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060" windowHeight="12150" activeTab="0"/>
  </bookViews>
  <sheets>
    <sheet name="RzvhPub_F_en 2013q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<sst xmlns="http://schemas.openxmlformats.org/spreadsheetml/2006/main" count="70" uniqueCount="47">
  <si>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Financial transactions: Q3 2013 (millions of CZK)</t>
  </si>
  <si>
    <t>Total economy (S.1)</t>
  </si>
  <si>
    <t>Non-financial corporations (S.11)</t>
  </si>
  <si>
    <t>Financial corporations (S.12)</t>
  </si>
  <si>
    <t>Central bank (S.121)</t>
  </si>
  <si>
    <t>Other monetary financial institutions (S.122)</t>
  </si>
  <si>
    <t>Other financial intermediaries (S.123)</t>
  </si>
  <si>
    <t>Financial auxiliaries (S.124)</t>
  </si>
  <si>
    <t>Insurance corporations and pension funds (S.125)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</si>
  <si>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</si>
  <si>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</si>
  <si>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</si>
  <si>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</si>
  <si>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</si>
  <si>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NPISH (S.15)</t>
  </si>
  <si>
    <t>Rest of the world (S.2)</t>
  </si>
  <si>
    <t>Financial Assets (F.)</t>
  </si>
  <si>
    <t>Monetary gold and SDRs (F.1)</t>
  </si>
  <si>
    <t>Monetary gold (F.11)</t>
  </si>
  <si>
    <t>SDRs (F.12)</t>
  </si>
  <si>
    <t>Currency and deposits (F.2)</t>
  </si>
  <si>
    <t>Currency (F.21)</t>
  </si>
  <si>
    <t>Transferable deposits (F.22)</t>
  </si>
  <si>
    <t>Other deposits (F.29)</t>
  </si>
  <si>
    <t>Securities other than shares (F.3)</t>
  </si>
  <si>
    <t>Securities other than shares, excluding financial derivatives (F.33)</t>
  </si>
  <si>
    <t>Short-term (F.331)</t>
  </si>
  <si>
    <t>Long-term (F.332)</t>
  </si>
  <si>
    <t>Financial derivatives (F.34)</t>
  </si>
  <si>
    <t>Loans (F.4)</t>
  </si>
  <si>
    <t>Short-term (F.41)</t>
  </si>
  <si>
    <t>Long-term (F.42)</t>
  </si>
  <si>
    <t>Shares and other equity (F.5)</t>
  </si>
  <si>
    <t xml:space="preserve">Shares and other equity, excluding mutual funds shares (F.51) </t>
  </si>
  <si>
    <t>Quoted shares (F.511)</t>
  </si>
  <si>
    <t>Unquoted shares (F.512)</t>
  </si>
  <si>
    <t>Other equity (F.513)</t>
  </si>
  <si>
    <t>Mutual funds shares (F.52)</t>
  </si>
  <si>
    <t>Insurance technical reserves (F.6)</t>
  </si>
  <si>
    <t>Net equity of households in life insurance reserves and in pension funds reserves (F.61)</t>
  </si>
  <si>
    <t>Net equity of households in life insurance reserves (F.611)</t>
  </si>
  <si>
    <t>Net equity of households in pension funds reserves (F.612)</t>
  </si>
  <si>
    <t>Prepayments of insurance premiums and reserves for outstanding claims (F.62)</t>
  </si>
  <si>
    <t>Other accounts receivable (F.7)</t>
  </si>
  <si>
    <t>Liabilities (F.)</t>
  </si>
  <si>
    <t>Other accounts payable (F.7)</t>
  </si>
  <si>
    <t>Net lending / borrowing (B.9f)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</si>
</sst>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:B4"/>
      <selection pane="topRight" activeCell="A1" sqref="A1:B4"/>
      <selection pane="bottomLeft" activeCell="A1" sqref="A1:B4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56.710937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4.14062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56.710937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93318</v>
      </c>
      <c r="D6" s="16">
        <v>26481</v>
      </c>
      <c r="E6" s="16">
        <v>46418</v>
      </c>
      <c r="F6" s="16">
        <v>26546</v>
      </c>
      <c r="G6" s="16">
        <v>23191</v>
      </c>
      <c r="H6" s="16">
        <v>-5618</v>
      </c>
      <c r="I6" s="16">
        <v>-3272</v>
      </c>
      <c r="J6" s="16">
        <v>5571</v>
      </c>
      <c r="K6" s="16">
        <v>-2361</v>
      </c>
      <c r="L6" s="16">
        <v>-21432</v>
      </c>
      <c r="M6" s="16">
        <v>20397</v>
      </c>
      <c r="N6" s="16">
        <v>-1326</v>
      </c>
      <c r="O6" s="16">
        <v>24900</v>
      </c>
      <c r="P6" s="16">
        <v>-2120</v>
      </c>
      <c r="Q6" s="17">
        <v>-131876</v>
      </c>
    </row>
    <row r="7" spans="2:17" ht="15" customHeight="1">
      <c r="B7" s="18" t="s">
        <v>17</v>
      </c>
      <c r="C7" s="19">
        <v>-155</v>
      </c>
      <c r="D7" s="20" t="str">
        <f>"M"</f>
        <v>M</v>
      </c>
      <c r="E7" s="20">
        <v>-155</v>
      </c>
      <c r="F7" s="20">
        <v>-155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155</v>
      </c>
    </row>
    <row r="8" spans="2:17" ht="15" customHeight="1">
      <c r="B8" s="22" t="s">
        <v>18</v>
      </c>
      <c r="C8" s="23">
        <v>-157</v>
      </c>
      <c r="D8" s="24" t="str">
        <f>"M"</f>
        <v>M</v>
      </c>
      <c r="E8" s="24">
        <v>-157</v>
      </c>
      <c r="F8" s="24">
        <v>-157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157</v>
      </c>
    </row>
    <row r="9" spans="2:17" ht="15" customHeight="1">
      <c r="B9" s="22" t="s">
        <v>19</v>
      </c>
      <c r="C9" s="23">
        <v>2</v>
      </c>
      <c r="D9" s="24" t="str">
        <f>"M"</f>
        <v>M</v>
      </c>
      <c r="E9" s="24">
        <v>2</v>
      </c>
      <c r="F9" s="24">
        <v>2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-2</v>
      </c>
    </row>
    <row r="10" spans="2:17" ht="15" customHeight="1">
      <c r="B10" s="18" t="s">
        <v>20</v>
      </c>
      <c r="C10" s="19">
        <v>2202</v>
      </c>
      <c r="D10" s="20">
        <v>10075</v>
      </c>
      <c r="E10" s="20">
        <v>4775</v>
      </c>
      <c r="F10" s="20">
        <v>-9132</v>
      </c>
      <c r="G10" s="20">
        <v>-5211</v>
      </c>
      <c r="H10" s="20">
        <v>7398</v>
      </c>
      <c r="I10" s="20">
        <v>4414</v>
      </c>
      <c r="J10" s="20">
        <v>7306</v>
      </c>
      <c r="K10" s="20">
        <v>-7709</v>
      </c>
      <c r="L10" s="20">
        <v>-16544</v>
      </c>
      <c r="M10" s="20">
        <v>9256</v>
      </c>
      <c r="N10" s="20">
        <v>-421</v>
      </c>
      <c r="O10" s="20">
        <v>-2878</v>
      </c>
      <c r="P10" s="20">
        <v>-2061</v>
      </c>
      <c r="Q10" s="21">
        <v>-14232</v>
      </c>
    </row>
    <row r="11" spans="2:17" ht="15" customHeight="1">
      <c r="B11" s="22" t="s">
        <v>21</v>
      </c>
      <c r="C11" s="23">
        <v>-621</v>
      </c>
      <c r="D11" s="24">
        <v>-18</v>
      </c>
      <c r="E11" s="24">
        <v>-196</v>
      </c>
      <c r="F11" s="24">
        <v>-1</v>
      </c>
      <c r="G11" s="24">
        <v>-225</v>
      </c>
      <c r="H11" s="24">
        <v>-47</v>
      </c>
      <c r="I11" s="24">
        <v>79</v>
      </c>
      <c r="J11" s="24">
        <v>-2</v>
      </c>
      <c r="K11" s="24">
        <v>4553</v>
      </c>
      <c r="L11" s="24">
        <v>4549</v>
      </c>
      <c r="M11" s="24">
        <v>2</v>
      </c>
      <c r="N11" s="24">
        <v>2</v>
      </c>
      <c r="O11" s="24">
        <v>-4969</v>
      </c>
      <c r="P11" s="24">
        <v>9</v>
      </c>
      <c r="Q11" s="25">
        <v>255</v>
      </c>
    </row>
    <row r="12" spans="2:17" ht="15" customHeight="1">
      <c r="B12" s="22" t="s">
        <v>22</v>
      </c>
      <c r="C12" s="23">
        <v>6227</v>
      </c>
      <c r="D12" s="24">
        <v>4628</v>
      </c>
      <c r="E12" s="24">
        <v>-12625</v>
      </c>
      <c r="F12" s="24">
        <v>-13108</v>
      </c>
      <c r="G12" s="24">
        <v>-2202</v>
      </c>
      <c r="H12" s="24">
        <v>3834</v>
      </c>
      <c r="I12" s="24">
        <v>-3879</v>
      </c>
      <c r="J12" s="24">
        <v>2730</v>
      </c>
      <c r="K12" s="24">
        <v>1548</v>
      </c>
      <c r="L12" s="24">
        <v>-2097</v>
      </c>
      <c r="M12" s="24">
        <v>4277</v>
      </c>
      <c r="N12" s="24">
        <v>-632</v>
      </c>
      <c r="O12" s="24">
        <v>14458</v>
      </c>
      <c r="P12" s="24">
        <v>-1782</v>
      </c>
      <c r="Q12" s="25">
        <v>-2641</v>
      </c>
    </row>
    <row r="13" spans="2:17" ht="15" customHeight="1">
      <c r="B13" s="22" t="s">
        <v>23</v>
      </c>
      <c r="C13" s="23">
        <v>-3404</v>
      </c>
      <c r="D13" s="24">
        <v>5465</v>
      </c>
      <c r="E13" s="24">
        <v>17596</v>
      </c>
      <c r="F13" s="24">
        <v>3977</v>
      </c>
      <c r="G13" s="24">
        <v>-2784</v>
      </c>
      <c r="H13" s="24">
        <v>3611</v>
      </c>
      <c r="I13" s="24">
        <v>8214</v>
      </c>
      <c r="J13" s="24">
        <v>4578</v>
      </c>
      <c r="K13" s="24">
        <v>-13810</v>
      </c>
      <c r="L13" s="24">
        <v>-18996</v>
      </c>
      <c r="M13" s="24">
        <v>4977</v>
      </c>
      <c r="N13" s="24">
        <v>209</v>
      </c>
      <c r="O13" s="24">
        <v>-12367</v>
      </c>
      <c r="P13" s="24">
        <v>-288</v>
      </c>
      <c r="Q13" s="25">
        <v>-11846</v>
      </c>
    </row>
    <row r="14" spans="2:17" ht="15" customHeight="1">
      <c r="B14" s="18" t="s">
        <v>24</v>
      </c>
      <c r="C14" s="19">
        <v>14833</v>
      </c>
      <c r="D14" s="20">
        <v>-13734</v>
      </c>
      <c r="E14" s="20">
        <v>24734</v>
      </c>
      <c r="F14" s="20">
        <v>35051</v>
      </c>
      <c r="G14" s="20">
        <v>-3955</v>
      </c>
      <c r="H14" s="20">
        <v>-4002</v>
      </c>
      <c r="I14" s="20">
        <v>-3836</v>
      </c>
      <c r="J14" s="20">
        <v>1476</v>
      </c>
      <c r="K14" s="20">
        <v>2602</v>
      </c>
      <c r="L14" s="20">
        <v>-836</v>
      </c>
      <c r="M14" s="20">
        <v>3474</v>
      </c>
      <c r="N14" s="20">
        <v>-36</v>
      </c>
      <c r="O14" s="20">
        <v>1146</v>
      </c>
      <c r="P14" s="20">
        <v>85</v>
      </c>
      <c r="Q14" s="21">
        <v>-3583</v>
      </c>
    </row>
    <row r="15" spans="2:17" ht="15" customHeight="1">
      <c r="B15" s="26" t="s">
        <v>25</v>
      </c>
      <c r="C15" s="19">
        <v>21820</v>
      </c>
      <c r="D15" s="20">
        <v>-11342</v>
      </c>
      <c r="E15" s="20">
        <v>29125</v>
      </c>
      <c r="F15" s="20">
        <v>35709</v>
      </c>
      <c r="G15" s="20">
        <v>-289</v>
      </c>
      <c r="H15" s="20">
        <v>-3961</v>
      </c>
      <c r="I15" s="20">
        <v>-3825</v>
      </c>
      <c r="J15" s="20">
        <v>1491</v>
      </c>
      <c r="K15" s="20">
        <v>2764</v>
      </c>
      <c r="L15" s="20">
        <v>-835</v>
      </c>
      <c r="M15" s="20">
        <v>3635</v>
      </c>
      <c r="N15" s="20">
        <v>-36</v>
      </c>
      <c r="O15" s="20">
        <v>1188</v>
      </c>
      <c r="P15" s="20">
        <v>85</v>
      </c>
      <c r="Q15" s="21">
        <v>-1254</v>
      </c>
    </row>
    <row r="16" spans="2:17" ht="15" customHeight="1">
      <c r="B16" s="27" t="s">
        <v>26</v>
      </c>
      <c r="C16" s="23">
        <v>-30379</v>
      </c>
      <c r="D16" s="24">
        <v>-9994</v>
      </c>
      <c r="E16" s="24">
        <v>-24442</v>
      </c>
      <c r="F16" s="24">
        <v>-4813</v>
      </c>
      <c r="G16" s="24">
        <v>-14920</v>
      </c>
      <c r="H16" s="24">
        <v>-770</v>
      </c>
      <c r="I16" s="24">
        <v>-1436</v>
      </c>
      <c r="J16" s="24">
        <v>-2503</v>
      </c>
      <c r="K16" s="24">
        <v>4282</v>
      </c>
      <c r="L16" s="24">
        <v>-8</v>
      </c>
      <c r="M16" s="24">
        <v>4295</v>
      </c>
      <c r="N16" s="24">
        <v>-5</v>
      </c>
      <c r="O16" s="24">
        <v>-225</v>
      </c>
      <c r="P16" s="24">
        <v>0</v>
      </c>
      <c r="Q16" s="25">
        <v>-2778</v>
      </c>
    </row>
    <row r="17" spans="2:17" ht="15" customHeight="1">
      <c r="B17" s="27" t="s">
        <v>27</v>
      </c>
      <c r="C17" s="23">
        <v>52199</v>
      </c>
      <c r="D17" s="24">
        <v>-1348</v>
      </c>
      <c r="E17" s="24">
        <v>53567</v>
      </c>
      <c r="F17" s="24">
        <v>40522</v>
      </c>
      <c r="G17" s="24">
        <v>14631</v>
      </c>
      <c r="H17" s="24">
        <v>-3191</v>
      </c>
      <c r="I17" s="24">
        <v>-2389</v>
      </c>
      <c r="J17" s="24">
        <v>3994</v>
      </c>
      <c r="K17" s="24">
        <v>-1518</v>
      </c>
      <c r="L17" s="24">
        <v>-827</v>
      </c>
      <c r="M17" s="24">
        <v>-660</v>
      </c>
      <c r="N17" s="24">
        <v>-31</v>
      </c>
      <c r="O17" s="24">
        <v>1413</v>
      </c>
      <c r="P17" s="24">
        <v>85</v>
      </c>
      <c r="Q17" s="25">
        <v>1524</v>
      </c>
    </row>
    <row r="18" spans="2:17" ht="15" customHeight="1">
      <c r="B18" s="22" t="s">
        <v>28</v>
      </c>
      <c r="C18" s="23">
        <v>-6987</v>
      </c>
      <c r="D18" s="24">
        <v>-2392</v>
      </c>
      <c r="E18" s="24">
        <v>-4391</v>
      </c>
      <c r="F18" s="24">
        <v>-658</v>
      </c>
      <c r="G18" s="24">
        <v>-3666</v>
      </c>
      <c r="H18" s="24">
        <v>-41</v>
      </c>
      <c r="I18" s="24">
        <v>-11</v>
      </c>
      <c r="J18" s="24">
        <v>-15</v>
      </c>
      <c r="K18" s="24">
        <v>-162</v>
      </c>
      <c r="L18" s="24">
        <v>-1</v>
      </c>
      <c r="M18" s="24">
        <v>-161</v>
      </c>
      <c r="N18" s="24">
        <v>0</v>
      </c>
      <c r="O18" s="24">
        <v>-42</v>
      </c>
      <c r="P18" s="24">
        <v>0</v>
      </c>
      <c r="Q18" s="25">
        <v>-2329</v>
      </c>
    </row>
    <row r="19" spans="2:17" ht="15" customHeight="1">
      <c r="B19" s="18" t="s">
        <v>29</v>
      </c>
      <c r="C19" s="19">
        <v>22225</v>
      </c>
      <c r="D19" s="20">
        <v>737</v>
      </c>
      <c r="E19" s="20">
        <v>16304</v>
      </c>
      <c r="F19" s="20">
        <v>-5926</v>
      </c>
      <c r="G19" s="20">
        <v>25727</v>
      </c>
      <c r="H19" s="20">
        <v>-3850</v>
      </c>
      <c r="I19" s="20">
        <v>-58</v>
      </c>
      <c r="J19" s="20">
        <v>411</v>
      </c>
      <c r="K19" s="20">
        <v>4897</v>
      </c>
      <c r="L19" s="20">
        <v>4630</v>
      </c>
      <c r="M19" s="20">
        <v>267</v>
      </c>
      <c r="N19" s="20">
        <v>0</v>
      </c>
      <c r="O19" s="20">
        <v>297</v>
      </c>
      <c r="P19" s="20">
        <v>-10</v>
      </c>
      <c r="Q19" s="21">
        <v>-8005</v>
      </c>
    </row>
    <row r="20" spans="2:17" ht="15" customHeight="1">
      <c r="B20" s="22" t="s">
        <v>30</v>
      </c>
      <c r="C20" s="23">
        <v>-11679</v>
      </c>
      <c r="D20" s="24">
        <v>1960</v>
      </c>
      <c r="E20" s="24">
        <v>-13764</v>
      </c>
      <c r="F20" s="24">
        <v>-5675</v>
      </c>
      <c r="G20" s="24">
        <v>5147</v>
      </c>
      <c r="H20" s="24">
        <v>-12894</v>
      </c>
      <c r="I20" s="24">
        <v>-342</v>
      </c>
      <c r="J20" s="24">
        <v>0</v>
      </c>
      <c r="K20" s="24">
        <v>125</v>
      </c>
      <c r="L20" s="24">
        <v>-2</v>
      </c>
      <c r="M20" s="24">
        <v>127</v>
      </c>
      <c r="N20" s="24">
        <v>0</v>
      </c>
      <c r="O20" s="24">
        <v>0</v>
      </c>
      <c r="P20" s="24">
        <v>0</v>
      </c>
      <c r="Q20" s="25">
        <v>128</v>
      </c>
    </row>
    <row r="21" spans="2:17" ht="15" customHeight="1">
      <c r="B21" s="22" t="s">
        <v>31</v>
      </c>
      <c r="C21" s="23">
        <v>33904</v>
      </c>
      <c r="D21" s="24">
        <v>-1223</v>
      </c>
      <c r="E21" s="24">
        <v>30068</v>
      </c>
      <c r="F21" s="24">
        <v>-251</v>
      </c>
      <c r="G21" s="24">
        <v>20580</v>
      </c>
      <c r="H21" s="24">
        <v>9044</v>
      </c>
      <c r="I21" s="24">
        <v>284</v>
      </c>
      <c r="J21" s="24">
        <v>411</v>
      </c>
      <c r="K21" s="24">
        <v>4772</v>
      </c>
      <c r="L21" s="24">
        <v>4632</v>
      </c>
      <c r="M21" s="24">
        <v>140</v>
      </c>
      <c r="N21" s="24">
        <v>0</v>
      </c>
      <c r="O21" s="24">
        <v>297</v>
      </c>
      <c r="P21" s="24">
        <v>-10</v>
      </c>
      <c r="Q21" s="25">
        <v>-8133</v>
      </c>
    </row>
    <row r="22" spans="2:17" ht="15" customHeight="1">
      <c r="B22" s="18" t="s">
        <v>32</v>
      </c>
      <c r="C22" s="19">
        <v>15676</v>
      </c>
      <c r="D22" s="20">
        <v>-15243</v>
      </c>
      <c r="E22" s="20">
        <v>14286</v>
      </c>
      <c r="F22" s="20">
        <v>6726</v>
      </c>
      <c r="G22" s="20">
        <v>6503</v>
      </c>
      <c r="H22" s="20">
        <v>1758</v>
      </c>
      <c r="I22" s="20">
        <v>-3807</v>
      </c>
      <c r="J22" s="20">
        <v>3106</v>
      </c>
      <c r="K22" s="20">
        <v>601</v>
      </c>
      <c r="L22" s="20">
        <v>-389</v>
      </c>
      <c r="M22" s="20">
        <v>980</v>
      </c>
      <c r="N22" s="20">
        <v>10</v>
      </c>
      <c r="O22" s="20">
        <v>16157</v>
      </c>
      <c r="P22" s="20">
        <v>-125</v>
      </c>
      <c r="Q22" s="21">
        <v>-33678</v>
      </c>
    </row>
    <row r="23" spans="2:17" ht="15" customHeight="1">
      <c r="B23" s="26" t="s">
        <v>33</v>
      </c>
      <c r="C23" s="19">
        <v>9178</v>
      </c>
      <c r="D23" s="20">
        <v>-16398</v>
      </c>
      <c r="E23" s="20">
        <v>14048</v>
      </c>
      <c r="F23" s="20">
        <v>6726</v>
      </c>
      <c r="G23" s="20">
        <v>6108</v>
      </c>
      <c r="H23" s="20">
        <v>1090</v>
      </c>
      <c r="I23" s="20">
        <v>458</v>
      </c>
      <c r="J23" s="20">
        <v>-334</v>
      </c>
      <c r="K23" s="20">
        <v>786</v>
      </c>
      <c r="L23" s="20">
        <v>-309</v>
      </c>
      <c r="M23" s="20">
        <v>1095</v>
      </c>
      <c r="N23" s="20">
        <v>0</v>
      </c>
      <c r="O23" s="20">
        <v>10761</v>
      </c>
      <c r="P23" s="20">
        <v>-19</v>
      </c>
      <c r="Q23" s="21">
        <v>-35028</v>
      </c>
    </row>
    <row r="24" spans="2:17" ht="15" customHeight="1">
      <c r="B24" s="27" t="s">
        <v>34</v>
      </c>
      <c r="C24" s="23">
        <v>15256</v>
      </c>
      <c r="D24" s="24">
        <v>-802</v>
      </c>
      <c r="E24" s="24">
        <v>7519</v>
      </c>
      <c r="F24" s="24">
        <v>6677</v>
      </c>
      <c r="G24" s="24">
        <v>-2088</v>
      </c>
      <c r="H24" s="24">
        <v>3992</v>
      </c>
      <c r="I24" s="24">
        <v>15</v>
      </c>
      <c r="J24" s="24">
        <v>-1077</v>
      </c>
      <c r="K24" s="24">
        <v>1052</v>
      </c>
      <c r="L24" s="24">
        <v>1052</v>
      </c>
      <c r="M24" s="24">
        <v>0</v>
      </c>
      <c r="N24" s="24">
        <v>0</v>
      </c>
      <c r="O24" s="24">
        <v>7487</v>
      </c>
      <c r="P24" s="24">
        <v>0</v>
      </c>
      <c r="Q24" s="25">
        <v>-661</v>
      </c>
    </row>
    <row r="25" spans="2:17" ht="15" customHeight="1">
      <c r="B25" s="27" t="s">
        <v>35</v>
      </c>
      <c r="C25" s="23">
        <v>-276</v>
      </c>
      <c r="D25" s="24">
        <v>-4218</v>
      </c>
      <c r="E25" s="24">
        <v>-2224</v>
      </c>
      <c r="F25" s="24">
        <v>0</v>
      </c>
      <c r="G25" s="24">
        <v>8</v>
      </c>
      <c r="H25" s="24">
        <v>-3039</v>
      </c>
      <c r="I25" s="24">
        <v>440</v>
      </c>
      <c r="J25" s="24">
        <v>367</v>
      </c>
      <c r="K25" s="24">
        <v>1325</v>
      </c>
      <c r="L25" s="24">
        <v>185</v>
      </c>
      <c r="M25" s="24">
        <v>1140</v>
      </c>
      <c r="N25" s="24">
        <v>0</v>
      </c>
      <c r="O25" s="24">
        <v>4841</v>
      </c>
      <c r="P25" s="24">
        <v>0</v>
      </c>
      <c r="Q25" s="25">
        <v>-22605</v>
      </c>
    </row>
    <row r="26" spans="2:17" ht="15" customHeight="1">
      <c r="B26" s="27" t="s">
        <v>36</v>
      </c>
      <c r="C26" s="23">
        <v>-5802</v>
      </c>
      <c r="D26" s="24">
        <v>-11378</v>
      </c>
      <c r="E26" s="24">
        <v>8753</v>
      </c>
      <c r="F26" s="24">
        <v>49</v>
      </c>
      <c r="G26" s="24">
        <v>8188</v>
      </c>
      <c r="H26" s="24">
        <v>137</v>
      </c>
      <c r="I26" s="24">
        <v>3</v>
      </c>
      <c r="J26" s="24">
        <v>376</v>
      </c>
      <c r="K26" s="24">
        <v>-1591</v>
      </c>
      <c r="L26" s="24">
        <v>-1546</v>
      </c>
      <c r="M26" s="24">
        <v>-45</v>
      </c>
      <c r="N26" s="24">
        <v>0</v>
      </c>
      <c r="O26" s="24">
        <v>-1567</v>
      </c>
      <c r="P26" s="24">
        <v>-19</v>
      </c>
      <c r="Q26" s="25">
        <v>-11762</v>
      </c>
    </row>
    <row r="27" spans="2:17" ht="15" customHeight="1">
      <c r="B27" s="22" t="s">
        <v>37</v>
      </c>
      <c r="C27" s="23">
        <v>6498</v>
      </c>
      <c r="D27" s="24">
        <v>1155</v>
      </c>
      <c r="E27" s="24">
        <v>238</v>
      </c>
      <c r="F27" s="24">
        <v>0</v>
      </c>
      <c r="G27" s="24">
        <v>395</v>
      </c>
      <c r="H27" s="24">
        <v>668</v>
      </c>
      <c r="I27" s="24">
        <v>-4265</v>
      </c>
      <c r="J27" s="24">
        <v>3440</v>
      </c>
      <c r="K27" s="24">
        <v>-185</v>
      </c>
      <c r="L27" s="24">
        <v>-80</v>
      </c>
      <c r="M27" s="24">
        <v>-115</v>
      </c>
      <c r="N27" s="24">
        <v>10</v>
      </c>
      <c r="O27" s="24">
        <v>5396</v>
      </c>
      <c r="P27" s="24">
        <v>-106</v>
      </c>
      <c r="Q27" s="25">
        <v>1350</v>
      </c>
    </row>
    <row r="28" spans="2:17" ht="15" customHeight="1">
      <c r="B28" s="18" t="s">
        <v>38</v>
      </c>
      <c r="C28" s="19">
        <v>4612</v>
      </c>
      <c r="D28" s="20">
        <v>-1924</v>
      </c>
      <c r="E28" s="20">
        <v>-4241</v>
      </c>
      <c r="F28" s="20">
        <v>0</v>
      </c>
      <c r="G28" s="20">
        <v>190</v>
      </c>
      <c r="H28" s="20">
        <v>-100</v>
      </c>
      <c r="I28" s="20">
        <v>-22</v>
      </c>
      <c r="J28" s="20">
        <v>-4309</v>
      </c>
      <c r="K28" s="20">
        <v>-12</v>
      </c>
      <c r="L28" s="20">
        <v>57</v>
      </c>
      <c r="M28" s="20">
        <v>-68</v>
      </c>
      <c r="N28" s="20">
        <v>-1</v>
      </c>
      <c r="O28" s="20">
        <v>10882</v>
      </c>
      <c r="P28" s="20">
        <v>-93</v>
      </c>
      <c r="Q28" s="21">
        <v>-2477</v>
      </c>
    </row>
    <row r="29" spans="2:17" ht="30" customHeight="1">
      <c r="B29" s="26" t="s">
        <v>39</v>
      </c>
      <c r="C29" s="19">
        <v>12641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12641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4187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4187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8454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8454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-8029</v>
      </c>
      <c r="D32" s="24">
        <v>-1924</v>
      </c>
      <c r="E32" s="24">
        <v>-4241</v>
      </c>
      <c r="F32" s="24">
        <v>0</v>
      </c>
      <c r="G32" s="24">
        <v>190</v>
      </c>
      <c r="H32" s="24">
        <v>-100</v>
      </c>
      <c r="I32" s="24">
        <v>-22</v>
      </c>
      <c r="J32" s="24">
        <v>-4309</v>
      </c>
      <c r="K32" s="24">
        <v>-12</v>
      </c>
      <c r="L32" s="24">
        <v>57</v>
      </c>
      <c r="M32" s="24">
        <v>-68</v>
      </c>
      <c r="N32" s="24">
        <v>-1</v>
      </c>
      <c r="O32" s="24">
        <v>-1759</v>
      </c>
      <c r="P32" s="24">
        <v>-93</v>
      </c>
      <c r="Q32" s="25">
        <v>-2477</v>
      </c>
    </row>
    <row r="33" spans="2:17" ht="15" customHeight="1">
      <c r="B33" s="28" t="s">
        <v>43</v>
      </c>
      <c r="C33" s="29">
        <v>33925</v>
      </c>
      <c r="D33" s="30">
        <v>46570</v>
      </c>
      <c r="E33" s="30">
        <v>-9285</v>
      </c>
      <c r="F33" s="30">
        <v>-18</v>
      </c>
      <c r="G33" s="30">
        <v>-63</v>
      </c>
      <c r="H33" s="30">
        <v>-6822</v>
      </c>
      <c r="I33" s="30">
        <v>37</v>
      </c>
      <c r="J33" s="30">
        <v>-2419</v>
      </c>
      <c r="K33" s="30">
        <v>-2740</v>
      </c>
      <c r="L33" s="30">
        <v>-8350</v>
      </c>
      <c r="M33" s="30">
        <v>6488</v>
      </c>
      <c r="N33" s="30">
        <v>-878</v>
      </c>
      <c r="O33" s="30">
        <v>-704</v>
      </c>
      <c r="P33" s="30">
        <v>84</v>
      </c>
      <c r="Q33" s="31">
        <v>-70056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-63246</v>
      </c>
      <c r="D35" s="16">
        <v>-75277</v>
      </c>
      <c r="E35" s="16">
        <v>-6776</v>
      </c>
      <c r="F35" s="16">
        <v>-2736</v>
      </c>
      <c r="G35" s="16">
        <v>16823</v>
      </c>
      <c r="H35" s="16">
        <v>-26328</v>
      </c>
      <c r="I35" s="16">
        <v>-617</v>
      </c>
      <c r="J35" s="16">
        <v>6082</v>
      </c>
      <c r="K35" s="16">
        <v>8024</v>
      </c>
      <c r="L35" s="16">
        <v>6915</v>
      </c>
      <c r="M35" s="16">
        <v>4789</v>
      </c>
      <c r="N35" s="16">
        <v>-3680</v>
      </c>
      <c r="O35" s="16">
        <v>10622</v>
      </c>
      <c r="P35" s="16">
        <v>161</v>
      </c>
      <c r="Q35" s="17">
        <v>24688</v>
      </c>
    </row>
    <row r="36" spans="2:17" ht="15" customHeight="1">
      <c r="B36" s="18" t="s">
        <v>20</v>
      </c>
      <c r="C36" s="19">
        <v>10213</v>
      </c>
      <c r="D36" s="20" t="str">
        <f>"M"</f>
        <v>M</v>
      </c>
      <c r="E36" s="20">
        <v>10213</v>
      </c>
      <c r="F36" s="20">
        <v>-2493</v>
      </c>
      <c r="G36" s="20">
        <v>12706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-22243</v>
      </c>
    </row>
    <row r="37" spans="2:17" ht="15" customHeight="1">
      <c r="B37" s="22" t="s">
        <v>21</v>
      </c>
      <c r="C37" s="23">
        <v>-98</v>
      </c>
      <c r="D37" s="24" t="str">
        <f>"M"</f>
        <v>M</v>
      </c>
      <c r="E37" s="24">
        <v>-98</v>
      </c>
      <c r="F37" s="24">
        <v>-98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-268</v>
      </c>
    </row>
    <row r="38" spans="2:17" ht="15" customHeight="1">
      <c r="B38" s="22" t="s">
        <v>22</v>
      </c>
      <c r="C38" s="23">
        <v>29864</v>
      </c>
      <c r="D38" s="24" t="str">
        <f>"M"</f>
        <v>M</v>
      </c>
      <c r="E38" s="24">
        <v>29864</v>
      </c>
      <c r="F38" s="24">
        <v>6216</v>
      </c>
      <c r="G38" s="24">
        <v>23648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-26278</v>
      </c>
    </row>
    <row r="39" spans="2:17" ht="15" customHeight="1">
      <c r="B39" s="22" t="s">
        <v>23</v>
      </c>
      <c r="C39" s="23">
        <v>-19553</v>
      </c>
      <c r="D39" s="24" t="str">
        <f>"M"</f>
        <v>M</v>
      </c>
      <c r="E39" s="24">
        <v>-19553</v>
      </c>
      <c r="F39" s="24">
        <v>-8611</v>
      </c>
      <c r="G39" s="24">
        <v>-10942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4303</v>
      </c>
    </row>
    <row r="40" spans="2:17" ht="15" customHeight="1">
      <c r="B40" s="18" t="s">
        <v>24</v>
      </c>
      <c r="C40" s="19">
        <v>-29503</v>
      </c>
      <c r="D40" s="20">
        <v>-10074</v>
      </c>
      <c r="E40" s="20">
        <v>10058</v>
      </c>
      <c r="F40" s="20">
        <v>-78</v>
      </c>
      <c r="G40" s="20">
        <v>9564</v>
      </c>
      <c r="H40" s="20">
        <v>418</v>
      </c>
      <c r="I40" s="20">
        <v>213</v>
      </c>
      <c r="J40" s="20">
        <v>-59</v>
      </c>
      <c r="K40" s="20">
        <v>-29487</v>
      </c>
      <c r="L40" s="20">
        <v>-34518</v>
      </c>
      <c r="M40" s="20">
        <v>5031</v>
      </c>
      <c r="N40" s="20">
        <v>0</v>
      </c>
      <c r="O40" s="20">
        <v>0</v>
      </c>
      <c r="P40" s="20">
        <v>0</v>
      </c>
      <c r="Q40" s="21">
        <v>40753</v>
      </c>
    </row>
    <row r="41" spans="2:17" ht="15" customHeight="1">
      <c r="B41" s="26" t="s">
        <v>25</v>
      </c>
      <c r="C41" s="19">
        <v>-23708</v>
      </c>
      <c r="D41" s="20">
        <v>-7168</v>
      </c>
      <c r="E41" s="20">
        <v>12941</v>
      </c>
      <c r="F41" s="20">
        <v>0</v>
      </c>
      <c r="G41" s="20">
        <v>12266</v>
      </c>
      <c r="H41" s="20">
        <v>456</v>
      </c>
      <c r="I41" s="20">
        <v>214</v>
      </c>
      <c r="J41" s="20">
        <v>5</v>
      </c>
      <c r="K41" s="20">
        <v>-29481</v>
      </c>
      <c r="L41" s="20">
        <v>-34511</v>
      </c>
      <c r="M41" s="20">
        <v>5030</v>
      </c>
      <c r="N41" s="20">
        <v>0</v>
      </c>
      <c r="O41" s="20">
        <v>0</v>
      </c>
      <c r="P41" s="20">
        <v>0</v>
      </c>
      <c r="Q41" s="21">
        <v>44274</v>
      </c>
    </row>
    <row r="42" spans="2:17" s="34" customFormat="1" ht="15" customHeight="1">
      <c r="B42" s="27" t="s">
        <v>26</v>
      </c>
      <c r="C42" s="23">
        <v>-28488</v>
      </c>
      <c r="D42" s="24">
        <v>-5971</v>
      </c>
      <c r="E42" s="24">
        <v>-24</v>
      </c>
      <c r="F42" s="24">
        <v>0</v>
      </c>
      <c r="G42" s="24">
        <v>291</v>
      </c>
      <c r="H42" s="24">
        <v>-315</v>
      </c>
      <c r="I42" s="24">
        <v>0</v>
      </c>
      <c r="J42" s="24">
        <v>0</v>
      </c>
      <c r="K42" s="24">
        <v>-22493</v>
      </c>
      <c r="L42" s="24">
        <v>-22493</v>
      </c>
      <c r="M42" s="24">
        <v>0</v>
      </c>
      <c r="N42" s="24">
        <v>0</v>
      </c>
      <c r="O42" s="24">
        <v>0</v>
      </c>
      <c r="P42" s="24">
        <v>0</v>
      </c>
      <c r="Q42" s="25">
        <v>-4669</v>
      </c>
    </row>
    <row r="43" spans="2:17" ht="15" customHeight="1">
      <c r="B43" s="27" t="s">
        <v>27</v>
      </c>
      <c r="C43" s="23">
        <v>4780</v>
      </c>
      <c r="D43" s="24">
        <v>-1197</v>
      </c>
      <c r="E43" s="24">
        <v>12965</v>
      </c>
      <c r="F43" s="24">
        <v>0</v>
      </c>
      <c r="G43" s="24">
        <v>11975</v>
      </c>
      <c r="H43" s="24">
        <v>771</v>
      </c>
      <c r="I43" s="24">
        <v>214</v>
      </c>
      <c r="J43" s="24">
        <v>5</v>
      </c>
      <c r="K43" s="24">
        <v>-6988</v>
      </c>
      <c r="L43" s="24">
        <v>-12018</v>
      </c>
      <c r="M43" s="24">
        <v>5030</v>
      </c>
      <c r="N43" s="24">
        <v>0</v>
      </c>
      <c r="O43" s="24">
        <v>0</v>
      </c>
      <c r="P43" s="24">
        <v>0</v>
      </c>
      <c r="Q43" s="25">
        <v>48943</v>
      </c>
    </row>
    <row r="44" spans="2:17" ht="15" customHeight="1">
      <c r="B44" s="22" t="s">
        <v>28</v>
      </c>
      <c r="C44" s="23">
        <v>-5795</v>
      </c>
      <c r="D44" s="24">
        <v>-2906</v>
      </c>
      <c r="E44" s="24">
        <v>-2883</v>
      </c>
      <c r="F44" s="24">
        <v>-78</v>
      </c>
      <c r="G44" s="24">
        <v>-2702</v>
      </c>
      <c r="H44" s="24">
        <v>-38</v>
      </c>
      <c r="I44" s="24">
        <v>-1</v>
      </c>
      <c r="J44" s="24">
        <v>-64</v>
      </c>
      <c r="K44" s="24">
        <v>-6</v>
      </c>
      <c r="L44" s="24">
        <v>-7</v>
      </c>
      <c r="M44" s="24">
        <v>1</v>
      </c>
      <c r="N44" s="24">
        <v>0</v>
      </c>
      <c r="O44" s="24">
        <v>0</v>
      </c>
      <c r="P44" s="24">
        <v>0</v>
      </c>
      <c r="Q44" s="25">
        <v>-3521</v>
      </c>
    </row>
    <row r="45" spans="2:17" ht="15" customHeight="1">
      <c r="B45" s="18" t="s">
        <v>29</v>
      </c>
      <c r="C45" s="19">
        <v>20295</v>
      </c>
      <c r="D45" s="20">
        <v>19942</v>
      </c>
      <c r="E45" s="20">
        <v>-14991</v>
      </c>
      <c r="F45" s="20">
        <v>0</v>
      </c>
      <c r="G45" s="20">
        <v>-9551</v>
      </c>
      <c r="H45" s="20">
        <v>-7614</v>
      </c>
      <c r="I45" s="20">
        <v>-621</v>
      </c>
      <c r="J45" s="20">
        <v>2795</v>
      </c>
      <c r="K45" s="20">
        <v>3979</v>
      </c>
      <c r="L45" s="20">
        <v>3877</v>
      </c>
      <c r="M45" s="20">
        <v>99</v>
      </c>
      <c r="N45" s="20">
        <v>3</v>
      </c>
      <c r="O45" s="20">
        <v>11203</v>
      </c>
      <c r="P45" s="20">
        <v>162</v>
      </c>
      <c r="Q45" s="21">
        <v>-6075</v>
      </c>
    </row>
    <row r="46" spans="2:17" ht="15" customHeight="1">
      <c r="B46" s="22" t="s">
        <v>30</v>
      </c>
      <c r="C46" s="23">
        <v>-3278</v>
      </c>
      <c r="D46" s="24">
        <v>2589</v>
      </c>
      <c r="E46" s="24">
        <v>-6210</v>
      </c>
      <c r="F46" s="24">
        <v>0</v>
      </c>
      <c r="G46" s="24">
        <v>0</v>
      </c>
      <c r="H46" s="24">
        <v>-8796</v>
      </c>
      <c r="I46" s="24">
        <v>-217</v>
      </c>
      <c r="J46" s="24">
        <v>2803</v>
      </c>
      <c r="K46" s="24">
        <v>1092</v>
      </c>
      <c r="L46" s="24">
        <v>853</v>
      </c>
      <c r="M46" s="24">
        <v>238</v>
      </c>
      <c r="N46" s="24">
        <v>1</v>
      </c>
      <c r="O46" s="24">
        <v>-825</v>
      </c>
      <c r="P46" s="24">
        <v>76</v>
      </c>
      <c r="Q46" s="25">
        <v>-8273</v>
      </c>
    </row>
    <row r="47" spans="2:17" ht="15" customHeight="1">
      <c r="B47" s="22" t="s">
        <v>31</v>
      </c>
      <c r="C47" s="23">
        <v>23573</v>
      </c>
      <c r="D47" s="24">
        <v>17353</v>
      </c>
      <c r="E47" s="24">
        <v>-8781</v>
      </c>
      <c r="F47" s="24">
        <v>0</v>
      </c>
      <c r="G47" s="24">
        <v>-9551</v>
      </c>
      <c r="H47" s="24">
        <v>1182</v>
      </c>
      <c r="I47" s="24">
        <v>-404</v>
      </c>
      <c r="J47" s="24">
        <v>-8</v>
      </c>
      <c r="K47" s="24">
        <v>2887</v>
      </c>
      <c r="L47" s="24">
        <v>3024</v>
      </c>
      <c r="M47" s="24">
        <v>-139</v>
      </c>
      <c r="N47" s="24">
        <v>2</v>
      </c>
      <c r="O47" s="24">
        <v>12028</v>
      </c>
      <c r="P47" s="24">
        <v>86</v>
      </c>
      <c r="Q47" s="25">
        <v>2198</v>
      </c>
    </row>
    <row r="48" spans="2:17" ht="15" customHeight="1">
      <c r="B48" s="18" t="s">
        <v>32</v>
      </c>
      <c r="C48" s="19">
        <v>-18492</v>
      </c>
      <c r="D48" s="20">
        <v>-6812</v>
      </c>
      <c r="E48" s="20">
        <v>-11680</v>
      </c>
      <c r="F48" s="20">
        <v>0</v>
      </c>
      <c r="G48" s="20">
        <v>-67</v>
      </c>
      <c r="H48" s="20">
        <v>-11508</v>
      </c>
      <c r="I48" s="20">
        <v>-105</v>
      </c>
      <c r="J48" s="20">
        <v>0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490</v>
      </c>
    </row>
    <row r="49" spans="2:17" ht="15" customHeight="1">
      <c r="B49" s="26" t="s">
        <v>33</v>
      </c>
      <c r="C49" s="19">
        <v>-24453</v>
      </c>
      <c r="D49" s="20">
        <v>-6812</v>
      </c>
      <c r="E49" s="20">
        <v>-17641</v>
      </c>
      <c r="F49" s="20">
        <v>0</v>
      </c>
      <c r="G49" s="20">
        <v>0</v>
      </c>
      <c r="H49" s="20">
        <v>-17536</v>
      </c>
      <c r="I49" s="20">
        <v>-105</v>
      </c>
      <c r="J49" s="20">
        <v>0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-1397</v>
      </c>
    </row>
    <row r="50" spans="2:17" s="34" customFormat="1" ht="15" customHeight="1">
      <c r="B50" s="27" t="s">
        <v>34</v>
      </c>
      <c r="C50" s="23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14595</v>
      </c>
    </row>
    <row r="51" spans="2:17" ht="15" customHeight="1">
      <c r="B51" s="27" t="s">
        <v>35</v>
      </c>
      <c r="C51" s="23">
        <v>-31033</v>
      </c>
      <c r="D51" s="24">
        <v>-15878</v>
      </c>
      <c r="E51" s="24">
        <v>-15155</v>
      </c>
      <c r="F51" s="24">
        <v>0</v>
      </c>
      <c r="G51" s="24">
        <v>0</v>
      </c>
      <c r="H51" s="24">
        <v>-15069</v>
      </c>
      <c r="I51" s="24">
        <v>-86</v>
      </c>
      <c r="J51" s="24">
        <v>0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8152</v>
      </c>
    </row>
    <row r="52" spans="2:17" ht="15" customHeight="1">
      <c r="B52" s="27" t="s">
        <v>36</v>
      </c>
      <c r="C52" s="23">
        <v>6580</v>
      </c>
      <c r="D52" s="24">
        <v>9066</v>
      </c>
      <c r="E52" s="24">
        <v>-2486</v>
      </c>
      <c r="F52" s="24">
        <v>0</v>
      </c>
      <c r="G52" s="24">
        <v>0</v>
      </c>
      <c r="H52" s="24">
        <v>-2467</v>
      </c>
      <c r="I52" s="24">
        <v>-19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-24144</v>
      </c>
    </row>
    <row r="53" spans="2:17" ht="15" customHeight="1">
      <c r="B53" s="22" t="s">
        <v>37</v>
      </c>
      <c r="C53" s="23">
        <v>5961</v>
      </c>
      <c r="D53" s="24" t="str">
        <f aca="true" t="shared" si="6" ref="D53:D58">"M"</f>
        <v>M</v>
      </c>
      <c r="E53" s="24">
        <v>5961</v>
      </c>
      <c r="F53" s="24" t="str">
        <f aca="true" t="shared" si="7" ref="F53:I58">"M"</f>
        <v>M</v>
      </c>
      <c r="G53" s="24">
        <v>-67</v>
      </c>
      <c r="H53" s="24">
        <v>6028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1887</v>
      </c>
    </row>
    <row r="54" spans="2:17" ht="15" customHeight="1">
      <c r="B54" s="18" t="s">
        <v>38</v>
      </c>
      <c r="C54" s="19">
        <v>5558</v>
      </c>
      <c r="D54" s="20" t="str">
        <f t="shared" si="6"/>
        <v>M</v>
      </c>
      <c r="E54" s="20">
        <v>5558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5558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-3423</v>
      </c>
    </row>
    <row r="55" spans="2:17" ht="30" customHeight="1">
      <c r="B55" s="26" t="s">
        <v>39</v>
      </c>
      <c r="C55" s="19">
        <v>12641</v>
      </c>
      <c r="D55" s="20" t="str">
        <f t="shared" si="6"/>
        <v>M</v>
      </c>
      <c r="E55" s="20">
        <v>12641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12641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4187</v>
      </c>
      <c r="D56" s="24" t="str">
        <f t="shared" si="6"/>
        <v>M</v>
      </c>
      <c r="E56" s="24">
        <v>4187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4187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8454</v>
      </c>
      <c r="D57" s="24" t="str">
        <f t="shared" si="6"/>
        <v>M</v>
      </c>
      <c r="E57" s="24">
        <v>8454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8454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-7083</v>
      </c>
      <c r="D58" s="24" t="str">
        <f t="shared" si="6"/>
        <v>M</v>
      </c>
      <c r="E58" s="24">
        <v>-7083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-7083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-3423</v>
      </c>
    </row>
    <row r="59" spans="2:17" ht="15" customHeight="1">
      <c r="B59" s="28" t="s">
        <v>45</v>
      </c>
      <c r="C59" s="29">
        <v>-51317</v>
      </c>
      <c r="D59" s="30">
        <v>-78333</v>
      </c>
      <c r="E59" s="30">
        <v>-5934</v>
      </c>
      <c r="F59" s="30">
        <v>-165</v>
      </c>
      <c r="G59" s="30">
        <v>4171</v>
      </c>
      <c r="H59" s="30">
        <v>-7624</v>
      </c>
      <c r="I59" s="30">
        <v>-104</v>
      </c>
      <c r="J59" s="30">
        <v>-2212</v>
      </c>
      <c r="K59" s="30">
        <v>33532</v>
      </c>
      <c r="L59" s="30">
        <v>37556</v>
      </c>
      <c r="M59" s="30">
        <v>-341</v>
      </c>
      <c r="N59" s="30">
        <v>-3683</v>
      </c>
      <c r="O59" s="30">
        <v>-581</v>
      </c>
      <c r="P59" s="30">
        <v>-1</v>
      </c>
      <c r="Q59" s="31">
        <v>15186</v>
      </c>
    </row>
    <row r="60" spans="2:17" ht="17.25" customHeight="1">
      <c r="B60" s="35" t="s">
        <v>46</v>
      </c>
      <c r="C60" s="36">
        <f>C6-C35</f>
        <v>156564</v>
      </c>
      <c r="D60" s="37">
        <f>D6-D35</f>
        <v>101758</v>
      </c>
      <c r="E60" s="37">
        <f>E6-E35</f>
        <v>53194</v>
      </c>
      <c r="F60" s="37">
        <f>F6-F35</f>
        <v>29282</v>
      </c>
      <c r="G60" s="37">
        <f>G6-G35</f>
        <v>6368</v>
      </c>
      <c r="H60" s="37">
        <f>H6-H35</f>
        <v>20710</v>
      </c>
      <c r="I60" s="37">
        <f>I6-I35</f>
        <v>-2655</v>
      </c>
      <c r="J60" s="37">
        <f>J6-J35</f>
        <v>-511</v>
      </c>
      <c r="K60" s="37">
        <f>K6-K35</f>
        <v>-10385</v>
      </c>
      <c r="L60" s="37">
        <f>L6-L35</f>
        <v>-28347</v>
      </c>
      <c r="M60" s="37">
        <f>M6-M35</f>
        <v>15608</v>
      </c>
      <c r="N60" s="37">
        <f>N6-N35</f>
        <v>2354</v>
      </c>
      <c r="O60" s="37">
        <f>O6-O35</f>
        <v>14278</v>
      </c>
      <c r="P60" s="37">
        <f>P6-P35</f>
        <v>-2281</v>
      </c>
      <c r="Q60" s="38">
        <f>Q6-Q35</f>
        <v>-156564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Stiller Vladimír</dc:creator>
  <cp:keywords/>
  <dc:description/>
  <cp:lastModifiedBy>Stiller Vladimír</cp:lastModifiedBy>
  <dcterms:created xsi:type="dcterms:W3CDTF">2014-01-15T12:52:19Z</dcterms:created>
  <dcterms:modified xsi:type="dcterms:W3CDTF">2014-01-15T12:52:20Z</dcterms:modified>
  <cp:category/>
  <cp:version/>
  <cp:contentType/>
  <cp:contentStatus/>
</cp:coreProperties>
</file>