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9050" windowHeight="12480" activeTab="0"/>
  </bookViews>
  <sheets>
    <sheet name="RzvhPub_F_en 2004q3" sheetId="1" r:id="rId1"/>
  </sheets>
  <definedNames/>
  <calcPr fullCalcOnLoad="1"/>
</workbook>
</file>

<file path=xl/sharedStrings.xml><?xml version="1.0" encoding="utf-8"?>
<sst xmlns="http://schemas.openxmlformats.org/spreadsheetml/2006/main" count="70" uniqueCount="47">
  <si>
    <t>Financial transactions: Q3 2004 (millions of CZK)</t>
  </si>
  <si>
    <t>Total economy (S.1)</t>
  </si>
  <si>
    <t>Non-financial corporations (S.11)</t>
  </si>
  <si>
    <t>Financial corporations (S.12)</t>
  </si>
  <si>
    <t>Central bank (S.121)</t>
  </si>
  <si>
    <t>Other monetary financial institutions (S.122)</t>
  </si>
  <si>
    <t>Other financial intermediaries (S.123)</t>
  </si>
  <si>
    <t>Financial auxiliaries (S.124)</t>
  </si>
  <si>
    <t>Insurance corporations and pension funds (S.125)</t>
  </si>
  <si>
    <t>General government (S.13)</t>
  </si>
  <si>
    <t>Central government (S.1311)</t>
  </si>
  <si>
    <t>Local government (S.1313)</t>
  </si>
  <si>
    <t>Social security funds (S.1314)</t>
  </si>
  <si>
    <t>Households (S.14)</t>
  </si>
  <si>
    <t>NPISH (S.15)</t>
  </si>
  <si>
    <t>Rest of the world (S.2)</t>
  </si>
  <si>
    <t>Financial Assets (F.)</t>
  </si>
  <si>
    <t>Monetary gold and SDRs (F.1)</t>
  </si>
  <si>
    <t>Monetary gold (F.11)</t>
  </si>
  <si>
    <t>SDRs (F.12)</t>
  </si>
  <si>
    <t>Currency and deposits (F.2)</t>
  </si>
  <si>
    <t>Currency (F.21)</t>
  </si>
  <si>
    <t>Transferable deposits (F.22)</t>
  </si>
  <si>
    <t>Other deposits (F.29)</t>
  </si>
  <si>
    <t>Securities other than shares (F.3)</t>
  </si>
  <si>
    <t>Securities other than shares, excluding financial derivatives (F.33)</t>
  </si>
  <si>
    <t>Short-term (F.331)</t>
  </si>
  <si>
    <t>Long-term (F.332)</t>
  </si>
  <si>
    <t>Financial derivatives (F.34)</t>
  </si>
  <si>
    <t>Loans (F.4)</t>
  </si>
  <si>
    <t>Short-term (F.41)</t>
  </si>
  <si>
    <t>Long-term (F.42)</t>
  </si>
  <si>
    <t>Shares and other equity (F.5)</t>
  </si>
  <si>
    <t xml:space="preserve">Shares and other equity, excluding mutual funds shares (F.51) </t>
  </si>
  <si>
    <t>Quoted shares (F.511)</t>
  </si>
  <si>
    <t>Unquoted shares (F.512)</t>
  </si>
  <si>
    <t>Other equity (F.513)</t>
  </si>
  <si>
    <t>Mutual funds shares (F.52)</t>
  </si>
  <si>
    <t>Insurance technical reserves (F.6)</t>
  </si>
  <si>
    <t>Net equity of households in life insurance reserves and in pension funds reserves (F.61)</t>
  </si>
  <si>
    <t>Net equity of households in life insurance reserves (F.611)</t>
  </si>
  <si>
    <t>Net equity of households in pension funds reserves (F.612)</t>
  </si>
  <si>
    <t>Prepayments of insurance premiums and reserves for outstanding claims (F.62)</t>
  </si>
  <si>
    <t>Other accounts receivable (F.7)</t>
  </si>
  <si>
    <t>Liabilities (F.)</t>
  </si>
  <si>
    <t>Other accounts payable (F.7)</t>
  </si>
  <si>
    <t>Net lending / borrowing (B.9f)</t>
  </si>
</sst>
</file>

<file path=xl/styles.xml><?xml version="1.0" encoding="utf-8"?>
<styleSheet xmlns="http://schemas.openxmlformats.org/spreadsheetml/2006/main">
  <numFmts count="5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#,##0.000"/>
    <numFmt numFmtId="182" formatCode="#,##0.000000"/>
    <numFmt numFmtId="183" formatCode="0.0000"/>
    <numFmt numFmtId="184" formatCode="0.000"/>
    <numFmt numFmtId="185" formatCode="0.0"/>
    <numFmt numFmtId="186" formatCode="0.0%"/>
    <numFmt numFmtId="187" formatCode="0.00000000"/>
    <numFmt numFmtId="188" formatCode="#,##0.0"/>
    <numFmt numFmtId="189" formatCode="#,###_\\(\č\s\ú\)"/>
    <numFmt numFmtId="190" formatCode="#,##0_\\(\č\s\ú\)"/>
    <numFmt numFmtId="191" formatCode="0.00000"/>
    <numFmt numFmtId="192" formatCode="#,##0.0000"/>
    <numFmt numFmtId="193" formatCode="#,##0.00000"/>
    <numFmt numFmtId="194" formatCode="0.0000000"/>
    <numFmt numFmtId="195" formatCode="0.000000"/>
    <numFmt numFmtId="196" formatCode="0.000000000"/>
    <numFmt numFmtId="197" formatCode="0.0000000000"/>
    <numFmt numFmtId="198" formatCode="0.00000000000"/>
    <numFmt numFmtId="199" formatCode="0.000000000000"/>
    <numFmt numFmtId="200" formatCode="0.0000000000000"/>
    <numFmt numFmtId="201" formatCode="0.00000000000000"/>
    <numFmt numFmtId="202" formatCode="0.000000000000000"/>
    <numFmt numFmtId="203" formatCode="0.0000000000000000"/>
    <numFmt numFmtId="204" formatCode="0.00000000000000000"/>
    <numFmt numFmtId="205" formatCode="0.000000000000000000"/>
    <numFmt numFmtId="206" formatCode="_ &quot;CHF&quot;\ * #,##0_ ;_ &quot;CHF&quot;\ * \-#,##0_ ;_ &quot;CHF&quot;\ * &quot;-&quot;_ ;_ @_ "/>
    <numFmt numFmtId="207" formatCode="_ &quot;CHF&quot;\ * #,##0.00_ ;_ &quot;CHF&quot;\ * \-#,##0.00_ ;_ &quot;CHF&quot;\ * &quot;-&quot;??_ ;_ @_ "/>
    <numFmt numFmtId="208" formatCode="_-&quot;Ł&quot;* #,##0_-;\-&quot;Ł&quot;* #,##0_-;_-&quot;Ł&quot;* &quot;-&quot;_-;_-@_-"/>
    <numFmt numFmtId="209" formatCode="_-&quot;Ł&quot;* #,##0.00_-;\-&quot;Ł&quot;* #,##0.00_-;_-&quot;Ł&quot;* &quot;-&quot;??_-;_-@_-"/>
  </numFmts>
  <fonts count="10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0"/>
    </font>
    <font>
      <sz val="8"/>
      <name val="Gill Sans MT"/>
      <family val="2"/>
    </font>
    <font>
      <sz val="11"/>
      <name val="Gill Sans MT"/>
      <family val="2"/>
    </font>
    <font>
      <b/>
      <sz val="10"/>
      <color indexed="62"/>
      <name val="Gill Sans MT"/>
      <family val="2"/>
    </font>
    <font>
      <b/>
      <sz val="8"/>
      <color indexed="62"/>
      <name val="Gill Sans MT"/>
      <family val="2"/>
    </font>
    <font>
      <b/>
      <sz val="8"/>
      <name val="Gill Sans MT"/>
      <family val="2"/>
    </font>
  </fonts>
  <fills count="4">
    <fill>
      <patternFill/>
    </fill>
    <fill>
      <patternFill patternType="gray125"/>
    </fill>
    <fill>
      <patternFill patternType="solid">
        <fgColor indexed="58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54"/>
      </left>
      <right>
        <color indexed="63"/>
      </right>
      <top style="thin">
        <color indexed="54"/>
      </top>
      <bottom>
        <color indexed="63"/>
      </bottom>
    </border>
    <border>
      <left>
        <color indexed="63"/>
      </left>
      <right>
        <color indexed="63"/>
      </right>
      <top style="thin">
        <color indexed="54"/>
      </top>
      <bottom>
        <color indexed="63"/>
      </bottom>
    </border>
    <border>
      <left style="thin">
        <color indexed="54"/>
      </left>
      <right style="thin">
        <color indexed="54"/>
      </right>
      <top style="thin">
        <color indexed="54"/>
      </top>
      <bottom>
        <color indexed="63"/>
      </bottom>
    </border>
    <border>
      <left style="thin">
        <color indexed="5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4"/>
      </right>
      <top style="thin">
        <color indexed="54"/>
      </top>
      <bottom>
        <color indexed="63"/>
      </bottom>
    </border>
    <border>
      <left style="thin">
        <color indexed="54"/>
      </left>
      <right style="thin">
        <color indexed="54"/>
      </right>
      <top>
        <color indexed="63"/>
      </top>
      <bottom>
        <color indexed="63"/>
      </bottom>
    </border>
    <border>
      <left style="thin">
        <color indexed="54"/>
      </left>
      <right>
        <color indexed="63"/>
      </right>
      <top>
        <color indexed="63"/>
      </top>
      <bottom style="thin">
        <color indexed="54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 style="thin">
        <color indexed="54"/>
      </right>
      <top>
        <color indexed="63"/>
      </top>
      <bottom style="thin">
        <color indexed="54"/>
      </bottom>
    </border>
    <border>
      <left>
        <color indexed="63"/>
      </left>
      <right style="thin">
        <color indexed="54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4"/>
      </bottom>
    </border>
    <border>
      <left>
        <color indexed="63"/>
      </left>
      <right style="thin">
        <color indexed="54"/>
      </right>
      <top>
        <color indexed="63"/>
      </top>
      <bottom style="thin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thin">
        <color indexed="54"/>
      </bottom>
    </border>
    <border>
      <left>
        <color indexed="63"/>
      </left>
      <right>
        <color indexed="63"/>
      </right>
      <top style="thin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thin">
        <color indexed="54"/>
      </bottom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2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" borderId="0">
      <alignment/>
      <protection/>
    </xf>
    <xf numFmtId="208" fontId="0" fillId="0" borderId="0" applyFont="0" applyFill="0" applyBorder="0" applyAlignment="0" applyProtection="0"/>
    <xf numFmtId="20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5" fillId="3" borderId="1" xfId="0" applyFont="1" applyFill="1" applyBorder="1" applyAlignment="1">
      <alignment wrapText="1"/>
    </xf>
    <xf numFmtId="0" fontId="5" fillId="3" borderId="1" xfId="0" applyFont="1" applyFill="1" applyBorder="1" applyAlignment="1">
      <alignment/>
    </xf>
    <xf numFmtId="0" fontId="5" fillId="3" borderId="2" xfId="0" applyFont="1" applyFill="1" applyBorder="1" applyAlignment="1">
      <alignment/>
    </xf>
    <xf numFmtId="0" fontId="5" fillId="3" borderId="3" xfId="0" applyFont="1" applyFill="1" applyBorder="1" applyAlignment="1">
      <alignment/>
    </xf>
    <xf numFmtId="0" fontId="0" fillId="3" borderId="0" xfId="0" applyFill="1" applyAlignment="1">
      <alignment/>
    </xf>
    <xf numFmtId="0" fontId="5" fillId="3" borderId="4" xfId="0" applyFont="1" applyFill="1" applyBorder="1" applyAlignment="1">
      <alignment wrapText="1"/>
    </xf>
    <xf numFmtId="0" fontId="5" fillId="3" borderId="4" xfId="0" applyFont="1" applyFill="1" applyBorder="1" applyAlignment="1">
      <alignment/>
    </xf>
    <xf numFmtId="0" fontId="5" fillId="3" borderId="5" xfId="0" applyFont="1" applyFill="1" applyBorder="1" applyAlignment="1">
      <alignment/>
    </xf>
    <xf numFmtId="0" fontId="5" fillId="3" borderId="6" xfId="0" applyFont="1" applyFill="1" applyBorder="1" applyAlignment="1">
      <alignment/>
    </xf>
    <xf numFmtId="0" fontId="6" fillId="3" borderId="7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wrapText="1"/>
    </xf>
    <xf numFmtId="3" fontId="8" fillId="3" borderId="1" xfId="0" applyNumberFormat="1" applyFont="1" applyFill="1" applyBorder="1" applyAlignment="1">
      <alignment horizontal="right" vertical="center" wrapText="1" indent="1"/>
    </xf>
    <xf numFmtId="3" fontId="8" fillId="3" borderId="2" xfId="0" applyNumberFormat="1" applyFont="1" applyFill="1" applyBorder="1" applyAlignment="1">
      <alignment horizontal="right" vertical="center" wrapText="1" indent="1"/>
    </xf>
    <xf numFmtId="3" fontId="8" fillId="3" borderId="5" xfId="0" applyNumberFormat="1" applyFont="1" applyFill="1" applyBorder="1" applyAlignment="1">
      <alignment horizontal="right" vertical="center" wrapText="1" indent="1"/>
    </xf>
    <xf numFmtId="0" fontId="9" fillId="3" borderId="6" xfId="0" applyFont="1" applyFill="1" applyBorder="1" applyAlignment="1">
      <alignment wrapText="1"/>
    </xf>
    <xf numFmtId="3" fontId="9" fillId="3" borderId="4" xfId="0" applyNumberFormat="1" applyFont="1" applyFill="1" applyBorder="1" applyAlignment="1">
      <alignment horizontal="right" vertical="center" wrapText="1" indent="1"/>
    </xf>
    <xf numFmtId="3" fontId="9" fillId="3" borderId="0" xfId="0" applyNumberFormat="1" applyFont="1" applyFill="1" applyBorder="1" applyAlignment="1">
      <alignment horizontal="right" vertical="center" wrapText="1" indent="1"/>
    </xf>
    <xf numFmtId="3" fontId="9" fillId="3" borderId="10" xfId="0" applyNumberFormat="1" applyFont="1" applyFill="1" applyBorder="1" applyAlignment="1">
      <alignment horizontal="right" vertical="center" wrapText="1" indent="1"/>
    </xf>
    <xf numFmtId="0" fontId="5" fillId="3" borderId="6" xfId="0" applyFont="1" applyFill="1" applyBorder="1" applyAlignment="1">
      <alignment horizontal="left" wrapText="1" indent="1"/>
    </xf>
    <xf numFmtId="3" fontId="5" fillId="3" borderId="4" xfId="0" applyNumberFormat="1" applyFont="1" applyFill="1" applyBorder="1" applyAlignment="1">
      <alignment horizontal="right" vertical="center" wrapText="1" indent="1"/>
    </xf>
    <xf numFmtId="3" fontId="5" fillId="3" borderId="0" xfId="0" applyNumberFormat="1" applyFont="1" applyFill="1" applyBorder="1" applyAlignment="1">
      <alignment horizontal="right" vertical="center" wrapText="1" indent="1"/>
    </xf>
    <xf numFmtId="3" fontId="5" fillId="3" borderId="10" xfId="0" applyNumberFormat="1" applyFont="1" applyFill="1" applyBorder="1" applyAlignment="1">
      <alignment horizontal="right" vertical="center" wrapText="1" indent="1"/>
    </xf>
    <xf numFmtId="0" fontId="9" fillId="3" borderId="6" xfId="0" applyFont="1" applyFill="1" applyBorder="1" applyAlignment="1">
      <alignment horizontal="left" wrapText="1" indent="1"/>
    </xf>
    <xf numFmtId="0" fontId="5" fillId="3" borderId="6" xfId="0" applyFont="1" applyFill="1" applyBorder="1" applyAlignment="1">
      <alignment horizontal="left" wrapText="1" indent="2"/>
    </xf>
    <xf numFmtId="0" fontId="9" fillId="3" borderId="9" xfId="0" applyFont="1" applyFill="1" applyBorder="1" applyAlignment="1">
      <alignment wrapText="1"/>
    </xf>
    <xf numFmtId="3" fontId="9" fillId="3" borderId="7" xfId="0" applyNumberFormat="1" applyFont="1" applyFill="1" applyBorder="1" applyAlignment="1">
      <alignment horizontal="right" indent="1"/>
    </xf>
    <xf numFmtId="3" fontId="9" fillId="3" borderId="11" xfId="0" applyNumberFormat="1" applyFont="1" applyFill="1" applyBorder="1" applyAlignment="1">
      <alignment horizontal="right" indent="1"/>
    </xf>
    <xf numFmtId="3" fontId="9" fillId="3" borderId="12" xfId="0" applyNumberFormat="1" applyFont="1" applyFill="1" applyBorder="1" applyAlignment="1">
      <alignment horizontal="right" indent="1"/>
    </xf>
    <xf numFmtId="0" fontId="9" fillId="3" borderId="0" xfId="0" applyFont="1" applyFill="1" applyBorder="1" applyAlignment="1">
      <alignment wrapText="1"/>
    </xf>
    <xf numFmtId="0" fontId="5" fillId="3" borderId="0" xfId="0" applyFont="1" applyFill="1" applyBorder="1" applyAlignment="1">
      <alignment/>
    </xf>
    <xf numFmtId="0" fontId="0" fillId="3" borderId="0" xfId="0" applyFill="1" applyAlignment="1">
      <alignment wrapText="1"/>
    </xf>
    <xf numFmtId="0" fontId="7" fillId="3" borderId="8" xfId="0" applyFont="1" applyFill="1" applyBorder="1" applyAlignment="1">
      <alignment wrapText="1"/>
    </xf>
    <xf numFmtId="3" fontId="8" fillId="3" borderId="13" xfId="0" applyNumberFormat="1" applyFont="1" applyFill="1" applyBorder="1" applyAlignment="1">
      <alignment horizontal="right" indent="1"/>
    </xf>
    <xf numFmtId="3" fontId="8" fillId="3" borderId="14" xfId="0" applyNumberFormat="1" applyFont="1" applyFill="1" applyBorder="1" applyAlignment="1">
      <alignment horizontal="right" indent="1"/>
    </xf>
    <xf numFmtId="3" fontId="8" fillId="3" borderId="15" xfId="0" applyNumberFormat="1" applyFont="1" applyFill="1" applyBorder="1" applyAlignment="1">
      <alignment horizontal="right" indent="1"/>
    </xf>
  </cellXfs>
  <cellStyles count="14">
    <cellStyle name="Normal" xfId="0"/>
    <cellStyle name="Comma" xfId="15"/>
    <cellStyle name="Comma [0]" xfId="16"/>
    <cellStyle name="Dezimal [0]_Compiling Utility Macros" xfId="17"/>
    <cellStyle name="Dezimal_Compiling Utility Macros" xfId="18"/>
    <cellStyle name="Hyperlink" xfId="19"/>
    <cellStyle name="Currency" xfId="20"/>
    <cellStyle name="Currency [0]" xfId="21"/>
    <cellStyle name="Normal_Int. Data Table" xfId="22"/>
    <cellStyle name="Percent" xfId="23"/>
    <cellStyle name="Followed Hyperlink" xfId="24"/>
    <cellStyle name="Standard_Anpassen der Amortisation" xfId="25"/>
    <cellStyle name="Währung [0]_Compiling Utility Macros" xfId="26"/>
    <cellStyle name="Währung_Compiling Utility Macros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35"/>
  <dimension ref="B3:Q60"/>
  <sheetViews>
    <sheetView tabSelected="1" workbookViewId="0" topLeftCell="A1">
      <pane xSplit="2" ySplit="5" topLeftCell="C6" activePane="bottomRight" state="frozen"/>
      <selection pane="topLeft" activeCell="A1" sqref="A1:B4"/>
      <selection pane="topRight" activeCell="A1" sqref="A1:B4"/>
      <selection pane="bottomLeft" activeCell="A1" sqref="A1:B4"/>
      <selection pane="bottomRight" activeCell="A1" sqref="A1"/>
    </sheetView>
  </sheetViews>
  <sheetFormatPr defaultColWidth="9.140625" defaultRowHeight="12.75"/>
  <cols>
    <col min="1" max="1" width="3.28125" style="5" customWidth="1"/>
    <col min="2" max="2" width="56.7109375" style="5" customWidth="1"/>
    <col min="3" max="3" width="14.8515625" style="5" customWidth="1"/>
    <col min="4" max="4" width="12.57421875" style="5" customWidth="1"/>
    <col min="5" max="6" width="12.7109375" style="5" customWidth="1"/>
    <col min="7" max="7" width="14.28125" style="5" customWidth="1"/>
    <col min="8" max="8" width="13.8515625" style="5" customWidth="1"/>
    <col min="9" max="9" width="13.00390625" style="5" customWidth="1"/>
    <col min="10" max="10" width="13.421875" style="5" customWidth="1"/>
    <col min="11" max="11" width="14.140625" style="5" customWidth="1"/>
    <col min="12" max="13" width="11.00390625" style="5" customWidth="1"/>
    <col min="14" max="14" width="11.140625" style="5" customWidth="1"/>
    <col min="15" max="15" width="12.8515625" style="5" customWidth="1"/>
    <col min="16" max="16" width="12.7109375" style="5" customWidth="1"/>
    <col min="17" max="17" width="13.28125" style="5" customWidth="1"/>
    <col min="18" max="16384" width="9.140625" style="5" customWidth="1"/>
  </cols>
  <sheetData>
    <row r="3" spans="2:17" ht="11.25" customHeight="1">
      <c r="B3" s="1"/>
      <c r="C3" s="2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4"/>
    </row>
    <row r="4" spans="2:17" ht="11.25" customHeight="1">
      <c r="B4" s="6"/>
      <c r="C4" s="7"/>
      <c r="D4" s="2"/>
      <c r="E4" s="2"/>
      <c r="F4" s="3"/>
      <c r="G4" s="3"/>
      <c r="H4" s="3"/>
      <c r="I4" s="3"/>
      <c r="J4" s="8"/>
      <c r="K4" s="2"/>
      <c r="L4" s="3"/>
      <c r="M4" s="3"/>
      <c r="N4" s="8"/>
      <c r="O4" s="2"/>
      <c r="P4" s="2"/>
      <c r="Q4" s="9"/>
    </row>
    <row r="5" spans="2:17" ht="62.25" customHeight="1">
      <c r="B5" s="10" t="s">
        <v>0</v>
      </c>
      <c r="C5" s="11" t="s">
        <v>1</v>
      </c>
      <c r="D5" s="11" t="s">
        <v>2</v>
      </c>
      <c r="E5" s="11" t="s">
        <v>3</v>
      </c>
      <c r="F5" s="12" t="s">
        <v>4</v>
      </c>
      <c r="G5" s="12" t="s">
        <v>5</v>
      </c>
      <c r="H5" s="12" t="s">
        <v>6</v>
      </c>
      <c r="I5" s="12" t="s">
        <v>7</v>
      </c>
      <c r="J5" s="12" t="s">
        <v>8</v>
      </c>
      <c r="K5" s="11" t="s">
        <v>9</v>
      </c>
      <c r="L5" s="12" t="s">
        <v>10</v>
      </c>
      <c r="M5" s="12" t="s">
        <v>11</v>
      </c>
      <c r="N5" s="12" t="s">
        <v>12</v>
      </c>
      <c r="O5" s="11" t="s">
        <v>13</v>
      </c>
      <c r="P5" s="11" t="s">
        <v>14</v>
      </c>
      <c r="Q5" s="13" t="s">
        <v>15</v>
      </c>
    </row>
    <row r="6" spans="2:17" ht="15" customHeight="1">
      <c r="B6" s="14" t="s">
        <v>16</v>
      </c>
      <c r="C6" s="15">
        <v>87796</v>
      </c>
      <c r="D6" s="16">
        <v>67721</v>
      </c>
      <c r="E6" s="16">
        <v>952</v>
      </c>
      <c r="F6" s="16">
        <v>-3910</v>
      </c>
      <c r="G6" s="16">
        <v>-15894</v>
      </c>
      <c r="H6" s="16">
        <v>-845</v>
      </c>
      <c r="I6" s="16">
        <v>657</v>
      </c>
      <c r="J6" s="16">
        <v>20944</v>
      </c>
      <c r="K6" s="16">
        <v>-5020</v>
      </c>
      <c r="L6" s="16">
        <v>-13813</v>
      </c>
      <c r="M6" s="16">
        <v>9893</v>
      </c>
      <c r="N6" s="16">
        <v>-1100</v>
      </c>
      <c r="O6" s="16">
        <v>23295</v>
      </c>
      <c r="P6" s="16">
        <v>848</v>
      </c>
      <c r="Q6" s="17">
        <v>25723</v>
      </c>
    </row>
    <row r="7" spans="2:17" ht="15" customHeight="1">
      <c r="B7" s="18" t="s">
        <v>17</v>
      </c>
      <c r="C7" s="19">
        <v>-10</v>
      </c>
      <c r="D7" s="20" t="str">
        <f>"M"</f>
        <v>M</v>
      </c>
      <c r="E7" s="20">
        <v>-10</v>
      </c>
      <c r="F7" s="20">
        <v>-10</v>
      </c>
      <c r="G7" s="20" t="str">
        <f aca="true" t="shared" si="0" ref="G7:P9">"M"</f>
        <v>M</v>
      </c>
      <c r="H7" s="20" t="str">
        <f t="shared" si="0"/>
        <v>M</v>
      </c>
      <c r="I7" s="20" t="str">
        <f t="shared" si="0"/>
        <v>M</v>
      </c>
      <c r="J7" s="20" t="str">
        <f t="shared" si="0"/>
        <v>M</v>
      </c>
      <c r="K7" s="20" t="str">
        <f t="shared" si="0"/>
        <v>M</v>
      </c>
      <c r="L7" s="20" t="str">
        <f t="shared" si="0"/>
        <v>M</v>
      </c>
      <c r="M7" s="20" t="str">
        <f t="shared" si="0"/>
        <v>M</v>
      </c>
      <c r="N7" s="20" t="str">
        <f t="shared" si="0"/>
        <v>M</v>
      </c>
      <c r="O7" s="20" t="str">
        <f t="shared" si="0"/>
        <v>M</v>
      </c>
      <c r="P7" s="20" t="str">
        <f t="shared" si="0"/>
        <v>M</v>
      </c>
      <c r="Q7" s="21">
        <v>0</v>
      </c>
    </row>
    <row r="8" spans="2:17" ht="15" customHeight="1">
      <c r="B8" s="22" t="s">
        <v>18</v>
      </c>
      <c r="C8" s="23">
        <v>-10</v>
      </c>
      <c r="D8" s="24" t="str">
        <f>"M"</f>
        <v>M</v>
      </c>
      <c r="E8" s="24">
        <v>-10</v>
      </c>
      <c r="F8" s="24">
        <v>-10</v>
      </c>
      <c r="G8" s="24" t="str">
        <f t="shared" si="0"/>
        <v>M</v>
      </c>
      <c r="H8" s="24" t="str">
        <f t="shared" si="0"/>
        <v>M</v>
      </c>
      <c r="I8" s="24" t="str">
        <f t="shared" si="0"/>
        <v>M</v>
      </c>
      <c r="J8" s="24" t="str">
        <f t="shared" si="0"/>
        <v>M</v>
      </c>
      <c r="K8" s="24" t="str">
        <f t="shared" si="0"/>
        <v>M</v>
      </c>
      <c r="L8" s="24" t="str">
        <f t="shared" si="0"/>
        <v>M</v>
      </c>
      <c r="M8" s="24" t="str">
        <f t="shared" si="0"/>
        <v>M</v>
      </c>
      <c r="N8" s="24" t="str">
        <f t="shared" si="0"/>
        <v>M</v>
      </c>
      <c r="O8" s="24" t="str">
        <f t="shared" si="0"/>
        <v>M</v>
      </c>
      <c r="P8" s="24" t="str">
        <f t="shared" si="0"/>
        <v>M</v>
      </c>
      <c r="Q8" s="25">
        <v>0</v>
      </c>
    </row>
    <row r="9" spans="2:17" ht="15" customHeight="1">
      <c r="B9" s="22" t="s">
        <v>19</v>
      </c>
      <c r="C9" s="23">
        <v>0</v>
      </c>
      <c r="D9" s="24" t="str">
        <f>"M"</f>
        <v>M</v>
      </c>
      <c r="E9" s="24">
        <v>0</v>
      </c>
      <c r="F9" s="24">
        <v>0</v>
      </c>
      <c r="G9" s="24" t="str">
        <f t="shared" si="0"/>
        <v>M</v>
      </c>
      <c r="H9" s="24" t="str">
        <f t="shared" si="0"/>
        <v>M</v>
      </c>
      <c r="I9" s="24" t="str">
        <f t="shared" si="0"/>
        <v>M</v>
      </c>
      <c r="J9" s="24" t="str">
        <f t="shared" si="0"/>
        <v>M</v>
      </c>
      <c r="K9" s="24" t="str">
        <f t="shared" si="0"/>
        <v>M</v>
      </c>
      <c r="L9" s="24" t="str">
        <f t="shared" si="0"/>
        <v>M</v>
      </c>
      <c r="M9" s="24" t="str">
        <f t="shared" si="0"/>
        <v>M</v>
      </c>
      <c r="N9" s="24" t="str">
        <f t="shared" si="0"/>
        <v>M</v>
      </c>
      <c r="O9" s="24" t="str">
        <f t="shared" si="0"/>
        <v>M</v>
      </c>
      <c r="P9" s="24" t="str">
        <f t="shared" si="0"/>
        <v>M</v>
      </c>
      <c r="Q9" s="25">
        <v>0</v>
      </c>
    </row>
    <row r="10" spans="2:17" ht="15" customHeight="1">
      <c r="B10" s="18" t="s">
        <v>20</v>
      </c>
      <c r="C10" s="19">
        <v>-11436</v>
      </c>
      <c r="D10" s="20">
        <v>10803</v>
      </c>
      <c r="E10" s="20">
        <v>-43067</v>
      </c>
      <c r="F10" s="20">
        <v>-28985</v>
      </c>
      <c r="G10" s="20">
        <v>-16010</v>
      </c>
      <c r="H10" s="20">
        <v>578</v>
      </c>
      <c r="I10" s="20">
        <v>458</v>
      </c>
      <c r="J10" s="20">
        <v>892</v>
      </c>
      <c r="K10" s="20">
        <v>4945</v>
      </c>
      <c r="L10" s="20">
        <v>4158</v>
      </c>
      <c r="M10" s="20">
        <v>1631</v>
      </c>
      <c r="N10" s="20">
        <v>-844</v>
      </c>
      <c r="O10" s="20">
        <v>14690</v>
      </c>
      <c r="P10" s="20">
        <v>1193</v>
      </c>
      <c r="Q10" s="21">
        <v>10867</v>
      </c>
    </row>
    <row r="11" spans="2:17" ht="15" customHeight="1">
      <c r="B11" s="22" t="s">
        <v>21</v>
      </c>
      <c r="C11" s="23">
        <v>1543</v>
      </c>
      <c r="D11" s="24">
        <v>462</v>
      </c>
      <c r="E11" s="24">
        <v>264</v>
      </c>
      <c r="F11" s="24">
        <v>4</v>
      </c>
      <c r="G11" s="24">
        <v>486</v>
      </c>
      <c r="H11" s="24">
        <v>-49</v>
      </c>
      <c r="I11" s="24">
        <v>-169</v>
      </c>
      <c r="J11" s="24">
        <v>-8</v>
      </c>
      <c r="K11" s="24">
        <v>-136</v>
      </c>
      <c r="L11" s="24">
        <v>-35</v>
      </c>
      <c r="M11" s="24">
        <v>-96</v>
      </c>
      <c r="N11" s="24">
        <v>-5</v>
      </c>
      <c r="O11" s="24">
        <v>863</v>
      </c>
      <c r="P11" s="24">
        <v>90</v>
      </c>
      <c r="Q11" s="25">
        <v>688</v>
      </c>
    </row>
    <row r="12" spans="2:17" ht="15" customHeight="1">
      <c r="B12" s="22" t="s">
        <v>22</v>
      </c>
      <c r="C12" s="23">
        <v>40085</v>
      </c>
      <c r="D12" s="24">
        <v>10133</v>
      </c>
      <c r="E12" s="24">
        <v>26728</v>
      </c>
      <c r="F12" s="24">
        <v>-1475</v>
      </c>
      <c r="G12" s="24">
        <v>25027</v>
      </c>
      <c r="H12" s="24">
        <v>489</v>
      </c>
      <c r="I12" s="24">
        <v>-716</v>
      </c>
      <c r="J12" s="24">
        <v>3403</v>
      </c>
      <c r="K12" s="24">
        <v>-4430</v>
      </c>
      <c r="L12" s="24">
        <v>-2691</v>
      </c>
      <c r="M12" s="24">
        <v>-1529</v>
      </c>
      <c r="N12" s="24">
        <v>-210</v>
      </c>
      <c r="O12" s="24">
        <v>6186</v>
      </c>
      <c r="P12" s="24">
        <v>1468</v>
      </c>
      <c r="Q12" s="25">
        <v>-7867</v>
      </c>
    </row>
    <row r="13" spans="2:17" ht="15" customHeight="1">
      <c r="B13" s="22" t="s">
        <v>23</v>
      </c>
      <c r="C13" s="23">
        <v>-53064</v>
      </c>
      <c r="D13" s="24">
        <v>208</v>
      </c>
      <c r="E13" s="24">
        <v>-70059</v>
      </c>
      <c r="F13" s="24">
        <v>-27514</v>
      </c>
      <c r="G13" s="24">
        <v>-41523</v>
      </c>
      <c r="H13" s="24">
        <v>138</v>
      </c>
      <c r="I13" s="24">
        <v>1343</v>
      </c>
      <c r="J13" s="24">
        <v>-2503</v>
      </c>
      <c r="K13" s="24">
        <v>9511</v>
      </c>
      <c r="L13" s="24">
        <v>6884</v>
      </c>
      <c r="M13" s="24">
        <v>3256</v>
      </c>
      <c r="N13" s="24">
        <v>-629</v>
      </c>
      <c r="O13" s="24">
        <v>7641</v>
      </c>
      <c r="P13" s="24">
        <v>-365</v>
      </c>
      <c r="Q13" s="25">
        <v>18046</v>
      </c>
    </row>
    <row r="14" spans="2:17" ht="15" customHeight="1">
      <c r="B14" s="18" t="s">
        <v>24</v>
      </c>
      <c r="C14" s="19">
        <v>5335</v>
      </c>
      <c r="D14" s="20">
        <v>-5351</v>
      </c>
      <c r="E14" s="20">
        <v>9000</v>
      </c>
      <c r="F14" s="20">
        <v>25435</v>
      </c>
      <c r="G14" s="20">
        <v>-27740</v>
      </c>
      <c r="H14" s="20">
        <v>-3500</v>
      </c>
      <c r="I14" s="20">
        <v>-113</v>
      </c>
      <c r="J14" s="20">
        <v>14918</v>
      </c>
      <c r="K14" s="20">
        <v>-316</v>
      </c>
      <c r="L14" s="20">
        <v>-1843</v>
      </c>
      <c r="M14" s="20">
        <v>1556</v>
      </c>
      <c r="N14" s="20">
        <v>-29</v>
      </c>
      <c r="O14" s="20">
        <v>2277</v>
      </c>
      <c r="P14" s="20">
        <v>-275</v>
      </c>
      <c r="Q14" s="21">
        <v>-6758</v>
      </c>
    </row>
    <row r="15" spans="2:17" ht="15" customHeight="1">
      <c r="B15" s="26" t="s">
        <v>25</v>
      </c>
      <c r="C15" s="19">
        <v>10817</v>
      </c>
      <c r="D15" s="20">
        <v>-5022</v>
      </c>
      <c r="E15" s="20">
        <v>13792</v>
      </c>
      <c r="F15" s="20">
        <v>26459</v>
      </c>
      <c r="G15" s="20">
        <v>-24075</v>
      </c>
      <c r="H15" s="20">
        <v>-3440</v>
      </c>
      <c r="I15" s="20">
        <v>-113</v>
      </c>
      <c r="J15" s="20">
        <v>14961</v>
      </c>
      <c r="K15" s="20">
        <v>45</v>
      </c>
      <c r="L15" s="20">
        <v>-1813</v>
      </c>
      <c r="M15" s="20">
        <v>1887</v>
      </c>
      <c r="N15" s="20">
        <v>-29</v>
      </c>
      <c r="O15" s="20">
        <v>2277</v>
      </c>
      <c r="P15" s="20">
        <v>-275</v>
      </c>
      <c r="Q15" s="21">
        <v>-3908</v>
      </c>
    </row>
    <row r="16" spans="2:17" ht="15" customHeight="1">
      <c r="B16" s="27" t="s">
        <v>26</v>
      </c>
      <c r="C16" s="23">
        <v>10900</v>
      </c>
      <c r="D16" s="24">
        <v>-408</v>
      </c>
      <c r="E16" s="24">
        <v>10143</v>
      </c>
      <c r="F16" s="24">
        <v>27965</v>
      </c>
      <c r="G16" s="24">
        <v>-15843</v>
      </c>
      <c r="H16" s="24">
        <v>213</v>
      </c>
      <c r="I16" s="24">
        <v>-157</v>
      </c>
      <c r="J16" s="24">
        <v>-2035</v>
      </c>
      <c r="K16" s="24">
        <v>-122</v>
      </c>
      <c r="L16" s="24">
        <v>99</v>
      </c>
      <c r="M16" s="24">
        <v>-215</v>
      </c>
      <c r="N16" s="24">
        <v>-6</v>
      </c>
      <c r="O16" s="24">
        <v>1627</v>
      </c>
      <c r="P16" s="24">
        <v>-340</v>
      </c>
      <c r="Q16" s="25">
        <v>1227</v>
      </c>
    </row>
    <row r="17" spans="2:17" ht="15" customHeight="1">
      <c r="B17" s="27" t="s">
        <v>27</v>
      </c>
      <c r="C17" s="23">
        <v>-83</v>
      </c>
      <c r="D17" s="24">
        <v>-4614</v>
      </c>
      <c r="E17" s="24">
        <v>3649</v>
      </c>
      <c r="F17" s="24">
        <v>-1506</v>
      </c>
      <c r="G17" s="24">
        <v>-8232</v>
      </c>
      <c r="H17" s="24">
        <v>-3653</v>
      </c>
      <c r="I17" s="24">
        <v>44</v>
      </c>
      <c r="J17" s="24">
        <v>16996</v>
      </c>
      <c r="K17" s="24">
        <v>167</v>
      </c>
      <c r="L17" s="24">
        <v>-1912</v>
      </c>
      <c r="M17" s="24">
        <v>2102</v>
      </c>
      <c r="N17" s="24">
        <v>-23</v>
      </c>
      <c r="O17" s="24">
        <v>650</v>
      </c>
      <c r="P17" s="24">
        <v>65</v>
      </c>
      <c r="Q17" s="25">
        <v>-5135</v>
      </c>
    </row>
    <row r="18" spans="2:17" ht="15" customHeight="1">
      <c r="B18" s="22" t="s">
        <v>28</v>
      </c>
      <c r="C18" s="23">
        <v>-5482</v>
      </c>
      <c r="D18" s="24">
        <v>-329</v>
      </c>
      <c r="E18" s="24">
        <v>-4792</v>
      </c>
      <c r="F18" s="24">
        <v>-1024</v>
      </c>
      <c r="G18" s="24">
        <v>-3665</v>
      </c>
      <c r="H18" s="24">
        <v>-60</v>
      </c>
      <c r="I18" s="24">
        <v>0</v>
      </c>
      <c r="J18" s="24">
        <v>-43</v>
      </c>
      <c r="K18" s="24">
        <v>-361</v>
      </c>
      <c r="L18" s="24">
        <v>-30</v>
      </c>
      <c r="M18" s="24">
        <v>-331</v>
      </c>
      <c r="N18" s="24">
        <v>0</v>
      </c>
      <c r="O18" s="24">
        <v>0</v>
      </c>
      <c r="P18" s="24">
        <v>0</v>
      </c>
      <c r="Q18" s="25">
        <v>-2850</v>
      </c>
    </row>
    <row r="19" spans="2:17" ht="15" customHeight="1">
      <c r="B19" s="18" t="s">
        <v>29</v>
      </c>
      <c r="C19" s="19">
        <v>73060</v>
      </c>
      <c r="D19" s="20">
        <v>60735</v>
      </c>
      <c r="E19" s="20">
        <v>18876</v>
      </c>
      <c r="F19" s="20">
        <v>-358</v>
      </c>
      <c r="G19" s="20">
        <v>23228</v>
      </c>
      <c r="H19" s="20">
        <v>-3997</v>
      </c>
      <c r="I19" s="20">
        <v>83</v>
      </c>
      <c r="J19" s="20">
        <v>-80</v>
      </c>
      <c r="K19" s="20">
        <v>-6816</v>
      </c>
      <c r="L19" s="20">
        <v>-6798</v>
      </c>
      <c r="M19" s="20">
        <v>-18</v>
      </c>
      <c r="N19" s="20">
        <v>0</v>
      </c>
      <c r="O19" s="20">
        <v>271</v>
      </c>
      <c r="P19" s="20">
        <v>-6</v>
      </c>
      <c r="Q19" s="21">
        <v>6245</v>
      </c>
    </row>
    <row r="20" spans="2:17" ht="15" customHeight="1">
      <c r="B20" s="22" t="s">
        <v>30</v>
      </c>
      <c r="C20" s="23">
        <v>37495</v>
      </c>
      <c r="D20" s="24">
        <v>31388</v>
      </c>
      <c r="E20" s="24">
        <v>7435</v>
      </c>
      <c r="F20" s="24">
        <v>-59</v>
      </c>
      <c r="G20" s="24">
        <v>3415</v>
      </c>
      <c r="H20" s="24">
        <v>3996</v>
      </c>
      <c r="I20" s="24">
        <v>83</v>
      </c>
      <c r="J20" s="24">
        <v>0</v>
      </c>
      <c r="K20" s="24">
        <v>-1328</v>
      </c>
      <c r="L20" s="24">
        <v>-1308</v>
      </c>
      <c r="M20" s="24">
        <v>-20</v>
      </c>
      <c r="N20" s="24">
        <v>0</v>
      </c>
      <c r="O20" s="24">
        <v>0</v>
      </c>
      <c r="P20" s="24">
        <v>0</v>
      </c>
      <c r="Q20" s="25">
        <v>7264</v>
      </c>
    </row>
    <row r="21" spans="2:17" ht="15" customHeight="1">
      <c r="B21" s="22" t="s">
        <v>31</v>
      </c>
      <c r="C21" s="23">
        <v>35565</v>
      </c>
      <c r="D21" s="24">
        <v>29347</v>
      </c>
      <c r="E21" s="24">
        <v>11441</v>
      </c>
      <c r="F21" s="24">
        <v>-299</v>
      </c>
      <c r="G21" s="24">
        <v>19813</v>
      </c>
      <c r="H21" s="24">
        <v>-7993</v>
      </c>
      <c r="I21" s="24">
        <v>0</v>
      </c>
      <c r="J21" s="24">
        <v>-80</v>
      </c>
      <c r="K21" s="24">
        <v>-5488</v>
      </c>
      <c r="L21" s="24">
        <v>-5490</v>
      </c>
      <c r="M21" s="24">
        <v>2</v>
      </c>
      <c r="N21" s="24">
        <v>0</v>
      </c>
      <c r="O21" s="24">
        <v>271</v>
      </c>
      <c r="P21" s="24">
        <v>-6</v>
      </c>
      <c r="Q21" s="25">
        <v>-1019</v>
      </c>
    </row>
    <row r="22" spans="2:17" ht="15" customHeight="1">
      <c r="B22" s="18" t="s">
        <v>32</v>
      </c>
      <c r="C22" s="19">
        <v>2667</v>
      </c>
      <c r="D22" s="20">
        <v>-10417</v>
      </c>
      <c r="E22" s="20">
        <v>9163</v>
      </c>
      <c r="F22" s="20">
        <v>-6</v>
      </c>
      <c r="G22" s="20">
        <v>131</v>
      </c>
      <c r="H22" s="20">
        <v>5433</v>
      </c>
      <c r="I22" s="20">
        <v>-256</v>
      </c>
      <c r="J22" s="20">
        <v>3861</v>
      </c>
      <c r="K22" s="20">
        <v>2113</v>
      </c>
      <c r="L22" s="20">
        <v>1127</v>
      </c>
      <c r="M22" s="20">
        <v>986</v>
      </c>
      <c r="N22" s="20">
        <v>0</v>
      </c>
      <c r="O22" s="20">
        <v>1771</v>
      </c>
      <c r="P22" s="20">
        <v>37</v>
      </c>
      <c r="Q22" s="21">
        <v>8912</v>
      </c>
    </row>
    <row r="23" spans="2:17" ht="15" customHeight="1">
      <c r="B23" s="26" t="s">
        <v>33</v>
      </c>
      <c r="C23" s="19">
        <v>304</v>
      </c>
      <c r="D23" s="20">
        <v>-10651</v>
      </c>
      <c r="E23" s="20">
        <v>7665</v>
      </c>
      <c r="F23" s="20">
        <v>-6</v>
      </c>
      <c r="G23" s="20">
        <v>94</v>
      </c>
      <c r="H23" s="20">
        <v>4469</v>
      </c>
      <c r="I23" s="20">
        <v>-256</v>
      </c>
      <c r="J23" s="20">
        <v>3364</v>
      </c>
      <c r="K23" s="20">
        <v>5586</v>
      </c>
      <c r="L23" s="20">
        <v>4609</v>
      </c>
      <c r="M23" s="20">
        <v>977</v>
      </c>
      <c r="N23" s="20">
        <v>0</v>
      </c>
      <c r="O23" s="20">
        <v>-2305</v>
      </c>
      <c r="P23" s="20">
        <v>9</v>
      </c>
      <c r="Q23" s="21">
        <v>8664</v>
      </c>
    </row>
    <row r="24" spans="2:17" ht="15" customHeight="1">
      <c r="B24" s="27" t="s">
        <v>34</v>
      </c>
      <c r="C24" s="23">
        <v>831</v>
      </c>
      <c r="D24" s="24">
        <v>-6731</v>
      </c>
      <c r="E24" s="24">
        <v>7363</v>
      </c>
      <c r="F24" s="24">
        <v>0</v>
      </c>
      <c r="G24" s="24">
        <v>0</v>
      </c>
      <c r="H24" s="24">
        <v>6247</v>
      </c>
      <c r="I24" s="24">
        <v>-230</v>
      </c>
      <c r="J24" s="24">
        <v>1346</v>
      </c>
      <c r="K24" s="24">
        <v>0</v>
      </c>
      <c r="L24" s="24">
        <v>0</v>
      </c>
      <c r="M24" s="24">
        <v>0</v>
      </c>
      <c r="N24" s="24">
        <v>0</v>
      </c>
      <c r="O24" s="24">
        <v>199</v>
      </c>
      <c r="P24" s="24">
        <v>0</v>
      </c>
      <c r="Q24" s="25">
        <v>4014</v>
      </c>
    </row>
    <row r="25" spans="2:17" ht="15" customHeight="1">
      <c r="B25" s="27" t="s">
        <v>35</v>
      </c>
      <c r="C25" s="23">
        <v>-2843</v>
      </c>
      <c r="D25" s="24">
        <v>-5400</v>
      </c>
      <c r="E25" s="24">
        <v>-917</v>
      </c>
      <c r="F25" s="24">
        <v>0</v>
      </c>
      <c r="G25" s="24">
        <v>93</v>
      </c>
      <c r="H25" s="24">
        <v>-1781</v>
      </c>
      <c r="I25" s="24">
        <v>-30</v>
      </c>
      <c r="J25" s="24">
        <v>801</v>
      </c>
      <c r="K25" s="24">
        <v>3167</v>
      </c>
      <c r="L25" s="24">
        <v>2940</v>
      </c>
      <c r="M25" s="24">
        <v>227</v>
      </c>
      <c r="N25" s="24">
        <v>0</v>
      </c>
      <c r="O25" s="24">
        <v>307</v>
      </c>
      <c r="P25" s="24">
        <v>0</v>
      </c>
      <c r="Q25" s="25">
        <v>1624</v>
      </c>
    </row>
    <row r="26" spans="2:17" ht="15" customHeight="1">
      <c r="B26" s="27" t="s">
        <v>36</v>
      </c>
      <c r="C26" s="23">
        <v>2316</v>
      </c>
      <c r="D26" s="24">
        <v>1480</v>
      </c>
      <c r="E26" s="24">
        <v>1219</v>
      </c>
      <c r="F26" s="24">
        <v>-6</v>
      </c>
      <c r="G26" s="24">
        <v>1</v>
      </c>
      <c r="H26" s="24">
        <v>3</v>
      </c>
      <c r="I26" s="24">
        <v>4</v>
      </c>
      <c r="J26" s="24">
        <v>1217</v>
      </c>
      <c r="K26" s="24">
        <v>2419</v>
      </c>
      <c r="L26" s="24">
        <v>1669</v>
      </c>
      <c r="M26" s="24">
        <v>750</v>
      </c>
      <c r="N26" s="24">
        <v>0</v>
      </c>
      <c r="O26" s="24">
        <v>-2811</v>
      </c>
      <c r="P26" s="24">
        <v>9</v>
      </c>
      <c r="Q26" s="25">
        <v>3026</v>
      </c>
    </row>
    <row r="27" spans="2:17" ht="15" customHeight="1">
      <c r="B27" s="22" t="s">
        <v>37</v>
      </c>
      <c r="C27" s="23">
        <v>2363</v>
      </c>
      <c r="D27" s="24">
        <v>234</v>
      </c>
      <c r="E27" s="24">
        <v>1498</v>
      </c>
      <c r="F27" s="24">
        <v>0</v>
      </c>
      <c r="G27" s="24">
        <v>37</v>
      </c>
      <c r="H27" s="24">
        <v>964</v>
      </c>
      <c r="I27" s="24">
        <v>0</v>
      </c>
      <c r="J27" s="24">
        <v>497</v>
      </c>
      <c r="K27" s="24">
        <v>-3473</v>
      </c>
      <c r="L27" s="24">
        <v>-3482</v>
      </c>
      <c r="M27" s="24">
        <v>9</v>
      </c>
      <c r="N27" s="24">
        <v>0</v>
      </c>
      <c r="O27" s="24">
        <v>4076</v>
      </c>
      <c r="P27" s="24">
        <v>28</v>
      </c>
      <c r="Q27" s="25">
        <v>248</v>
      </c>
    </row>
    <row r="28" spans="2:17" ht="15" customHeight="1">
      <c r="B28" s="18" t="s">
        <v>38</v>
      </c>
      <c r="C28" s="19">
        <v>4355</v>
      </c>
      <c r="D28" s="20">
        <v>-1051</v>
      </c>
      <c r="E28" s="20">
        <v>-347</v>
      </c>
      <c r="F28" s="20">
        <v>0</v>
      </c>
      <c r="G28" s="20">
        <v>-281</v>
      </c>
      <c r="H28" s="20">
        <v>-29</v>
      </c>
      <c r="I28" s="20">
        <v>28</v>
      </c>
      <c r="J28" s="20">
        <v>-65</v>
      </c>
      <c r="K28" s="20">
        <v>-2</v>
      </c>
      <c r="L28" s="20">
        <v>-8</v>
      </c>
      <c r="M28" s="20">
        <v>7</v>
      </c>
      <c r="N28" s="20">
        <v>-1</v>
      </c>
      <c r="O28" s="20">
        <v>5764</v>
      </c>
      <c r="P28" s="20">
        <v>-9</v>
      </c>
      <c r="Q28" s="21">
        <v>6</v>
      </c>
    </row>
    <row r="29" spans="2:17" ht="30" customHeight="1">
      <c r="B29" s="26" t="s">
        <v>39</v>
      </c>
      <c r="C29" s="19">
        <v>5196</v>
      </c>
      <c r="D29" s="20" t="str">
        <f aca="true" t="shared" si="1" ref="D29:N31">"M"</f>
        <v>M</v>
      </c>
      <c r="E29" s="20" t="str">
        <f t="shared" si="1"/>
        <v>M</v>
      </c>
      <c r="F29" s="20" t="str">
        <f t="shared" si="1"/>
        <v>M</v>
      </c>
      <c r="G29" s="20" t="str">
        <f t="shared" si="1"/>
        <v>M</v>
      </c>
      <c r="H29" s="20" t="str">
        <f t="shared" si="1"/>
        <v>M</v>
      </c>
      <c r="I29" s="20" t="str">
        <f t="shared" si="1"/>
        <v>M</v>
      </c>
      <c r="J29" s="20" t="str">
        <f t="shared" si="1"/>
        <v>M</v>
      </c>
      <c r="K29" s="20" t="str">
        <f t="shared" si="1"/>
        <v>M</v>
      </c>
      <c r="L29" s="20" t="str">
        <f t="shared" si="1"/>
        <v>M</v>
      </c>
      <c r="M29" s="20" t="str">
        <f t="shared" si="1"/>
        <v>M</v>
      </c>
      <c r="N29" s="20" t="str">
        <f t="shared" si="1"/>
        <v>M</v>
      </c>
      <c r="O29" s="20">
        <v>5196</v>
      </c>
      <c r="P29" s="20" t="str">
        <f aca="true" t="shared" si="2" ref="P29:Q31">"M"</f>
        <v>M</v>
      </c>
      <c r="Q29" s="21" t="str">
        <f t="shared" si="2"/>
        <v>M</v>
      </c>
    </row>
    <row r="30" spans="2:17" ht="15" customHeight="1">
      <c r="B30" s="27" t="s">
        <v>40</v>
      </c>
      <c r="C30" s="23">
        <v>1823</v>
      </c>
      <c r="D30" s="24" t="str">
        <f t="shared" si="1"/>
        <v>M</v>
      </c>
      <c r="E30" s="24" t="str">
        <f t="shared" si="1"/>
        <v>M</v>
      </c>
      <c r="F30" s="24" t="str">
        <f t="shared" si="1"/>
        <v>M</v>
      </c>
      <c r="G30" s="24" t="str">
        <f t="shared" si="1"/>
        <v>M</v>
      </c>
      <c r="H30" s="24" t="str">
        <f t="shared" si="1"/>
        <v>M</v>
      </c>
      <c r="I30" s="24" t="str">
        <f t="shared" si="1"/>
        <v>M</v>
      </c>
      <c r="J30" s="24" t="str">
        <f t="shared" si="1"/>
        <v>M</v>
      </c>
      <c r="K30" s="24" t="str">
        <f t="shared" si="1"/>
        <v>M</v>
      </c>
      <c r="L30" s="24" t="str">
        <f t="shared" si="1"/>
        <v>M</v>
      </c>
      <c r="M30" s="24" t="str">
        <f t="shared" si="1"/>
        <v>M</v>
      </c>
      <c r="N30" s="24" t="str">
        <f t="shared" si="1"/>
        <v>M</v>
      </c>
      <c r="O30" s="24">
        <v>1823</v>
      </c>
      <c r="P30" s="24" t="str">
        <f t="shared" si="2"/>
        <v>M</v>
      </c>
      <c r="Q30" s="25" t="str">
        <f t="shared" si="2"/>
        <v>M</v>
      </c>
    </row>
    <row r="31" spans="2:17" ht="15" customHeight="1">
      <c r="B31" s="27" t="s">
        <v>41</v>
      </c>
      <c r="C31" s="23">
        <v>3373</v>
      </c>
      <c r="D31" s="24" t="str">
        <f t="shared" si="1"/>
        <v>M</v>
      </c>
      <c r="E31" s="24" t="str">
        <f t="shared" si="1"/>
        <v>M</v>
      </c>
      <c r="F31" s="24" t="str">
        <f t="shared" si="1"/>
        <v>M</v>
      </c>
      <c r="G31" s="24" t="str">
        <f t="shared" si="1"/>
        <v>M</v>
      </c>
      <c r="H31" s="24" t="str">
        <f t="shared" si="1"/>
        <v>M</v>
      </c>
      <c r="I31" s="24" t="str">
        <f t="shared" si="1"/>
        <v>M</v>
      </c>
      <c r="J31" s="24" t="str">
        <f t="shared" si="1"/>
        <v>M</v>
      </c>
      <c r="K31" s="24" t="str">
        <f t="shared" si="1"/>
        <v>M</v>
      </c>
      <c r="L31" s="24" t="str">
        <f t="shared" si="1"/>
        <v>M</v>
      </c>
      <c r="M31" s="24" t="str">
        <f t="shared" si="1"/>
        <v>M</v>
      </c>
      <c r="N31" s="24" t="str">
        <f t="shared" si="1"/>
        <v>M</v>
      </c>
      <c r="O31" s="24">
        <v>3373</v>
      </c>
      <c r="P31" s="24" t="str">
        <f t="shared" si="2"/>
        <v>M</v>
      </c>
      <c r="Q31" s="25" t="str">
        <f t="shared" si="2"/>
        <v>M</v>
      </c>
    </row>
    <row r="32" spans="2:17" ht="15" customHeight="1">
      <c r="B32" s="27" t="s">
        <v>42</v>
      </c>
      <c r="C32" s="23">
        <v>-841</v>
      </c>
      <c r="D32" s="24">
        <v>-1051</v>
      </c>
      <c r="E32" s="24">
        <v>-347</v>
      </c>
      <c r="F32" s="24">
        <v>0</v>
      </c>
      <c r="G32" s="24">
        <v>-281</v>
      </c>
      <c r="H32" s="24">
        <v>-29</v>
      </c>
      <c r="I32" s="24">
        <v>28</v>
      </c>
      <c r="J32" s="24">
        <v>-65</v>
      </c>
      <c r="K32" s="24">
        <v>-2</v>
      </c>
      <c r="L32" s="24">
        <v>-8</v>
      </c>
      <c r="M32" s="24">
        <v>7</v>
      </c>
      <c r="N32" s="24">
        <v>-1</v>
      </c>
      <c r="O32" s="24">
        <v>568</v>
      </c>
      <c r="P32" s="24">
        <v>-9</v>
      </c>
      <c r="Q32" s="25">
        <v>6</v>
      </c>
    </row>
    <row r="33" spans="2:17" ht="15" customHeight="1">
      <c r="B33" s="28" t="s">
        <v>43</v>
      </c>
      <c r="C33" s="29">
        <v>13825</v>
      </c>
      <c r="D33" s="30">
        <v>13002</v>
      </c>
      <c r="E33" s="30">
        <v>7337</v>
      </c>
      <c r="F33" s="30">
        <v>14</v>
      </c>
      <c r="G33" s="30">
        <v>4778</v>
      </c>
      <c r="H33" s="30">
        <v>670</v>
      </c>
      <c r="I33" s="30">
        <v>457</v>
      </c>
      <c r="J33" s="30">
        <v>1418</v>
      </c>
      <c r="K33" s="30">
        <v>-4944</v>
      </c>
      <c r="L33" s="30">
        <v>-10449</v>
      </c>
      <c r="M33" s="30">
        <v>5731</v>
      </c>
      <c r="N33" s="30">
        <v>-226</v>
      </c>
      <c r="O33" s="30">
        <v>-1478</v>
      </c>
      <c r="P33" s="30">
        <v>-92</v>
      </c>
      <c r="Q33" s="31">
        <v>6451</v>
      </c>
    </row>
    <row r="34" spans="2:17" ht="9" customHeight="1">
      <c r="B34" s="32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</row>
    <row r="35" spans="2:17" ht="15" customHeight="1">
      <c r="B35" s="14" t="s">
        <v>44</v>
      </c>
      <c r="C35" s="15">
        <v>123314</v>
      </c>
      <c r="D35" s="16">
        <v>112678</v>
      </c>
      <c r="E35" s="16">
        <v>21784</v>
      </c>
      <c r="F35" s="16">
        <v>-4368</v>
      </c>
      <c r="G35" s="16">
        <v>26070</v>
      </c>
      <c r="H35" s="16">
        <v>-1943</v>
      </c>
      <c r="I35" s="16">
        <v>-2519</v>
      </c>
      <c r="J35" s="16">
        <v>4544</v>
      </c>
      <c r="K35" s="16">
        <v>-26005</v>
      </c>
      <c r="L35" s="16">
        <v>-28938</v>
      </c>
      <c r="M35" s="16">
        <v>3657</v>
      </c>
      <c r="N35" s="16">
        <v>-724</v>
      </c>
      <c r="O35" s="16">
        <v>14383</v>
      </c>
      <c r="P35" s="16">
        <v>474</v>
      </c>
      <c r="Q35" s="17">
        <v>-9785</v>
      </c>
    </row>
    <row r="36" spans="2:17" ht="15" customHeight="1">
      <c r="B36" s="18" t="s">
        <v>20</v>
      </c>
      <c r="C36" s="19">
        <v>33339</v>
      </c>
      <c r="D36" s="20" t="str">
        <f>"M"</f>
        <v>M</v>
      </c>
      <c r="E36" s="20">
        <v>28805</v>
      </c>
      <c r="F36" s="20">
        <v>-5098</v>
      </c>
      <c r="G36" s="20">
        <v>33903</v>
      </c>
      <c r="H36" s="20">
        <v>0</v>
      </c>
      <c r="I36" s="20">
        <v>0</v>
      </c>
      <c r="J36" s="20">
        <v>0</v>
      </c>
      <c r="K36" s="20">
        <v>4534</v>
      </c>
      <c r="L36" s="20">
        <v>4534</v>
      </c>
      <c r="M36" s="20">
        <v>0</v>
      </c>
      <c r="N36" s="20">
        <v>0</v>
      </c>
      <c r="O36" s="20" t="str">
        <f aca="true" t="shared" si="3" ref="O36:P39">"M"</f>
        <v>M</v>
      </c>
      <c r="P36" s="20" t="str">
        <f t="shared" si="3"/>
        <v>M</v>
      </c>
      <c r="Q36" s="21">
        <v>-33908</v>
      </c>
    </row>
    <row r="37" spans="2:17" ht="15" customHeight="1">
      <c r="B37" s="22" t="s">
        <v>21</v>
      </c>
      <c r="C37" s="23">
        <v>2086</v>
      </c>
      <c r="D37" s="24" t="str">
        <f>"M"</f>
        <v>M</v>
      </c>
      <c r="E37" s="24">
        <v>2086</v>
      </c>
      <c r="F37" s="24">
        <v>2086</v>
      </c>
      <c r="G37" s="24" t="str">
        <f aca="true" t="shared" si="4" ref="G37:N37">"M"</f>
        <v>M</v>
      </c>
      <c r="H37" s="24" t="str">
        <f t="shared" si="4"/>
        <v>M</v>
      </c>
      <c r="I37" s="24" t="str">
        <f t="shared" si="4"/>
        <v>M</v>
      </c>
      <c r="J37" s="24" t="str">
        <f t="shared" si="4"/>
        <v>M</v>
      </c>
      <c r="K37" s="24" t="str">
        <f t="shared" si="4"/>
        <v>M</v>
      </c>
      <c r="L37" s="24" t="str">
        <f t="shared" si="4"/>
        <v>M</v>
      </c>
      <c r="M37" s="24" t="str">
        <f t="shared" si="4"/>
        <v>M</v>
      </c>
      <c r="N37" s="24" t="str">
        <f t="shared" si="4"/>
        <v>M</v>
      </c>
      <c r="O37" s="24" t="str">
        <f t="shared" si="3"/>
        <v>M</v>
      </c>
      <c r="P37" s="24" t="str">
        <f t="shared" si="3"/>
        <v>M</v>
      </c>
      <c r="Q37" s="25">
        <v>145</v>
      </c>
    </row>
    <row r="38" spans="2:17" ht="15" customHeight="1">
      <c r="B38" s="22" t="s">
        <v>22</v>
      </c>
      <c r="C38" s="23">
        <v>50763</v>
      </c>
      <c r="D38" s="24" t="str">
        <f>"M"</f>
        <v>M</v>
      </c>
      <c r="E38" s="24">
        <v>50760</v>
      </c>
      <c r="F38" s="24">
        <v>44841</v>
      </c>
      <c r="G38" s="24">
        <v>5919</v>
      </c>
      <c r="H38" s="24">
        <v>0</v>
      </c>
      <c r="I38" s="24">
        <v>0</v>
      </c>
      <c r="J38" s="24">
        <v>0</v>
      </c>
      <c r="K38" s="24">
        <v>3</v>
      </c>
      <c r="L38" s="24">
        <v>3</v>
      </c>
      <c r="M38" s="24">
        <v>0</v>
      </c>
      <c r="N38" s="24">
        <v>0</v>
      </c>
      <c r="O38" s="24" t="str">
        <f t="shared" si="3"/>
        <v>M</v>
      </c>
      <c r="P38" s="24" t="str">
        <f t="shared" si="3"/>
        <v>M</v>
      </c>
      <c r="Q38" s="25">
        <v>-18545</v>
      </c>
    </row>
    <row r="39" spans="2:17" ht="15" customHeight="1">
      <c r="B39" s="22" t="s">
        <v>23</v>
      </c>
      <c r="C39" s="23">
        <v>-19510</v>
      </c>
      <c r="D39" s="24" t="str">
        <f>"M"</f>
        <v>M</v>
      </c>
      <c r="E39" s="24">
        <v>-24041</v>
      </c>
      <c r="F39" s="24">
        <v>-52025</v>
      </c>
      <c r="G39" s="24">
        <v>27984</v>
      </c>
      <c r="H39" s="24">
        <v>0</v>
      </c>
      <c r="I39" s="24">
        <v>0</v>
      </c>
      <c r="J39" s="24">
        <v>0</v>
      </c>
      <c r="K39" s="24">
        <v>4531</v>
      </c>
      <c r="L39" s="24">
        <v>4531</v>
      </c>
      <c r="M39" s="24">
        <v>0</v>
      </c>
      <c r="N39" s="24">
        <v>0</v>
      </c>
      <c r="O39" s="24" t="str">
        <f t="shared" si="3"/>
        <v>M</v>
      </c>
      <c r="P39" s="24" t="str">
        <f t="shared" si="3"/>
        <v>M</v>
      </c>
      <c r="Q39" s="25">
        <v>-15508</v>
      </c>
    </row>
    <row r="40" spans="2:17" ht="15" customHeight="1">
      <c r="B40" s="18" t="s">
        <v>24</v>
      </c>
      <c r="C40" s="19">
        <v>-20119</v>
      </c>
      <c r="D40" s="20">
        <v>9437</v>
      </c>
      <c r="E40" s="20">
        <v>-15670</v>
      </c>
      <c r="F40" s="20">
        <v>-47</v>
      </c>
      <c r="G40" s="20">
        <v>-12254</v>
      </c>
      <c r="H40" s="20">
        <v>-3034</v>
      </c>
      <c r="I40" s="20">
        <v>-266</v>
      </c>
      <c r="J40" s="20">
        <v>-69</v>
      </c>
      <c r="K40" s="20">
        <v>-13781</v>
      </c>
      <c r="L40" s="20">
        <v>-15646</v>
      </c>
      <c r="M40" s="20">
        <v>1865</v>
      </c>
      <c r="N40" s="20">
        <v>0</v>
      </c>
      <c r="O40" s="20">
        <v>-105</v>
      </c>
      <c r="P40" s="20">
        <v>0</v>
      </c>
      <c r="Q40" s="21">
        <v>18696</v>
      </c>
    </row>
    <row r="41" spans="2:17" ht="15" customHeight="1">
      <c r="B41" s="26" t="s">
        <v>25</v>
      </c>
      <c r="C41" s="19">
        <v>-15428</v>
      </c>
      <c r="D41" s="20">
        <v>9753</v>
      </c>
      <c r="E41" s="20">
        <v>-10869</v>
      </c>
      <c r="F41" s="20">
        <v>0</v>
      </c>
      <c r="G41" s="20">
        <v>-7605</v>
      </c>
      <c r="H41" s="20">
        <v>-3010</v>
      </c>
      <c r="I41" s="20">
        <v>-266</v>
      </c>
      <c r="J41" s="20">
        <v>12</v>
      </c>
      <c r="K41" s="20">
        <v>-14207</v>
      </c>
      <c r="L41" s="20">
        <v>-15631</v>
      </c>
      <c r="M41" s="20">
        <v>1424</v>
      </c>
      <c r="N41" s="20">
        <v>0</v>
      </c>
      <c r="O41" s="20">
        <v>-105</v>
      </c>
      <c r="P41" s="20">
        <v>0</v>
      </c>
      <c r="Q41" s="21">
        <v>22337</v>
      </c>
    </row>
    <row r="42" spans="2:17" s="34" customFormat="1" ht="15" customHeight="1">
      <c r="B42" s="27" t="s">
        <v>26</v>
      </c>
      <c r="C42" s="23">
        <v>-14789</v>
      </c>
      <c r="D42" s="24">
        <v>1151</v>
      </c>
      <c r="E42" s="24">
        <v>965</v>
      </c>
      <c r="F42" s="24">
        <v>0</v>
      </c>
      <c r="G42" s="24">
        <v>0</v>
      </c>
      <c r="H42" s="24">
        <v>965</v>
      </c>
      <c r="I42" s="24">
        <v>0</v>
      </c>
      <c r="J42" s="24">
        <v>0</v>
      </c>
      <c r="K42" s="24">
        <v>-16905</v>
      </c>
      <c r="L42" s="24">
        <v>-17277</v>
      </c>
      <c r="M42" s="24">
        <v>372</v>
      </c>
      <c r="N42" s="24">
        <v>0</v>
      </c>
      <c r="O42" s="24">
        <v>0</v>
      </c>
      <c r="P42" s="24">
        <v>0</v>
      </c>
      <c r="Q42" s="25">
        <v>26916</v>
      </c>
    </row>
    <row r="43" spans="2:17" ht="15" customHeight="1">
      <c r="B43" s="27" t="s">
        <v>27</v>
      </c>
      <c r="C43" s="23">
        <v>-639</v>
      </c>
      <c r="D43" s="24">
        <v>8602</v>
      </c>
      <c r="E43" s="24">
        <v>-11834</v>
      </c>
      <c r="F43" s="24">
        <v>0</v>
      </c>
      <c r="G43" s="24">
        <v>-7605</v>
      </c>
      <c r="H43" s="24">
        <v>-3975</v>
      </c>
      <c r="I43" s="24">
        <v>-266</v>
      </c>
      <c r="J43" s="24">
        <v>12</v>
      </c>
      <c r="K43" s="24">
        <v>2698</v>
      </c>
      <c r="L43" s="24">
        <v>1646</v>
      </c>
      <c r="M43" s="24">
        <v>1052</v>
      </c>
      <c r="N43" s="24">
        <v>0</v>
      </c>
      <c r="O43" s="24">
        <v>-105</v>
      </c>
      <c r="P43" s="24">
        <v>0</v>
      </c>
      <c r="Q43" s="25">
        <v>-4579</v>
      </c>
    </row>
    <row r="44" spans="2:17" ht="15" customHeight="1">
      <c r="B44" s="22" t="s">
        <v>28</v>
      </c>
      <c r="C44" s="23">
        <v>-4691</v>
      </c>
      <c r="D44" s="24">
        <v>-316</v>
      </c>
      <c r="E44" s="24">
        <v>-4801</v>
      </c>
      <c r="F44" s="24">
        <v>-47</v>
      </c>
      <c r="G44" s="24">
        <v>-4649</v>
      </c>
      <c r="H44" s="24">
        <v>-24</v>
      </c>
      <c r="I44" s="24">
        <v>0</v>
      </c>
      <c r="J44" s="24">
        <v>-81</v>
      </c>
      <c r="K44" s="24">
        <v>426</v>
      </c>
      <c r="L44" s="24">
        <v>-15</v>
      </c>
      <c r="M44" s="24">
        <v>441</v>
      </c>
      <c r="N44" s="24">
        <v>0</v>
      </c>
      <c r="O44" s="24">
        <v>0</v>
      </c>
      <c r="P44" s="24">
        <v>0</v>
      </c>
      <c r="Q44" s="25">
        <v>-3641</v>
      </c>
    </row>
    <row r="45" spans="2:17" ht="15" customHeight="1">
      <c r="B45" s="18" t="s">
        <v>29</v>
      </c>
      <c r="C45" s="19">
        <v>83047</v>
      </c>
      <c r="D45" s="20">
        <v>79090</v>
      </c>
      <c r="E45" s="20">
        <v>-1387</v>
      </c>
      <c r="F45" s="20">
        <v>-10</v>
      </c>
      <c r="G45" s="20">
        <v>-2517</v>
      </c>
      <c r="H45" s="20">
        <v>4444</v>
      </c>
      <c r="I45" s="20">
        <v>-3409</v>
      </c>
      <c r="J45" s="20">
        <v>105</v>
      </c>
      <c r="K45" s="20">
        <v>-11051</v>
      </c>
      <c r="L45" s="20">
        <v>-12267</v>
      </c>
      <c r="M45" s="20">
        <v>1246</v>
      </c>
      <c r="N45" s="20">
        <v>-30</v>
      </c>
      <c r="O45" s="20">
        <v>16508</v>
      </c>
      <c r="P45" s="20">
        <v>-113</v>
      </c>
      <c r="Q45" s="21">
        <v>-3742</v>
      </c>
    </row>
    <row r="46" spans="2:17" ht="15" customHeight="1">
      <c r="B46" s="22" t="s">
        <v>30</v>
      </c>
      <c r="C46" s="23">
        <v>45272</v>
      </c>
      <c r="D46" s="24">
        <v>42397</v>
      </c>
      <c r="E46" s="24">
        <v>2550</v>
      </c>
      <c r="F46" s="24">
        <v>0</v>
      </c>
      <c r="G46" s="24">
        <v>51</v>
      </c>
      <c r="H46" s="24">
        <v>2865</v>
      </c>
      <c r="I46" s="24">
        <v>-471</v>
      </c>
      <c r="J46" s="24">
        <v>105</v>
      </c>
      <c r="K46" s="24">
        <v>-3235</v>
      </c>
      <c r="L46" s="24">
        <v>-3075</v>
      </c>
      <c r="M46" s="24">
        <v>-160</v>
      </c>
      <c r="N46" s="24">
        <v>0</v>
      </c>
      <c r="O46" s="24">
        <v>3619</v>
      </c>
      <c r="P46" s="24">
        <v>-59</v>
      </c>
      <c r="Q46" s="25">
        <v>-513</v>
      </c>
    </row>
    <row r="47" spans="2:17" ht="15" customHeight="1">
      <c r="B47" s="22" t="s">
        <v>31</v>
      </c>
      <c r="C47" s="23">
        <v>37775</v>
      </c>
      <c r="D47" s="24">
        <v>36693</v>
      </c>
      <c r="E47" s="24">
        <v>-3937</v>
      </c>
      <c r="F47" s="24">
        <v>-10</v>
      </c>
      <c r="G47" s="24">
        <v>-2568</v>
      </c>
      <c r="H47" s="24">
        <v>1579</v>
      </c>
      <c r="I47" s="24">
        <v>-2938</v>
      </c>
      <c r="J47" s="24">
        <v>0</v>
      </c>
      <c r="K47" s="24">
        <v>-7816</v>
      </c>
      <c r="L47" s="24">
        <v>-9192</v>
      </c>
      <c r="M47" s="24">
        <v>1406</v>
      </c>
      <c r="N47" s="24">
        <v>-30</v>
      </c>
      <c r="O47" s="24">
        <v>12889</v>
      </c>
      <c r="P47" s="24">
        <v>-54</v>
      </c>
      <c r="Q47" s="25">
        <v>-3229</v>
      </c>
    </row>
    <row r="48" spans="2:17" ht="15" customHeight="1">
      <c r="B48" s="18" t="s">
        <v>32</v>
      </c>
      <c r="C48" s="19">
        <v>4895</v>
      </c>
      <c r="D48" s="20">
        <v>5023</v>
      </c>
      <c r="E48" s="20">
        <v>-128</v>
      </c>
      <c r="F48" s="20">
        <v>0</v>
      </c>
      <c r="G48" s="20">
        <v>4344</v>
      </c>
      <c r="H48" s="20">
        <v>-4546</v>
      </c>
      <c r="I48" s="20">
        <v>-24</v>
      </c>
      <c r="J48" s="20">
        <v>98</v>
      </c>
      <c r="K48" s="20" t="str">
        <f aca="true" t="shared" si="5" ref="K48:P58">"M"</f>
        <v>M</v>
      </c>
      <c r="L48" s="20" t="str">
        <f t="shared" si="5"/>
        <v>M</v>
      </c>
      <c r="M48" s="20" t="str">
        <f t="shared" si="5"/>
        <v>M</v>
      </c>
      <c r="N48" s="20" t="str">
        <f t="shared" si="5"/>
        <v>M</v>
      </c>
      <c r="O48" s="20" t="str">
        <f t="shared" si="5"/>
        <v>M</v>
      </c>
      <c r="P48" s="20" t="str">
        <f t="shared" si="5"/>
        <v>M</v>
      </c>
      <c r="Q48" s="21">
        <v>6684</v>
      </c>
    </row>
    <row r="49" spans="2:17" ht="15" customHeight="1">
      <c r="B49" s="26" t="s">
        <v>33</v>
      </c>
      <c r="C49" s="19">
        <v>5292</v>
      </c>
      <c r="D49" s="20">
        <v>5023</v>
      </c>
      <c r="E49" s="20">
        <v>269</v>
      </c>
      <c r="F49" s="20">
        <v>0</v>
      </c>
      <c r="G49" s="20">
        <v>0</v>
      </c>
      <c r="H49" s="20">
        <v>195</v>
      </c>
      <c r="I49" s="20">
        <v>-24</v>
      </c>
      <c r="J49" s="20">
        <v>98</v>
      </c>
      <c r="K49" s="20" t="str">
        <f t="shared" si="5"/>
        <v>M</v>
      </c>
      <c r="L49" s="20" t="str">
        <f t="shared" si="5"/>
        <v>M</v>
      </c>
      <c r="M49" s="20" t="str">
        <f t="shared" si="5"/>
        <v>M</v>
      </c>
      <c r="N49" s="20" t="str">
        <f t="shared" si="5"/>
        <v>M</v>
      </c>
      <c r="O49" s="20" t="str">
        <f t="shared" si="5"/>
        <v>M</v>
      </c>
      <c r="P49" s="20" t="str">
        <f t="shared" si="5"/>
        <v>M</v>
      </c>
      <c r="Q49" s="21">
        <v>3676</v>
      </c>
    </row>
    <row r="50" spans="2:17" s="34" customFormat="1" ht="15" customHeight="1">
      <c r="B50" s="27" t="s">
        <v>34</v>
      </c>
      <c r="C50" s="23">
        <v>8</v>
      </c>
      <c r="D50" s="24">
        <v>0</v>
      </c>
      <c r="E50" s="24">
        <v>8</v>
      </c>
      <c r="F50" s="24">
        <v>0</v>
      </c>
      <c r="G50" s="24">
        <v>0</v>
      </c>
      <c r="H50" s="24">
        <v>0</v>
      </c>
      <c r="I50" s="24">
        <v>0</v>
      </c>
      <c r="J50" s="24">
        <v>8</v>
      </c>
      <c r="K50" s="24" t="str">
        <f t="shared" si="5"/>
        <v>M</v>
      </c>
      <c r="L50" s="24" t="str">
        <f t="shared" si="5"/>
        <v>M</v>
      </c>
      <c r="M50" s="24" t="str">
        <f t="shared" si="5"/>
        <v>M</v>
      </c>
      <c r="N50" s="24" t="str">
        <f t="shared" si="5"/>
        <v>M</v>
      </c>
      <c r="O50" s="24" t="str">
        <f t="shared" si="5"/>
        <v>M</v>
      </c>
      <c r="P50" s="24" t="str">
        <f t="shared" si="5"/>
        <v>M</v>
      </c>
      <c r="Q50" s="25">
        <v>4837</v>
      </c>
    </row>
    <row r="51" spans="2:17" ht="15" customHeight="1">
      <c r="B51" s="27" t="s">
        <v>35</v>
      </c>
      <c r="C51" s="23">
        <v>805</v>
      </c>
      <c r="D51" s="24">
        <v>555</v>
      </c>
      <c r="E51" s="24">
        <v>250</v>
      </c>
      <c r="F51" s="24">
        <v>0</v>
      </c>
      <c r="G51" s="24">
        <v>0</v>
      </c>
      <c r="H51" s="24">
        <v>194</v>
      </c>
      <c r="I51" s="24">
        <v>-34</v>
      </c>
      <c r="J51" s="24">
        <v>90</v>
      </c>
      <c r="K51" s="24" t="str">
        <f t="shared" si="5"/>
        <v>M</v>
      </c>
      <c r="L51" s="24" t="str">
        <f t="shared" si="5"/>
        <v>M</v>
      </c>
      <c r="M51" s="24" t="str">
        <f t="shared" si="5"/>
        <v>M</v>
      </c>
      <c r="N51" s="24" t="str">
        <f t="shared" si="5"/>
        <v>M</v>
      </c>
      <c r="O51" s="24" t="str">
        <f t="shared" si="5"/>
        <v>M</v>
      </c>
      <c r="P51" s="24" t="str">
        <f t="shared" si="5"/>
        <v>M</v>
      </c>
      <c r="Q51" s="25">
        <v>-2024</v>
      </c>
    </row>
    <row r="52" spans="2:17" ht="15" customHeight="1">
      <c r="B52" s="27" t="s">
        <v>36</v>
      </c>
      <c r="C52" s="23">
        <v>4479</v>
      </c>
      <c r="D52" s="24">
        <v>4468</v>
      </c>
      <c r="E52" s="24">
        <v>11</v>
      </c>
      <c r="F52" s="24">
        <v>0</v>
      </c>
      <c r="G52" s="24">
        <v>0</v>
      </c>
      <c r="H52" s="24">
        <v>1</v>
      </c>
      <c r="I52" s="24">
        <v>10</v>
      </c>
      <c r="J52" s="24">
        <v>0</v>
      </c>
      <c r="K52" s="24" t="str">
        <f t="shared" si="5"/>
        <v>M</v>
      </c>
      <c r="L52" s="24" t="str">
        <f t="shared" si="5"/>
        <v>M</v>
      </c>
      <c r="M52" s="24" t="str">
        <f t="shared" si="5"/>
        <v>M</v>
      </c>
      <c r="N52" s="24" t="str">
        <f t="shared" si="5"/>
        <v>M</v>
      </c>
      <c r="O52" s="24" t="str">
        <f t="shared" si="5"/>
        <v>M</v>
      </c>
      <c r="P52" s="24" t="str">
        <f t="shared" si="5"/>
        <v>M</v>
      </c>
      <c r="Q52" s="25">
        <v>863</v>
      </c>
    </row>
    <row r="53" spans="2:17" ht="15" customHeight="1">
      <c r="B53" s="22" t="s">
        <v>37</v>
      </c>
      <c r="C53" s="23">
        <v>-397</v>
      </c>
      <c r="D53" s="24" t="str">
        <f aca="true" t="shared" si="6" ref="D53:D58">"M"</f>
        <v>M</v>
      </c>
      <c r="E53" s="24">
        <v>-397</v>
      </c>
      <c r="F53" s="24" t="str">
        <f aca="true" t="shared" si="7" ref="F53:F58">"M"</f>
        <v>M</v>
      </c>
      <c r="G53" s="24">
        <v>4344</v>
      </c>
      <c r="H53" s="24">
        <v>-4741</v>
      </c>
      <c r="I53" s="24" t="str">
        <f>"M"</f>
        <v>M</v>
      </c>
      <c r="J53" s="24" t="str">
        <f>"M"</f>
        <v>M</v>
      </c>
      <c r="K53" s="24" t="str">
        <f t="shared" si="5"/>
        <v>M</v>
      </c>
      <c r="L53" s="24" t="str">
        <f t="shared" si="5"/>
        <v>M</v>
      </c>
      <c r="M53" s="24" t="str">
        <f t="shared" si="5"/>
        <v>M</v>
      </c>
      <c r="N53" s="24" t="str">
        <f t="shared" si="5"/>
        <v>M</v>
      </c>
      <c r="O53" s="24" t="str">
        <f t="shared" si="5"/>
        <v>M</v>
      </c>
      <c r="P53" s="24" t="str">
        <f t="shared" si="5"/>
        <v>M</v>
      </c>
      <c r="Q53" s="25">
        <v>3008</v>
      </c>
    </row>
    <row r="54" spans="2:17" ht="15" customHeight="1">
      <c r="B54" s="18" t="s">
        <v>38</v>
      </c>
      <c r="C54" s="19">
        <v>4361</v>
      </c>
      <c r="D54" s="20" t="str">
        <f t="shared" si="6"/>
        <v>M</v>
      </c>
      <c r="E54" s="20">
        <v>4361</v>
      </c>
      <c r="F54" s="20" t="str">
        <f t="shared" si="7"/>
        <v>M</v>
      </c>
      <c r="G54" s="20" t="str">
        <f aca="true" t="shared" si="8" ref="G54:I58">"M"</f>
        <v>M</v>
      </c>
      <c r="H54" s="20" t="str">
        <f t="shared" si="8"/>
        <v>M</v>
      </c>
      <c r="I54" s="20" t="str">
        <f t="shared" si="8"/>
        <v>M</v>
      </c>
      <c r="J54" s="20">
        <v>4361</v>
      </c>
      <c r="K54" s="20" t="str">
        <f t="shared" si="5"/>
        <v>M</v>
      </c>
      <c r="L54" s="20" t="str">
        <f t="shared" si="5"/>
        <v>M</v>
      </c>
      <c r="M54" s="20" t="str">
        <f t="shared" si="5"/>
        <v>M</v>
      </c>
      <c r="N54" s="20" t="str">
        <f t="shared" si="5"/>
        <v>M</v>
      </c>
      <c r="O54" s="20" t="str">
        <f t="shared" si="5"/>
        <v>M</v>
      </c>
      <c r="P54" s="20" t="str">
        <f t="shared" si="5"/>
        <v>M</v>
      </c>
      <c r="Q54" s="21">
        <v>0</v>
      </c>
    </row>
    <row r="55" spans="2:17" ht="30" customHeight="1">
      <c r="B55" s="26" t="s">
        <v>39</v>
      </c>
      <c r="C55" s="19">
        <v>5196</v>
      </c>
      <c r="D55" s="20" t="str">
        <f t="shared" si="6"/>
        <v>M</v>
      </c>
      <c r="E55" s="20">
        <v>5196</v>
      </c>
      <c r="F55" s="20" t="str">
        <f t="shared" si="7"/>
        <v>M</v>
      </c>
      <c r="G55" s="20" t="str">
        <f t="shared" si="8"/>
        <v>M</v>
      </c>
      <c r="H55" s="20" t="str">
        <f t="shared" si="8"/>
        <v>M</v>
      </c>
      <c r="I55" s="20" t="str">
        <f t="shared" si="8"/>
        <v>M</v>
      </c>
      <c r="J55" s="20">
        <v>5196</v>
      </c>
      <c r="K55" s="20" t="str">
        <f t="shared" si="5"/>
        <v>M</v>
      </c>
      <c r="L55" s="20" t="str">
        <f t="shared" si="5"/>
        <v>M</v>
      </c>
      <c r="M55" s="20" t="str">
        <f t="shared" si="5"/>
        <v>M</v>
      </c>
      <c r="N55" s="20" t="str">
        <f t="shared" si="5"/>
        <v>M</v>
      </c>
      <c r="O55" s="20" t="str">
        <f t="shared" si="5"/>
        <v>M</v>
      </c>
      <c r="P55" s="20" t="str">
        <f t="shared" si="5"/>
        <v>M</v>
      </c>
      <c r="Q55" s="21" t="str">
        <f>"M"</f>
        <v>M</v>
      </c>
    </row>
    <row r="56" spans="2:17" ht="15" customHeight="1">
      <c r="B56" s="27" t="s">
        <v>40</v>
      </c>
      <c r="C56" s="23">
        <v>1823</v>
      </c>
      <c r="D56" s="24" t="str">
        <f t="shared" si="6"/>
        <v>M</v>
      </c>
      <c r="E56" s="24">
        <v>1823</v>
      </c>
      <c r="F56" s="24" t="str">
        <f t="shared" si="7"/>
        <v>M</v>
      </c>
      <c r="G56" s="24" t="str">
        <f t="shared" si="8"/>
        <v>M</v>
      </c>
      <c r="H56" s="24" t="str">
        <f t="shared" si="8"/>
        <v>M</v>
      </c>
      <c r="I56" s="24" t="str">
        <f t="shared" si="8"/>
        <v>M</v>
      </c>
      <c r="J56" s="24">
        <v>1823</v>
      </c>
      <c r="K56" s="24" t="str">
        <f t="shared" si="5"/>
        <v>M</v>
      </c>
      <c r="L56" s="24" t="str">
        <f t="shared" si="5"/>
        <v>M</v>
      </c>
      <c r="M56" s="24" t="str">
        <f t="shared" si="5"/>
        <v>M</v>
      </c>
      <c r="N56" s="24" t="str">
        <f t="shared" si="5"/>
        <v>M</v>
      </c>
      <c r="O56" s="24" t="str">
        <f t="shared" si="5"/>
        <v>M</v>
      </c>
      <c r="P56" s="24" t="str">
        <f t="shared" si="5"/>
        <v>M</v>
      </c>
      <c r="Q56" s="25" t="str">
        <f>"M"</f>
        <v>M</v>
      </c>
    </row>
    <row r="57" spans="2:17" ht="15" customHeight="1">
      <c r="B57" s="27" t="s">
        <v>41</v>
      </c>
      <c r="C57" s="23">
        <v>3373</v>
      </c>
      <c r="D57" s="24" t="str">
        <f t="shared" si="6"/>
        <v>M</v>
      </c>
      <c r="E57" s="24">
        <v>3373</v>
      </c>
      <c r="F57" s="24" t="str">
        <f t="shared" si="7"/>
        <v>M</v>
      </c>
      <c r="G57" s="24" t="str">
        <f t="shared" si="8"/>
        <v>M</v>
      </c>
      <c r="H57" s="24" t="str">
        <f t="shared" si="8"/>
        <v>M</v>
      </c>
      <c r="I57" s="24" t="str">
        <f t="shared" si="8"/>
        <v>M</v>
      </c>
      <c r="J57" s="24">
        <v>3373</v>
      </c>
      <c r="K57" s="24" t="str">
        <f t="shared" si="5"/>
        <v>M</v>
      </c>
      <c r="L57" s="24" t="str">
        <f t="shared" si="5"/>
        <v>M</v>
      </c>
      <c r="M57" s="24" t="str">
        <f t="shared" si="5"/>
        <v>M</v>
      </c>
      <c r="N57" s="24" t="str">
        <f t="shared" si="5"/>
        <v>M</v>
      </c>
      <c r="O57" s="24" t="str">
        <f t="shared" si="5"/>
        <v>M</v>
      </c>
      <c r="P57" s="24" t="str">
        <f t="shared" si="5"/>
        <v>M</v>
      </c>
      <c r="Q57" s="25" t="str">
        <f>"M"</f>
        <v>M</v>
      </c>
    </row>
    <row r="58" spans="2:17" ht="15" customHeight="1">
      <c r="B58" s="27" t="s">
        <v>42</v>
      </c>
      <c r="C58" s="23">
        <v>-835</v>
      </c>
      <c r="D58" s="24" t="str">
        <f t="shared" si="6"/>
        <v>M</v>
      </c>
      <c r="E58" s="24">
        <v>-835</v>
      </c>
      <c r="F58" s="24" t="str">
        <f t="shared" si="7"/>
        <v>M</v>
      </c>
      <c r="G58" s="24" t="str">
        <f t="shared" si="8"/>
        <v>M</v>
      </c>
      <c r="H58" s="24" t="str">
        <f t="shared" si="8"/>
        <v>M</v>
      </c>
      <c r="I58" s="24" t="str">
        <f t="shared" si="8"/>
        <v>M</v>
      </c>
      <c r="J58" s="24">
        <v>-835</v>
      </c>
      <c r="K58" s="24" t="str">
        <f t="shared" si="5"/>
        <v>M</v>
      </c>
      <c r="L58" s="24" t="str">
        <f t="shared" si="5"/>
        <v>M</v>
      </c>
      <c r="M58" s="24" t="str">
        <f t="shared" si="5"/>
        <v>M</v>
      </c>
      <c r="N58" s="24" t="str">
        <f t="shared" si="5"/>
        <v>M</v>
      </c>
      <c r="O58" s="24" t="str">
        <f t="shared" si="5"/>
        <v>M</v>
      </c>
      <c r="P58" s="24" t="str">
        <f t="shared" si="5"/>
        <v>M</v>
      </c>
      <c r="Q58" s="25">
        <v>0</v>
      </c>
    </row>
    <row r="59" spans="2:17" ht="15" customHeight="1">
      <c r="B59" s="28" t="s">
        <v>45</v>
      </c>
      <c r="C59" s="29">
        <v>17791</v>
      </c>
      <c r="D59" s="30">
        <v>19128</v>
      </c>
      <c r="E59" s="30">
        <v>5803</v>
      </c>
      <c r="F59" s="30">
        <v>787</v>
      </c>
      <c r="G59" s="30">
        <v>2594</v>
      </c>
      <c r="H59" s="30">
        <v>1193</v>
      </c>
      <c r="I59" s="30">
        <v>1180</v>
      </c>
      <c r="J59" s="30">
        <v>49</v>
      </c>
      <c r="K59" s="30">
        <v>-5707</v>
      </c>
      <c r="L59" s="30">
        <v>-5559</v>
      </c>
      <c r="M59" s="30">
        <v>546</v>
      </c>
      <c r="N59" s="30">
        <v>-694</v>
      </c>
      <c r="O59" s="30">
        <v>-2020</v>
      </c>
      <c r="P59" s="30">
        <v>587</v>
      </c>
      <c r="Q59" s="31">
        <v>2485</v>
      </c>
    </row>
    <row r="60" spans="2:17" ht="17.25" customHeight="1">
      <c r="B60" s="35" t="s">
        <v>46</v>
      </c>
      <c r="C60" s="36">
        <f aca="true" t="shared" si="9" ref="C60:Q60">C6-C35</f>
        <v>-35518</v>
      </c>
      <c r="D60" s="37">
        <f t="shared" si="9"/>
        <v>-44957</v>
      </c>
      <c r="E60" s="37">
        <f t="shared" si="9"/>
        <v>-20832</v>
      </c>
      <c r="F60" s="37">
        <f t="shared" si="9"/>
        <v>458</v>
      </c>
      <c r="G60" s="37">
        <f t="shared" si="9"/>
        <v>-41964</v>
      </c>
      <c r="H60" s="37">
        <f t="shared" si="9"/>
        <v>1098</v>
      </c>
      <c r="I60" s="37">
        <f t="shared" si="9"/>
        <v>3176</v>
      </c>
      <c r="J60" s="37">
        <f t="shared" si="9"/>
        <v>16400</v>
      </c>
      <c r="K60" s="37">
        <f t="shared" si="9"/>
        <v>20985</v>
      </c>
      <c r="L60" s="37">
        <f t="shared" si="9"/>
        <v>15125</v>
      </c>
      <c r="M60" s="37">
        <f t="shared" si="9"/>
        <v>6236</v>
      </c>
      <c r="N60" s="37">
        <f t="shared" si="9"/>
        <v>-376</v>
      </c>
      <c r="O60" s="37">
        <f t="shared" si="9"/>
        <v>8912</v>
      </c>
      <c r="P60" s="37">
        <f t="shared" si="9"/>
        <v>374</v>
      </c>
      <c r="Q60" s="38">
        <f t="shared" si="9"/>
        <v>35508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Vladimír Stiller</dc:creator>
  <cp:keywords/>
  <dc:description/>
  <cp:lastModifiedBy>Vladimír Stiller</cp:lastModifiedBy>
  <dcterms:created xsi:type="dcterms:W3CDTF">2011-10-17T12:57:04Z</dcterms:created>
  <dcterms:modified xsi:type="dcterms:W3CDTF">2011-10-17T12:57:04Z</dcterms:modified>
  <cp:category/>
  <cp:version/>
  <cp:contentType/>
  <cp:contentStatus/>
</cp:coreProperties>
</file>