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50" windowHeight="12225" activeTab="0"/>
  </bookViews>
  <sheets>
    <sheet name="RzvhPub_AF_en 2009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<sst xmlns="http://schemas.openxmlformats.org/spreadsheetml/2006/main" count="70" uniqueCount="47">
  <si>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Liabilities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</si>
  <si>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</si>
  <si>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</si>
  <si>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</si>
  <si>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</si>
  <si>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</si>
  <si>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Insurance corporations and pension funds (S.125)</t>
  </si>
  <si>
    <t>General government (S.13)</t>
  </si>
  <si>
    <t>Rest of the world (S.2)</t>
  </si>
  <si>
    <t>Currency (AF.21)</t>
  </si>
  <si>
    <t>Financial derivatives (AF.34)</t>
  </si>
  <si>
    <t>Quoted shares (AF.511)</t>
  </si>
  <si>
    <t>Mutual funds shares (AF.52)</t>
  </si>
  <si>
    <t>Insurance technical reserves (AF.6)</t>
  </si>
  <si>
    <t>Other accounts receivable (AF.7)</t>
  </si>
  <si>
    <t>Other accounts payable (AF.7)</t>
  </si>
  <si>
    <t>Other financial intermediaries (S.123)</t>
  </si>
  <si>
    <t>Financial auxiliaries (S.124)</t>
  </si>
  <si>
    <t>Central government (S.1311)</t>
  </si>
  <si>
    <t>Local government (S.1313)</t>
  </si>
  <si>
    <t>Social security funds (S.1314)</t>
  </si>
  <si>
    <t>Households (S.14)</t>
  </si>
  <si>
    <t>NPISH (S.15)</t>
  </si>
  <si>
    <t>Financial Assets</t>
  </si>
  <si>
    <t>Monetary gold and SDRs (AF.1)</t>
  </si>
  <si>
    <t>Monetary gold (AF.11)</t>
  </si>
  <si>
    <t>SDRs (AF.12)</t>
  </si>
  <si>
    <t>Currency and deposits (AF.2)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</si>
  <si>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</si>
  <si>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</si>
  <si>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</si>
  <si>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</si>
  <si>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</si>
  <si>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</si>
  <si>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</si>
  <si>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</si>
  <si>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</si>
  <si>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</si>
  <si>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</si>
  <si>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Unquoted shares (AF.512)</t>
  </si>
  <si>
    <t>Other equity (AF.513)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</si>
  <si>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</si>
  <si>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</si>
  <si>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</si>
  <si>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</si>
  <si>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Net financial assets (BF.90)</t>
  </si>
  <si>
    <t>Financial balance sheet: Q4 2009 (millions of CZK)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</si>
</sst>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</numFmts>
  <fonts count="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3" fontId="8" fillId="2" borderId="6" xfId="0" applyNumberFormat="1" applyFont="1" applyFill="1" applyBorder="1" applyAlignment="1">
      <alignment horizontal="right" indent="1"/>
    </xf>
    <xf numFmtId="3" fontId="8" fillId="2" borderId="9" xfId="0" applyNumberFormat="1" applyFont="1" applyFill="1" applyBorder="1" applyAlignment="1">
      <alignment horizontal="right" indent="1"/>
    </xf>
    <xf numFmtId="3" fontId="8" fillId="2" borderId="10" xfId="0" applyNumberFormat="1" applyFont="1" applyFill="1" applyBorder="1" applyAlignment="1">
      <alignment horizontal="right" inden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3" fontId="7" fillId="2" borderId="1" xfId="0" applyNumberFormat="1" applyFont="1" applyFill="1" applyBorder="1" applyAlignment="1">
      <alignment horizontal="right" vertical="center" wrapText="1" indent="1"/>
    </xf>
    <xf numFmtId="3" fontId="7" fillId="2" borderId="2" xfId="0" applyNumberFormat="1" applyFont="1" applyFill="1" applyBorder="1" applyAlignment="1">
      <alignment horizontal="right" vertical="center" wrapText="1" indent="1"/>
    </xf>
    <xf numFmtId="3" fontId="7" fillId="2" borderId="11" xfId="0" applyNumberFormat="1" applyFont="1" applyFill="1" applyBorder="1" applyAlignment="1">
      <alignment horizontal="right" vertical="center" wrapText="1" indent="1"/>
    </xf>
    <xf numFmtId="3" fontId="8" fillId="2" borderId="4" xfId="0" applyNumberFormat="1" applyFont="1" applyFill="1" applyBorder="1" applyAlignment="1">
      <alignment horizontal="right" vertical="center" wrapText="1" indent="1"/>
    </xf>
    <xf numFmtId="3" fontId="8" fillId="2" borderId="0" xfId="0" applyNumberFormat="1" applyFont="1" applyFill="1" applyBorder="1" applyAlignment="1">
      <alignment horizontal="right" vertical="center" wrapText="1" indent="1"/>
    </xf>
    <xf numFmtId="3" fontId="8" fillId="2" borderId="12" xfId="0" applyNumberFormat="1" applyFont="1" applyFill="1" applyBorder="1" applyAlignment="1">
      <alignment horizontal="right" vertical="center" wrapText="1" indent="1"/>
    </xf>
    <xf numFmtId="0" fontId="4" fillId="2" borderId="5" xfId="0" applyFont="1" applyFill="1" applyBorder="1" applyAlignment="1">
      <alignment horizontal="left" wrapText="1" indent="1"/>
    </xf>
    <xf numFmtId="3" fontId="4" fillId="2" borderId="4" xfId="0" applyNumberFormat="1" applyFont="1" applyFill="1" applyBorder="1" applyAlignment="1">
      <alignment horizontal="right" vertical="center" wrapText="1" indent="1"/>
    </xf>
    <xf numFmtId="3" fontId="4" fillId="2" borderId="0" xfId="0" applyNumberFormat="1" applyFont="1" applyFill="1" applyBorder="1" applyAlignment="1">
      <alignment horizontal="right" vertical="center" wrapText="1" indent="1"/>
    </xf>
    <xf numFmtId="3" fontId="4" fillId="2" borderId="12" xfId="0" applyNumberFormat="1" applyFont="1" applyFill="1" applyBorder="1" applyAlignment="1">
      <alignment horizontal="right" vertical="center" wrapText="1" indent="1"/>
    </xf>
    <xf numFmtId="0" fontId="8" fillId="2" borderId="5" xfId="0" applyFont="1" applyFill="1" applyBorder="1" applyAlignment="1">
      <alignment horizontal="left" wrapText="1" indent="1"/>
    </xf>
    <xf numFmtId="0" fontId="4" fillId="2" borderId="5" xfId="0" applyFont="1" applyFill="1" applyBorder="1" applyAlignment="1">
      <alignment horizontal="left" wrapText="1" indent="2"/>
    </xf>
    <xf numFmtId="0" fontId="0" fillId="2" borderId="0" xfId="0" applyFill="1" applyAlignment="1">
      <alignment wrapText="1"/>
    </xf>
    <xf numFmtId="0" fontId="6" fillId="2" borderId="7" xfId="0" applyFont="1" applyFill="1" applyBorder="1" applyAlignment="1">
      <alignment wrapText="1"/>
    </xf>
    <xf numFmtId="3" fontId="7" fillId="2" borderId="13" xfId="0" applyNumberFormat="1" applyFont="1" applyFill="1" applyBorder="1" applyAlignment="1">
      <alignment horizontal="right" indent="1"/>
    </xf>
    <xf numFmtId="3" fontId="7" fillId="2" borderId="14" xfId="0" applyNumberFormat="1" applyFont="1" applyFill="1" applyBorder="1" applyAlignment="1">
      <alignment horizontal="right" indent="1"/>
    </xf>
    <xf numFmtId="3" fontId="7" fillId="2" borderId="15" xfId="0" applyNumberFormat="1" applyFont="1" applyFill="1" applyBorder="1" applyAlignment="1">
      <alignment horizontal="right" inden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16384" width="9.14062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21"/>
      <c r="K4" s="3"/>
      <c r="L4" s="4"/>
      <c r="M4" s="4"/>
      <c r="N4" s="21"/>
      <c r="O4" s="3"/>
      <c r="P4" s="3"/>
      <c r="Q4" s="8"/>
    </row>
    <row r="5" spans="2:17" ht="62.25" customHeight="1">
      <c r="B5" s="9" t="s">
        <v>46</v>
      </c>
      <c r="C5" s="10" t="s">
        <v>1</v>
      </c>
      <c r="D5" s="10" t="s">
        <v>2</v>
      </c>
      <c r="E5" s="10" t="s">
        <v>3</v>
      </c>
      <c r="F5" s="11" t="s">
        <v>4</v>
      </c>
      <c r="G5" s="11" t="s">
        <v>5</v>
      </c>
      <c r="H5" s="11" t="s">
        <v>16</v>
      </c>
      <c r="I5" s="11" t="s">
        <v>17</v>
      </c>
      <c r="J5" s="11" t="s">
        <v>6</v>
      </c>
      <c r="K5" s="10" t="s">
        <v>7</v>
      </c>
      <c r="L5" s="11" t="s">
        <v>18</v>
      </c>
      <c r="M5" s="11" t="s">
        <v>19</v>
      </c>
      <c r="N5" s="11" t="s">
        <v>20</v>
      </c>
      <c r="O5" s="10" t="s">
        <v>21</v>
      </c>
      <c r="P5" s="10" t="s">
        <v>22</v>
      </c>
      <c r="Q5" s="12" t="s">
        <v>8</v>
      </c>
    </row>
    <row r="6" spans="2:17" ht="15" customHeight="1">
      <c r="B6" s="13" t="s">
        <v>23</v>
      </c>
      <c r="C6" s="22">
        <v>15888019</v>
      </c>
      <c r="D6" s="23">
        <v>4511285</v>
      </c>
      <c r="E6" s="23">
        <v>6231029</v>
      </c>
      <c r="F6" s="23">
        <v>804786</v>
      </c>
      <c r="G6" s="23">
        <v>4161715</v>
      </c>
      <c r="H6" s="23">
        <v>545081</v>
      </c>
      <c r="I6" s="23">
        <v>80418</v>
      </c>
      <c r="J6" s="23">
        <v>639029</v>
      </c>
      <c r="K6" s="23">
        <v>1654877</v>
      </c>
      <c r="L6" s="23">
        <v>1191493</v>
      </c>
      <c r="M6" s="23">
        <v>415864</v>
      </c>
      <c r="N6" s="23">
        <v>47520</v>
      </c>
      <c r="O6" s="23">
        <v>3439484</v>
      </c>
      <c r="P6" s="23">
        <v>51344</v>
      </c>
      <c r="Q6" s="24">
        <v>3815656</v>
      </c>
    </row>
    <row r="7" spans="2:17" ht="15" customHeight="1">
      <c r="B7" s="14" t="s">
        <v>24</v>
      </c>
      <c r="C7" s="25">
        <v>31224</v>
      </c>
      <c r="D7" s="26" t="str">
        <f>"M"</f>
        <v>M</v>
      </c>
      <c r="E7" s="26">
        <v>31224</v>
      </c>
      <c r="F7" s="26">
        <v>31224</v>
      </c>
      <c r="G7" s="26" t="str">
        <f aca="true" t="shared" si="0" ref="G7:P9">"M"</f>
        <v>M</v>
      </c>
      <c r="H7" s="26" t="str">
        <f t="shared" si="0"/>
        <v>M</v>
      </c>
      <c r="I7" s="26" t="str">
        <f t="shared" si="0"/>
        <v>M</v>
      </c>
      <c r="J7" s="26" t="str">
        <f t="shared" si="0"/>
        <v>M</v>
      </c>
      <c r="K7" s="26" t="str">
        <f t="shared" si="0"/>
        <v>M</v>
      </c>
      <c r="L7" s="26" t="str">
        <f t="shared" si="0"/>
        <v>M</v>
      </c>
      <c r="M7" s="26" t="str">
        <f t="shared" si="0"/>
        <v>M</v>
      </c>
      <c r="N7" s="26" t="str">
        <f t="shared" si="0"/>
        <v>M</v>
      </c>
      <c r="O7" s="26" t="str">
        <f t="shared" si="0"/>
        <v>M</v>
      </c>
      <c r="P7" s="26" t="str">
        <f t="shared" si="0"/>
        <v>M</v>
      </c>
      <c r="Q7" s="27">
        <v>0</v>
      </c>
    </row>
    <row r="8" spans="2:17" ht="15" customHeight="1">
      <c r="B8" s="28" t="s">
        <v>25</v>
      </c>
      <c r="C8" s="29">
        <v>8347</v>
      </c>
      <c r="D8" s="30" t="str">
        <f>"M"</f>
        <v>M</v>
      </c>
      <c r="E8" s="30">
        <v>8347</v>
      </c>
      <c r="F8" s="30">
        <v>8347</v>
      </c>
      <c r="G8" s="30" t="str">
        <f t="shared" si="0"/>
        <v>M</v>
      </c>
      <c r="H8" s="30" t="str">
        <f t="shared" si="0"/>
        <v>M</v>
      </c>
      <c r="I8" s="30" t="str">
        <f t="shared" si="0"/>
        <v>M</v>
      </c>
      <c r="J8" s="30" t="str">
        <f t="shared" si="0"/>
        <v>M</v>
      </c>
      <c r="K8" s="30" t="str">
        <f t="shared" si="0"/>
        <v>M</v>
      </c>
      <c r="L8" s="30" t="str">
        <f t="shared" si="0"/>
        <v>M</v>
      </c>
      <c r="M8" s="30" t="str">
        <f t="shared" si="0"/>
        <v>M</v>
      </c>
      <c r="N8" s="30" t="str">
        <f t="shared" si="0"/>
        <v>M</v>
      </c>
      <c r="O8" s="30" t="str">
        <f t="shared" si="0"/>
        <v>M</v>
      </c>
      <c r="P8" s="30" t="str">
        <f t="shared" si="0"/>
        <v>M</v>
      </c>
      <c r="Q8" s="31">
        <v>0</v>
      </c>
    </row>
    <row r="9" spans="2:17" ht="15" customHeight="1">
      <c r="B9" s="28" t="s">
        <v>26</v>
      </c>
      <c r="C9" s="29">
        <v>22877</v>
      </c>
      <c r="D9" s="30" t="str">
        <f>"M"</f>
        <v>M</v>
      </c>
      <c r="E9" s="30">
        <v>22877</v>
      </c>
      <c r="F9" s="30">
        <v>22877</v>
      </c>
      <c r="G9" s="30" t="str">
        <f t="shared" si="0"/>
        <v>M</v>
      </c>
      <c r="H9" s="30" t="str">
        <f t="shared" si="0"/>
        <v>M</v>
      </c>
      <c r="I9" s="30" t="str">
        <f t="shared" si="0"/>
        <v>M</v>
      </c>
      <c r="J9" s="30" t="str">
        <f t="shared" si="0"/>
        <v>M</v>
      </c>
      <c r="K9" s="30" t="str">
        <f t="shared" si="0"/>
        <v>M</v>
      </c>
      <c r="L9" s="30" t="str">
        <f t="shared" si="0"/>
        <v>M</v>
      </c>
      <c r="M9" s="30" t="str">
        <f t="shared" si="0"/>
        <v>M</v>
      </c>
      <c r="N9" s="30" t="str">
        <f t="shared" si="0"/>
        <v>M</v>
      </c>
      <c r="O9" s="30" t="str">
        <f t="shared" si="0"/>
        <v>M</v>
      </c>
      <c r="P9" s="30" t="str">
        <f t="shared" si="0"/>
        <v>M</v>
      </c>
      <c r="Q9" s="31">
        <v>0</v>
      </c>
    </row>
    <row r="10" spans="2:17" ht="15" customHeight="1">
      <c r="B10" s="14" t="s">
        <v>27</v>
      </c>
      <c r="C10" s="25">
        <v>4252113</v>
      </c>
      <c r="D10" s="26">
        <v>785872</v>
      </c>
      <c r="E10" s="26">
        <v>1069231</v>
      </c>
      <c r="F10" s="26">
        <v>79983</v>
      </c>
      <c r="G10" s="26">
        <v>880882</v>
      </c>
      <c r="H10" s="26">
        <v>23292</v>
      </c>
      <c r="I10" s="26">
        <v>27054</v>
      </c>
      <c r="J10" s="26">
        <v>58020</v>
      </c>
      <c r="K10" s="26">
        <v>415445</v>
      </c>
      <c r="L10" s="26">
        <v>273021</v>
      </c>
      <c r="M10" s="26">
        <v>111460</v>
      </c>
      <c r="N10" s="26">
        <v>30964</v>
      </c>
      <c r="O10" s="26">
        <v>1942411</v>
      </c>
      <c r="P10" s="26">
        <v>39154</v>
      </c>
      <c r="Q10" s="27">
        <v>319943</v>
      </c>
    </row>
    <row r="11" spans="2:17" ht="15" customHeight="1">
      <c r="B11" s="28" t="s">
        <v>9</v>
      </c>
      <c r="C11" s="29">
        <v>387269</v>
      </c>
      <c r="D11" s="30">
        <v>57337</v>
      </c>
      <c r="E11" s="30">
        <v>41321</v>
      </c>
      <c r="F11" s="30">
        <v>108</v>
      </c>
      <c r="G11" s="30">
        <v>39817</v>
      </c>
      <c r="H11" s="30">
        <v>226</v>
      </c>
      <c r="I11" s="30">
        <v>1159</v>
      </c>
      <c r="J11" s="30">
        <v>11</v>
      </c>
      <c r="K11" s="30">
        <v>324</v>
      </c>
      <c r="L11" s="30">
        <v>82</v>
      </c>
      <c r="M11" s="30">
        <v>235</v>
      </c>
      <c r="N11" s="30">
        <v>7</v>
      </c>
      <c r="O11" s="30">
        <v>287552</v>
      </c>
      <c r="P11" s="30">
        <v>735</v>
      </c>
      <c r="Q11" s="31">
        <v>7404</v>
      </c>
    </row>
    <row r="12" spans="2:17" ht="15" customHeight="1">
      <c r="B12" s="28" t="s">
        <v>28</v>
      </c>
      <c r="C12" s="29">
        <v>1742870</v>
      </c>
      <c r="D12" s="30">
        <v>517302</v>
      </c>
      <c r="E12" s="30">
        <v>93979</v>
      </c>
      <c r="F12" s="30">
        <v>2296</v>
      </c>
      <c r="G12" s="30">
        <v>63847</v>
      </c>
      <c r="H12" s="30">
        <v>14108</v>
      </c>
      <c r="I12" s="30">
        <v>9804</v>
      </c>
      <c r="J12" s="30">
        <v>3924</v>
      </c>
      <c r="K12" s="30">
        <v>244552</v>
      </c>
      <c r="L12" s="30">
        <v>135126</v>
      </c>
      <c r="M12" s="30">
        <v>94590</v>
      </c>
      <c r="N12" s="30">
        <v>14836</v>
      </c>
      <c r="O12" s="30">
        <v>857139</v>
      </c>
      <c r="P12" s="30">
        <v>29898</v>
      </c>
      <c r="Q12" s="31">
        <v>74698</v>
      </c>
    </row>
    <row r="13" spans="2:17" ht="15" customHeight="1">
      <c r="B13" s="28" t="s">
        <v>29</v>
      </c>
      <c r="C13" s="29">
        <v>2121974</v>
      </c>
      <c r="D13" s="30">
        <v>211233</v>
      </c>
      <c r="E13" s="30">
        <v>933931</v>
      </c>
      <c r="F13" s="30">
        <v>77579</v>
      </c>
      <c r="G13" s="30">
        <v>777218</v>
      </c>
      <c r="H13" s="30">
        <v>8958</v>
      </c>
      <c r="I13" s="30">
        <v>16091</v>
      </c>
      <c r="J13" s="30">
        <v>54085</v>
      </c>
      <c r="K13" s="30">
        <v>170569</v>
      </c>
      <c r="L13" s="30">
        <v>137813</v>
      </c>
      <c r="M13" s="30">
        <v>16635</v>
      </c>
      <c r="N13" s="30">
        <v>16121</v>
      </c>
      <c r="O13" s="30">
        <v>797720</v>
      </c>
      <c r="P13" s="30">
        <v>8521</v>
      </c>
      <c r="Q13" s="31">
        <v>237841</v>
      </c>
    </row>
    <row r="14" spans="2:17" ht="15" customHeight="1">
      <c r="B14" s="14" t="s">
        <v>30</v>
      </c>
      <c r="C14" s="25">
        <v>2278843</v>
      </c>
      <c r="D14" s="26">
        <v>76565</v>
      </c>
      <c r="E14" s="26">
        <v>2128051</v>
      </c>
      <c r="F14" s="26">
        <v>643906</v>
      </c>
      <c r="G14" s="26">
        <v>990531</v>
      </c>
      <c r="H14" s="26">
        <v>52949</v>
      </c>
      <c r="I14" s="26">
        <v>3850</v>
      </c>
      <c r="J14" s="26">
        <v>436815</v>
      </c>
      <c r="K14" s="26">
        <v>44408</v>
      </c>
      <c r="L14" s="26">
        <v>37747</v>
      </c>
      <c r="M14" s="26">
        <v>6284</v>
      </c>
      <c r="N14" s="26">
        <v>377</v>
      </c>
      <c r="O14" s="26">
        <v>27284</v>
      </c>
      <c r="P14" s="26">
        <v>2535</v>
      </c>
      <c r="Q14" s="27">
        <v>552368</v>
      </c>
    </row>
    <row r="15" spans="2:17" ht="15" customHeight="1">
      <c r="B15" s="32" t="s">
        <v>31</v>
      </c>
      <c r="C15" s="25">
        <v>2098423</v>
      </c>
      <c r="D15" s="26">
        <v>49909</v>
      </c>
      <c r="E15" s="26">
        <v>1992615</v>
      </c>
      <c r="F15" s="26">
        <v>642705</v>
      </c>
      <c r="G15" s="26">
        <v>860300</v>
      </c>
      <c r="H15" s="26">
        <v>51721</v>
      </c>
      <c r="I15" s="26">
        <v>1529</v>
      </c>
      <c r="J15" s="26">
        <v>436360</v>
      </c>
      <c r="K15" s="26">
        <v>28480</v>
      </c>
      <c r="L15" s="26">
        <v>23344</v>
      </c>
      <c r="M15" s="26">
        <v>4759</v>
      </c>
      <c r="N15" s="26">
        <v>377</v>
      </c>
      <c r="O15" s="26">
        <v>24894</v>
      </c>
      <c r="P15" s="26">
        <v>2525</v>
      </c>
      <c r="Q15" s="27">
        <v>438955</v>
      </c>
    </row>
    <row r="16" spans="2:17" ht="15" customHeight="1">
      <c r="B16" s="33" t="s">
        <v>32</v>
      </c>
      <c r="C16" s="29">
        <v>324048</v>
      </c>
      <c r="D16" s="30">
        <v>2829</v>
      </c>
      <c r="E16" s="30">
        <v>306299</v>
      </c>
      <c r="F16" s="30">
        <v>228805</v>
      </c>
      <c r="G16" s="30">
        <v>70960</v>
      </c>
      <c r="H16" s="30">
        <v>1092</v>
      </c>
      <c r="I16" s="30">
        <v>1447</v>
      </c>
      <c r="J16" s="30">
        <v>3995</v>
      </c>
      <c r="K16" s="30">
        <v>13497</v>
      </c>
      <c r="L16" s="30">
        <v>13206</v>
      </c>
      <c r="M16" s="30">
        <v>281</v>
      </c>
      <c r="N16" s="30">
        <v>10</v>
      </c>
      <c r="O16" s="30">
        <v>0</v>
      </c>
      <c r="P16" s="30">
        <v>1423</v>
      </c>
      <c r="Q16" s="31">
        <v>5135</v>
      </c>
    </row>
    <row r="17" spans="2:17" ht="15" customHeight="1">
      <c r="B17" s="33" t="s">
        <v>33</v>
      </c>
      <c r="C17" s="29">
        <v>1774375</v>
      </c>
      <c r="D17" s="30">
        <v>47080</v>
      </c>
      <c r="E17" s="30">
        <v>1686316</v>
      </c>
      <c r="F17" s="30">
        <v>413900</v>
      </c>
      <c r="G17" s="30">
        <v>789340</v>
      </c>
      <c r="H17" s="30">
        <v>50629</v>
      </c>
      <c r="I17" s="30">
        <v>82</v>
      </c>
      <c r="J17" s="30">
        <v>432365</v>
      </c>
      <c r="K17" s="30">
        <v>14983</v>
      </c>
      <c r="L17" s="30">
        <v>10138</v>
      </c>
      <c r="M17" s="30">
        <v>4478</v>
      </c>
      <c r="N17" s="30">
        <v>367</v>
      </c>
      <c r="O17" s="30">
        <v>24894</v>
      </c>
      <c r="P17" s="30">
        <v>1102</v>
      </c>
      <c r="Q17" s="31">
        <v>433820</v>
      </c>
    </row>
    <row r="18" spans="2:17" ht="15" customHeight="1">
      <c r="B18" s="28" t="s">
        <v>10</v>
      </c>
      <c r="C18" s="29">
        <v>180420</v>
      </c>
      <c r="D18" s="30">
        <v>26656</v>
      </c>
      <c r="E18" s="30">
        <v>135436</v>
      </c>
      <c r="F18" s="30">
        <v>1201</v>
      </c>
      <c r="G18" s="30">
        <v>130231</v>
      </c>
      <c r="H18" s="30">
        <v>1228</v>
      </c>
      <c r="I18" s="30">
        <v>2321</v>
      </c>
      <c r="J18" s="30">
        <v>455</v>
      </c>
      <c r="K18" s="30">
        <v>15928</v>
      </c>
      <c r="L18" s="30">
        <v>14403</v>
      </c>
      <c r="M18" s="30">
        <v>1525</v>
      </c>
      <c r="N18" s="30">
        <v>0</v>
      </c>
      <c r="O18" s="30">
        <v>2390</v>
      </c>
      <c r="P18" s="30">
        <v>10</v>
      </c>
      <c r="Q18" s="31">
        <v>113413</v>
      </c>
    </row>
    <row r="19" spans="2:17" ht="15" customHeight="1">
      <c r="B19" s="14" t="s">
        <v>34</v>
      </c>
      <c r="C19" s="25">
        <v>2805314</v>
      </c>
      <c r="D19" s="26">
        <v>279012</v>
      </c>
      <c r="E19" s="26">
        <v>2476503</v>
      </c>
      <c r="F19" s="26">
        <v>8520</v>
      </c>
      <c r="G19" s="26">
        <v>2145617</v>
      </c>
      <c r="H19" s="26">
        <v>316073</v>
      </c>
      <c r="I19" s="26">
        <v>5371</v>
      </c>
      <c r="J19" s="26">
        <v>922</v>
      </c>
      <c r="K19" s="26">
        <v>41904</v>
      </c>
      <c r="L19" s="26">
        <v>37211</v>
      </c>
      <c r="M19" s="26">
        <v>4693</v>
      </c>
      <c r="N19" s="26">
        <v>0</v>
      </c>
      <c r="O19" s="26">
        <v>7620</v>
      </c>
      <c r="P19" s="26">
        <v>275</v>
      </c>
      <c r="Q19" s="27">
        <v>559842</v>
      </c>
    </row>
    <row r="20" spans="2:17" ht="15" customHeight="1">
      <c r="B20" s="28" t="s">
        <v>35</v>
      </c>
      <c r="C20" s="29">
        <v>600803</v>
      </c>
      <c r="D20" s="30">
        <v>113229</v>
      </c>
      <c r="E20" s="30">
        <v>483520</v>
      </c>
      <c r="F20" s="30">
        <v>245</v>
      </c>
      <c r="G20" s="30">
        <v>393306</v>
      </c>
      <c r="H20" s="30">
        <v>86599</v>
      </c>
      <c r="I20" s="30">
        <v>3370</v>
      </c>
      <c r="J20" s="30">
        <v>0</v>
      </c>
      <c r="K20" s="30">
        <v>4054</v>
      </c>
      <c r="L20" s="30">
        <v>0</v>
      </c>
      <c r="M20" s="30">
        <v>4054</v>
      </c>
      <c r="N20" s="30">
        <v>0</v>
      </c>
      <c r="O20" s="30">
        <v>0</v>
      </c>
      <c r="P20" s="30">
        <v>0</v>
      </c>
      <c r="Q20" s="31">
        <v>67450</v>
      </c>
    </row>
    <row r="21" spans="2:17" ht="15" customHeight="1">
      <c r="B21" s="28" t="s">
        <v>36</v>
      </c>
      <c r="C21" s="29">
        <v>2204511</v>
      </c>
      <c r="D21" s="30">
        <v>165783</v>
      </c>
      <c r="E21" s="30">
        <v>1992983</v>
      </c>
      <c r="F21" s="30">
        <v>8275</v>
      </c>
      <c r="G21" s="30">
        <v>1752311</v>
      </c>
      <c r="H21" s="30">
        <v>229474</v>
      </c>
      <c r="I21" s="30">
        <v>2001</v>
      </c>
      <c r="J21" s="30">
        <v>922</v>
      </c>
      <c r="K21" s="30">
        <v>37850</v>
      </c>
      <c r="L21" s="30">
        <v>37211</v>
      </c>
      <c r="M21" s="30">
        <v>639</v>
      </c>
      <c r="N21" s="30">
        <v>0</v>
      </c>
      <c r="O21" s="30">
        <v>7620</v>
      </c>
      <c r="P21" s="30">
        <v>275</v>
      </c>
      <c r="Q21" s="31">
        <v>492392</v>
      </c>
    </row>
    <row r="22" spans="2:17" ht="15" customHeight="1">
      <c r="B22" s="14" t="s">
        <v>37</v>
      </c>
      <c r="C22" s="25">
        <v>3391454</v>
      </c>
      <c r="D22" s="26">
        <v>1273248</v>
      </c>
      <c r="E22" s="26">
        <v>335340</v>
      </c>
      <c r="F22" s="26">
        <v>38375</v>
      </c>
      <c r="G22" s="26">
        <v>99041</v>
      </c>
      <c r="H22" s="26">
        <v>90570</v>
      </c>
      <c r="I22" s="26">
        <v>31749</v>
      </c>
      <c r="J22" s="26">
        <v>75605</v>
      </c>
      <c r="K22" s="26">
        <v>850178</v>
      </c>
      <c r="L22" s="26">
        <v>615758</v>
      </c>
      <c r="M22" s="26">
        <v>234131</v>
      </c>
      <c r="N22" s="26">
        <v>289</v>
      </c>
      <c r="O22" s="26">
        <v>926643</v>
      </c>
      <c r="P22" s="26">
        <v>6045</v>
      </c>
      <c r="Q22" s="27">
        <v>1977515</v>
      </c>
    </row>
    <row r="23" spans="2:17" ht="15" customHeight="1">
      <c r="B23" s="32" t="s">
        <v>38</v>
      </c>
      <c r="C23" s="25">
        <v>3098102</v>
      </c>
      <c r="D23" s="26">
        <v>1257492</v>
      </c>
      <c r="E23" s="26">
        <v>246932</v>
      </c>
      <c r="F23" s="26">
        <v>38375</v>
      </c>
      <c r="G23" s="26">
        <v>76500</v>
      </c>
      <c r="H23" s="26">
        <v>74543</v>
      </c>
      <c r="I23" s="26">
        <v>28612</v>
      </c>
      <c r="J23" s="26">
        <v>28902</v>
      </c>
      <c r="K23" s="26">
        <v>849579</v>
      </c>
      <c r="L23" s="26">
        <v>615758</v>
      </c>
      <c r="M23" s="26">
        <v>233532</v>
      </c>
      <c r="N23" s="26">
        <v>289</v>
      </c>
      <c r="O23" s="26">
        <v>739203</v>
      </c>
      <c r="P23" s="26">
        <v>4896</v>
      </c>
      <c r="Q23" s="27">
        <v>1973027</v>
      </c>
    </row>
    <row r="24" spans="2:17" ht="15" customHeight="1">
      <c r="B24" s="33" t="s">
        <v>11</v>
      </c>
      <c r="C24" s="29">
        <v>481863</v>
      </c>
      <c r="D24" s="30">
        <v>35795</v>
      </c>
      <c r="E24" s="30">
        <v>78144</v>
      </c>
      <c r="F24" s="30">
        <v>38220</v>
      </c>
      <c r="G24" s="30">
        <v>2097</v>
      </c>
      <c r="H24" s="30">
        <v>20971</v>
      </c>
      <c r="I24" s="30">
        <v>1031</v>
      </c>
      <c r="J24" s="30">
        <v>15825</v>
      </c>
      <c r="K24" s="30">
        <v>323176</v>
      </c>
      <c r="L24" s="30">
        <v>322401</v>
      </c>
      <c r="M24" s="30">
        <v>775</v>
      </c>
      <c r="N24" s="30">
        <v>0</v>
      </c>
      <c r="O24" s="30">
        <v>44510</v>
      </c>
      <c r="P24" s="30">
        <v>238</v>
      </c>
      <c r="Q24" s="31">
        <v>418394</v>
      </c>
    </row>
    <row r="25" spans="2:17" ht="15" customHeight="1">
      <c r="B25" s="33" t="s">
        <v>39</v>
      </c>
      <c r="C25" s="29">
        <v>1741761</v>
      </c>
      <c r="D25" s="30">
        <v>1017635</v>
      </c>
      <c r="E25" s="30">
        <v>156776</v>
      </c>
      <c r="F25" s="30">
        <v>0</v>
      </c>
      <c r="G25" s="30">
        <v>68463</v>
      </c>
      <c r="H25" s="30">
        <v>51718</v>
      </c>
      <c r="I25" s="30">
        <v>27247</v>
      </c>
      <c r="J25" s="30">
        <v>9348</v>
      </c>
      <c r="K25" s="30">
        <v>303016</v>
      </c>
      <c r="L25" s="30">
        <v>119098</v>
      </c>
      <c r="M25" s="30">
        <v>183631</v>
      </c>
      <c r="N25" s="30">
        <v>287</v>
      </c>
      <c r="O25" s="30">
        <v>260689</v>
      </c>
      <c r="P25" s="30">
        <v>3645</v>
      </c>
      <c r="Q25" s="31">
        <v>1157590</v>
      </c>
    </row>
    <row r="26" spans="2:17" ht="15" customHeight="1">
      <c r="B26" s="33" t="s">
        <v>40</v>
      </c>
      <c r="C26" s="29">
        <v>874478</v>
      </c>
      <c r="D26" s="30">
        <v>204062</v>
      </c>
      <c r="E26" s="30">
        <v>12012</v>
      </c>
      <c r="F26" s="30">
        <v>155</v>
      </c>
      <c r="G26" s="30">
        <v>5940</v>
      </c>
      <c r="H26" s="30">
        <v>1854</v>
      </c>
      <c r="I26" s="30">
        <v>334</v>
      </c>
      <c r="J26" s="30">
        <v>3729</v>
      </c>
      <c r="K26" s="30">
        <v>223387</v>
      </c>
      <c r="L26" s="30">
        <v>174259</v>
      </c>
      <c r="M26" s="30">
        <v>49126</v>
      </c>
      <c r="N26" s="30">
        <v>2</v>
      </c>
      <c r="O26" s="30">
        <v>434004</v>
      </c>
      <c r="P26" s="30">
        <v>1013</v>
      </c>
      <c r="Q26" s="31">
        <v>397043</v>
      </c>
    </row>
    <row r="27" spans="2:17" ht="15" customHeight="1">
      <c r="B27" s="28" t="s">
        <v>12</v>
      </c>
      <c r="C27" s="29">
        <v>293352</v>
      </c>
      <c r="D27" s="30">
        <v>15756</v>
      </c>
      <c r="E27" s="30">
        <v>88408</v>
      </c>
      <c r="F27" s="30">
        <v>0</v>
      </c>
      <c r="G27" s="30">
        <v>22541</v>
      </c>
      <c r="H27" s="30">
        <v>16027</v>
      </c>
      <c r="I27" s="30">
        <v>3137</v>
      </c>
      <c r="J27" s="30">
        <v>46703</v>
      </c>
      <c r="K27" s="30">
        <v>599</v>
      </c>
      <c r="L27" s="30">
        <v>0</v>
      </c>
      <c r="M27" s="30">
        <v>599</v>
      </c>
      <c r="N27" s="30">
        <v>0</v>
      </c>
      <c r="O27" s="30">
        <v>187440</v>
      </c>
      <c r="P27" s="30">
        <v>1149</v>
      </c>
      <c r="Q27" s="31">
        <v>4488</v>
      </c>
    </row>
    <row r="28" spans="2:17" ht="15" customHeight="1">
      <c r="B28" s="14" t="s">
        <v>13</v>
      </c>
      <c r="C28" s="25">
        <v>554474</v>
      </c>
      <c r="D28" s="26">
        <v>32960</v>
      </c>
      <c r="E28" s="26">
        <v>43486</v>
      </c>
      <c r="F28" s="26">
        <v>1</v>
      </c>
      <c r="G28" s="26">
        <v>8214</v>
      </c>
      <c r="H28" s="26">
        <v>3097</v>
      </c>
      <c r="I28" s="26">
        <v>222</v>
      </c>
      <c r="J28" s="26">
        <v>31952</v>
      </c>
      <c r="K28" s="26">
        <v>1176</v>
      </c>
      <c r="L28" s="26">
        <v>230</v>
      </c>
      <c r="M28" s="26">
        <v>940</v>
      </c>
      <c r="N28" s="26">
        <v>6</v>
      </c>
      <c r="O28" s="26">
        <v>476079</v>
      </c>
      <c r="P28" s="26">
        <v>773</v>
      </c>
      <c r="Q28" s="27">
        <v>5953</v>
      </c>
    </row>
    <row r="29" spans="2:17" ht="30" customHeight="1">
      <c r="B29" s="32" t="s">
        <v>41</v>
      </c>
      <c r="C29" s="25">
        <v>427821</v>
      </c>
      <c r="D29" s="26" t="str">
        <f aca="true" t="shared" si="1" ref="D29:N31">"M"</f>
        <v>M</v>
      </c>
      <c r="E29" s="26" t="str">
        <f t="shared" si="1"/>
        <v>M</v>
      </c>
      <c r="F29" s="26" t="str">
        <f t="shared" si="1"/>
        <v>M</v>
      </c>
      <c r="G29" s="26" t="str">
        <f t="shared" si="1"/>
        <v>M</v>
      </c>
      <c r="H29" s="26" t="str">
        <f t="shared" si="1"/>
        <v>M</v>
      </c>
      <c r="I29" s="26" t="str">
        <f t="shared" si="1"/>
        <v>M</v>
      </c>
      <c r="J29" s="26" t="str">
        <f t="shared" si="1"/>
        <v>M</v>
      </c>
      <c r="K29" s="26" t="str">
        <f t="shared" si="1"/>
        <v>M</v>
      </c>
      <c r="L29" s="26" t="str">
        <f t="shared" si="1"/>
        <v>M</v>
      </c>
      <c r="M29" s="26" t="str">
        <f t="shared" si="1"/>
        <v>M</v>
      </c>
      <c r="N29" s="26" t="str">
        <f t="shared" si="1"/>
        <v>M</v>
      </c>
      <c r="O29" s="26">
        <v>427821</v>
      </c>
      <c r="P29" s="26" t="str">
        <f aca="true" t="shared" si="2" ref="P29:Q31">"M"</f>
        <v>M</v>
      </c>
      <c r="Q29" s="27" t="str">
        <f t="shared" si="2"/>
        <v>M</v>
      </c>
    </row>
    <row r="30" spans="2:17" ht="15" customHeight="1">
      <c r="B30" s="33" t="s">
        <v>42</v>
      </c>
      <c r="C30" s="29">
        <v>226990</v>
      </c>
      <c r="D30" s="30" t="str">
        <f t="shared" si="1"/>
        <v>M</v>
      </c>
      <c r="E30" s="30" t="str">
        <f t="shared" si="1"/>
        <v>M</v>
      </c>
      <c r="F30" s="30" t="str">
        <f t="shared" si="1"/>
        <v>M</v>
      </c>
      <c r="G30" s="30" t="str">
        <f t="shared" si="1"/>
        <v>M</v>
      </c>
      <c r="H30" s="30" t="str">
        <f t="shared" si="1"/>
        <v>M</v>
      </c>
      <c r="I30" s="30" t="str">
        <f t="shared" si="1"/>
        <v>M</v>
      </c>
      <c r="J30" s="30" t="str">
        <f t="shared" si="1"/>
        <v>M</v>
      </c>
      <c r="K30" s="30" t="str">
        <f t="shared" si="1"/>
        <v>M</v>
      </c>
      <c r="L30" s="30" t="str">
        <f t="shared" si="1"/>
        <v>M</v>
      </c>
      <c r="M30" s="30" t="str">
        <f t="shared" si="1"/>
        <v>M</v>
      </c>
      <c r="N30" s="30" t="str">
        <f t="shared" si="1"/>
        <v>M</v>
      </c>
      <c r="O30" s="30">
        <v>226990</v>
      </c>
      <c r="P30" s="30" t="str">
        <f t="shared" si="2"/>
        <v>M</v>
      </c>
      <c r="Q30" s="31" t="str">
        <f t="shared" si="2"/>
        <v>M</v>
      </c>
    </row>
    <row r="31" spans="2:17" ht="15" customHeight="1">
      <c r="B31" s="33" t="s">
        <v>43</v>
      </c>
      <c r="C31" s="29">
        <v>200831</v>
      </c>
      <c r="D31" s="30" t="str">
        <f t="shared" si="1"/>
        <v>M</v>
      </c>
      <c r="E31" s="30" t="str">
        <f t="shared" si="1"/>
        <v>M</v>
      </c>
      <c r="F31" s="30" t="str">
        <f t="shared" si="1"/>
        <v>M</v>
      </c>
      <c r="G31" s="30" t="str">
        <f t="shared" si="1"/>
        <v>M</v>
      </c>
      <c r="H31" s="30" t="str">
        <f t="shared" si="1"/>
        <v>M</v>
      </c>
      <c r="I31" s="30" t="str">
        <f t="shared" si="1"/>
        <v>M</v>
      </c>
      <c r="J31" s="30" t="str">
        <f t="shared" si="1"/>
        <v>M</v>
      </c>
      <c r="K31" s="30" t="str">
        <f t="shared" si="1"/>
        <v>M</v>
      </c>
      <c r="L31" s="30" t="str">
        <f t="shared" si="1"/>
        <v>M</v>
      </c>
      <c r="M31" s="30" t="str">
        <f t="shared" si="1"/>
        <v>M</v>
      </c>
      <c r="N31" s="30" t="str">
        <f t="shared" si="1"/>
        <v>M</v>
      </c>
      <c r="O31" s="30">
        <v>200831</v>
      </c>
      <c r="P31" s="30" t="str">
        <f t="shared" si="2"/>
        <v>M</v>
      </c>
      <c r="Q31" s="31" t="str">
        <f t="shared" si="2"/>
        <v>M</v>
      </c>
    </row>
    <row r="32" spans="2:17" ht="15" customHeight="1">
      <c r="B32" s="33" t="s">
        <v>44</v>
      </c>
      <c r="C32" s="29">
        <v>126653</v>
      </c>
      <c r="D32" s="30">
        <v>32960</v>
      </c>
      <c r="E32" s="30">
        <v>43486</v>
      </c>
      <c r="F32" s="30">
        <v>1</v>
      </c>
      <c r="G32" s="30">
        <v>8214</v>
      </c>
      <c r="H32" s="30">
        <v>3097</v>
      </c>
      <c r="I32" s="30">
        <v>222</v>
      </c>
      <c r="J32" s="30">
        <v>31952</v>
      </c>
      <c r="K32" s="30">
        <v>1176</v>
      </c>
      <c r="L32" s="30">
        <v>230</v>
      </c>
      <c r="M32" s="30">
        <v>940</v>
      </c>
      <c r="N32" s="30">
        <v>6</v>
      </c>
      <c r="O32" s="30">
        <v>48258</v>
      </c>
      <c r="P32" s="30">
        <v>773</v>
      </c>
      <c r="Q32" s="31">
        <v>5953</v>
      </c>
    </row>
    <row r="33" spans="2:17" ht="15" customHeight="1">
      <c r="B33" s="15" t="s">
        <v>14</v>
      </c>
      <c r="C33" s="16">
        <v>2574597</v>
      </c>
      <c r="D33" s="17">
        <v>2063628</v>
      </c>
      <c r="E33" s="17">
        <v>147194</v>
      </c>
      <c r="F33" s="17">
        <v>2777</v>
      </c>
      <c r="G33" s="17">
        <v>37430</v>
      </c>
      <c r="H33" s="17">
        <v>59100</v>
      </c>
      <c r="I33" s="17">
        <v>12172</v>
      </c>
      <c r="J33" s="17">
        <v>35715</v>
      </c>
      <c r="K33" s="17">
        <v>301766</v>
      </c>
      <c r="L33" s="17">
        <v>227526</v>
      </c>
      <c r="M33" s="17">
        <v>58356</v>
      </c>
      <c r="N33" s="17">
        <v>15884</v>
      </c>
      <c r="O33" s="17">
        <v>59447</v>
      </c>
      <c r="P33" s="17">
        <v>2562</v>
      </c>
      <c r="Q33" s="18">
        <v>400035</v>
      </c>
    </row>
    <row r="34" spans="2:17" ht="9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15" customHeight="1">
      <c r="B35" s="13" t="s">
        <v>0</v>
      </c>
      <c r="C35" s="22">
        <v>17251735</v>
      </c>
      <c r="D35" s="23">
        <v>8055891</v>
      </c>
      <c r="E35" s="23">
        <v>6398832</v>
      </c>
      <c r="F35" s="23">
        <v>931098</v>
      </c>
      <c r="G35" s="23">
        <v>4157872</v>
      </c>
      <c r="H35" s="23">
        <v>578371</v>
      </c>
      <c r="I35" s="23">
        <v>75740</v>
      </c>
      <c r="J35" s="23">
        <v>655751</v>
      </c>
      <c r="K35" s="23">
        <v>1561951</v>
      </c>
      <c r="L35" s="23">
        <v>1392312</v>
      </c>
      <c r="M35" s="23">
        <v>142522</v>
      </c>
      <c r="N35" s="23">
        <v>27117</v>
      </c>
      <c r="O35" s="23">
        <v>1198023</v>
      </c>
      <c r="P35" s="23">
        <v>37038</v>
      </c>
      <c r="Q35" s="24">
        <v>2420716</v>
      </c>
    </row>
    <row r="36" spans="2:17" ht="15" customHeight="1">
      <c r="B36" s="14" t="s">
        <v>27</v>
      </c>
      <c r="C36" s="25">
        <v>4074353</v>
      </c>
      <c r="D36" s="26" t="str">
        <f>"M"</f>
        <v>M</v>
      </c>
      <c r="E36" s="26">
        <v>4074353</v>
      </c>
      <c r="F36" s="26">
        <v>922622</v>
      </c>
      <c r="G36" s="26">
        <v>3151731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 t="str">
        <f aca="true" t="shared" si="3" ref="O36:P39">"M"</f>
        <v>M</v>
      </c>
      <c r="P36" s="26" t="str">
        <f t="shared" si="3"/>
        <v>M</v>
      </c>
      <c r="Q36" s="27">
        <v>497703</v>
      </c>
    </row>
    <row r="37" spans="2:17" ht="15" customHeight="1">
      <c r="B37" s="28" t="s">
        <v>9</v>
      </c>
      <c r="C37" s="29">
        <v>387276</v>
      </c>
      <c r="D37" s="30" t="str">
        <f>"M"</f>
        <v>M</v>
      </c>
      <c r="E37" s="30">
        <v>387276</v>
      </c>
      <c r="F37" s="30">
        <v>387276</v>
      </c>
      <c r="G37" s="30" t="str">
        <f aca="true" t="shared" si="4" ref="G37:N37">"M"</f>
        <v>M</v>
      </c>
      <c r="H37" s="30" t="str">
        <f t="shared" si="4"/>
        <v>M</v>
      </c>
      <c r="I37" s="30" t="str">
        <f t="shared" si="4"/>
        <v>M</v>
      </c>
      <c r="J37" s="30" t="str">
        <f t="shared" si="4"/>
        <v>M</v>
      </c>
      <c r="K37" s="30" t="str">
        <f t="shared" si="4"/>
        <v>M</v>
      </c>
      <c r="L37" s="30" t="str">
        <f t="shared" si="4"/>
        <v>M</v>
      </c>
      <c r="M37" s="30" t="str">
        <f t="shared" si="4"/>
        <v>M</v>
      </c>
      <c r="N37" s="30" t="str">
        <f t="shared" si="4"/>
        <v>M</v>
      </c>
      <c r="O37" s="30" t="str">
        <f t="shared" si="3"/>
        <v>M</v>
      </c>
      <c r="P37" s="30" t="str">
        <f t="shared" si="3"/>
        <v>M</v>
      </c>
      <c r="Q37" s="31">
        <v>7397</v>
      </c>
    </row>
    <row r="38" spans="2:17" ht="15" customHeight="1">
      <c r="B38" s="28" t="s">
        <v>28</v>
      </c>
      <c r="C38" s="29">
        <v>1659395</v>
      </c>
      <c r="D38" s="30" t="str">
        <f>"M"</f>
        <v>M</v>
      </c>
      <c r="E38" s="30">
        <v>1659395</v>
      </c>
      <c r="F38" s="30">
        <v>145573</v>
      </c>
      <c r="G38" s="30">
        <v>1513822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 t="str">
        <f t="shared" si="3"/>
        <v>M</v>
      </c>
      <c r="P38" s="30" t="str">
        <f t="shared" si="3"/>
        <v>M</v>
      </c>
      <c r="Q38" s="31">
        <v>158173</v>
      </c>
    </row>
    <row r="39" spans="2:17" ht="15" customHeight="1">
      <c r="B39" s="28" t="s">
        <v>29</v>
      </c>
      <c r="C39" s="29">
        <v>2027682</v>
      </c>
      <c r="D39" s="30" t="str">
        <f>"M"</f>
        <v>M</v>
      </c>
      <c r="E39" s="30">
        <v>2027682</v>
      </c>
      <c r="F39" s="30">
        <v>389773</v>
      </c>
      <c r="G39" s="30">
        <v>1637909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 t="str">
        <f t="shared" si="3"/>
        <v>M</v>
      </c>
      <c r="P39" s="30" t="str">
        <f t="shared" si="3"/>
        <v>M</v>
      </c>
      <c r="Q39" s="31">
        <v>332133</v>
      </c>
    </row>
    <row r="40" spans="2:17" ht="15" customHeight="1">
      <c r="B40" s="14" t="s">
        <v>30</v>
      </c>
      <c r="C40" s="25">
        <v>1811737</v>
      </c>
      <c r="D40" s="26">
        <v>236141</v>
      </c>
      <c r="E40" s="26">
        <v>439123</v>
      </c>
      <c r="F40" s="26">
        <v>1300</v>
      </c>
      <c r="G40" s="26">
        <v>417433</v>
      </c>
      <c r="H40" s="26">
        <v>18016</v>
      </c>
      <c r="I40" s="26">
        <v>156</v>
      </c>
      <c r="J40" s="26">
        <v>2218</v>
      </c>
      <c r="K40" s="26">
        <v>1136473</v>
      </c>
      <c r="L40" s="26">
        <v>1119032</v>
      </c>
      <c r="M40" s="26">
        <v>17441</v>
      </c>
      <c r="N40" s="26">
        <v>0</v>
      </c>
      <c r="O40" s="26">
        <v>0</v>
      </c>
      <c r="P40" s="26">
        <v>0</v>
      </c>
      <c r="Q40" s="27">
        <v>1019474</v>
      </c>
    </row>
    <row r="41" spans="2:17" ht="15" customHeight="1">
      <c r="B41" s="32" t="s">
        <v>31</v>
      </c>
      <c r="C41" s="25">
        <v>1637309</v>
      </c>
      <c r="D41" s="26">
        <v>192145</v>
      </c>
      <c r="E41" s="26">
        <v>310927</v>
      </c>
      <c r="F41" s="26">
        <v>0</v>
      </c>
      <c r="G41" s="26">
        <v>293790</v>
      </c>
      <c r="H41" s="26">
        <v>16644</v>
      </c>
      <c r="I41" s="26">
        <v>0</v>
      </c>
      <c r="J41" s="26">
        <v>493</v>
      </c>
      <c r="K41" s="26">
        <v>1134237</v>
      </c>
      <c r="L41" s="26">
        <v>1118008</v>
      </c>
      <c r="M41" s="26">
        <v>16229</v>
      </c>
      <c r="N41" s="26">
        <v>0</v>
      </c>
      <c r="O41" s="26">
        <v>0</v>
      </c>
      <c r="P41" s="26">
        <v>0</v>
      </c>
      <c r="Q41" s="27">
        <v>900069</v>
      </c>
    </row>
    <row r="42" spans="2:17" s="34" customFormat="1" ht="15" customHeight="1">
      <c r="B42" s="33" t="s">
        <v>32</v>
      </c>
      <c r="C42" s="29">
        <v>98500</v>
      </c>
      <c r="D42" s="30">
        <v>9030</v>
      </c>
      <c r="E42" s="30">
        <v>1042</v>
      </c>
      <c r="F42" s="30">
        <v>0</v>
      </c>
      <c r="G42" s="30">
        <v>0</v>
      </c>
      <c r="H42" s="30">
        <v>1042</v>
      </c>
      <c r="I42" s="30">
        <v>0</v>
      </c>
      <c r="J42" s="30">
        <v>0</v>
      </c>
      <c r="K42" s="30">
        <v>88428</v>
      </c>
      <c r="L42" s="30">
        <v>86976</v>
      </c>
      <c r="M42" s="30">
        <v>1452</v>
      </c>
      <c r="N42" s="30">
        <v>0</v>
      </c>
      <c r="O42" s="30">
        <v>0</v>
      </c>
      <c r="P42" s="30">
        <v>0</v>
      </c>
      <c r="Q42" s="31">
        <v>230683</v>
      </c>
    </row>
    <row r="43" spans="2:17" ht="15" customHeight="1">
      <c r="B43" s="33" t="s">
        <v>33</v>
      </c>
      <c r="C43" s="29">
        <v>1538809</v>
      </c>
      <c r="D43" s="30">
        <v>183115</v>
      </c>
      <c r="E43" s="30">
        <v>309885</v>
      </c>
      <c r="F43" s="30">
        <v>0</v>
      </c>
      <c r="G43" s="30">
        <v>293790</v>
      </c>
      <c r="H43" s="30">
        <v>15602</v>
      </c>
      <c r="I43" s="30">
        <v>0</v>
      </c>
      <c r="J43" s="30">
        <v>493</v>
      </c>
      <c r="K43" s="30">
        <v>1045809</v>
      </c>
      <c r="L43" s="30">
        <v>1031032</v>
      </c>
      <c r="M43" s="30">
        <v>14777</v>
      </c>
      <c r="N43" s="30">
        <v>0</v>
      </c>
      <c r="O43" s="30">
        <v>0</v>
      </c>
      <c r="P43" s="30">
        <v>0</v>
      </c>
      <c r="Q43" s="31">
        <v>669386</v>
      </c>
    </row>
    <row r="44" spans="2:17" ht="15" customHeight="1">
      <c r="B44" s="28" t="s">
        <v>10</v>
      </c>
      <c r="C44" s="29">
        <v>174428</v>
      </c>
      <c r="D44" s="30">
        <v>43996</v>
      </c>
      <c r="E44" s="30">
        <v>128196</v>
      </c>
      <c r="F44" s="30">
        <v>1300</v>
      </c>
      <c r="G44" s="30">
        <v>123643</v>
      </c>
      <c r="H44" s="30">
        <v>1372</v>
      </c>
      <c r="I44" s="30">
        <v>156</v>
      </c>
      <c r="J44" s="30">
        <v>1725</v>
      </c>
      <c r="K44" s="30">
        <v>2236</v>
      </c>
      <c r="L44" s="30">
        <v>1024</v>
      </c>
      <c r="M44" s="30">
        <v>1212</v>
      </c>
      <c r="N44" s="30">
        <v>0</v>
      </c>
      <c r="O44" s="30">
        <v>0</v>
      </c>
      <c r="P44" s="30">
        <v>0</v>
      </c>
      <c r="Q44" s="31">
        <v>119405</v>
      </c>
    </row>
    <row r="45" spans="2:17" ht="15" customHeight="1">
      <c r="B45" s="14" t="s">
        <v>34</v>
      </c>
      <c r="C45" s="25">
        <v>3166519</v>
      </c>
      <c r="D45" s="26">
        <v>1468727</v>
      </c>
      <c r="E45" s="26">
        <v>407271</v>
      </c>
      <c r="F45" s="26">
        <v>0</v>
      </c>
      <c r="G45" s="26">
        <v>101731</v>
      </c>
      <c r="H45" s="26">
        <v>273869</v>
      </c>
      <c r="I45" s="26">
        <v>30781</v>
      </c>
      <c r="J45" s="26">
        <v>890</v>
      </c>
      <c r="K45" s="26">
        <v>177035</v>
      </c>
      <c r="L45" s="26">
        <v>93259</v>
      </c>
      <c r="M45" s="26">
        <v>83738</v>
      </c>
      <c r="N45" s="26">
        <v>38</v>
      </c>
      <c r="O45" s="26">
        <v>1078878</v>
      </c>
      <c r="P45" s="26">
        <v>34608</v>
      </c>
      <c r="Q45" s="27">
        <v>198637</v>
      </c>
    </row>
    <row r="46" spans="2:17" ht="15" customHeight="1">
      <c r="B46" s="28" t="s">
        <v>35</v>
      </c>
      <c r="C46" s="29">
        <v>629037</v>
      </c>
      <c r="D46" s="30">
        <v>425823</v>
      </c>
      <c r="E46" s="30">
        <v>107034</v>
      </c>
      <c r="F46" s="30">
        <v>0</v>
      </c>
      <c r="G46" s="30">
        <v>0</v>
      </c>
      <c r="H46" s="30">
        <v>100939</v>
      </c>
      <c r="I46" s="30">
        <v>5294</v>
      </c>
      <c r="J46" s="30">
        <v>801</v>
      </c>
      <c r="K46" s="30">
        <v>8814</v>
      </c>
      <c r="L46" s="30">
        <v>895</v>
      </c>
      <c r="M46" s="30">
        <v>7908</v>
      </c>
      <c r="N46" s="30">
        <v>11</v>
      </c>
      <c r="O46" s="30">
        <v>86860</v>
      </c>
      <c r="P46" s="30">
        <v>506</v>
      </c>
      <c r="Q46" s="31">
        <v>39216</v>
      </c>
    </row>
    <row r="47" spans="2:17" ht="15" customHeight="1">
      <c r="B47" s="28" t="s">
        <v>36</v>
      </c>
      <c r="C47" s="29">
        <v>2537482</v>
      </c>
      <c r="D47" s="30">
        <v>1042904</v>
      </c>
      <c r="E47" s="30">
        <v>300237</v>
      </c>
      <c r="F47" s="30">
        <v>0</v>
      </c>
      <c r="G47" s="30">
        <v>101731</v>
      </c>
      <c r="H47" s="30">
        <v>172930</v>
      </c>
      <c r="I47" s="30">
        <v>25487</v>
      </c>
      <c r="J47" s="30">
        <v>89</v>
      </c>
      <c r="K47" s="30">
        <v>168221</v>
      </c>
      <c r="L47" s="30">
        <v>92364</v>
      </c>
      <c r="M47" s="30">
        <v>75830</v>
      </c>
      <c r="N47" s="30">
        <v>27</v>
      </c>
      <c r="O47" s="30">
        <v>992018</v>
      </c>
      <c r="P47" s="30">
        <v>34102</v>
      </c>
      <c r="Q47" s="31">
        <v>159421</v>
      </c>
    </row>
    <row r="48" spans="2:17" ht="15" customHeight="1">
      <c r="B48" s="14" t="s">
        <v>37</v>
      </c>
      <c r="C48" s="25">
        <v>4796545</v>
      </c>
      <c r="D48" s="26">
        <v>4043276</v>
      </c>
      <c r="E48" s="26">
        <v>753269</v>
      </c>
      <c r="F48" s="26">
        <v>1400</v>
      </c>
      <c r="G48" s="26">
        <v>447580</v>
      </c>
      <c r="H48" s="26">
        <v>195337</v>
      </c>
      <c r="I48" s="26">
        <v>18777</v>
      </c>
      <c r="J48" s="26">
        <v>90175</v>
      </c>
      <c r="K48" s="26" t="str">
        <f aca="true" t="shared" si="5" ref="K48:P58">"M"</f>
        <v>M</v>
      </c>
      <c r="L48" s="26" t="str">
        <f t="shared" si="5"/>
        <v>M</v>
      </c>
      <c r="M48" s="26" t="str">
        <f t="shared" si="5"/>
        <v>M</v>
      </c>
      <c r="N48" s="26" t="str">
        <f t="shared" si="5"/>
        <v>M</v>
      </c>
      <c r="O48" s="26" t="str">
        <f t="shared" si="5"/>
        <v>M</v>
      </c>
      <c r="P48" s="26" t="str">
        <f t="shared" si="5"/>
        <v>M</v>
      </c>
      <c r="Q48" s="27">
        <v>572424</v>
      </c>
    </row>
    <row r="49" spans="2:17" ht="15" customHeight="1">
      <c r="B49" s="32" t="s">
        <v>38</v>
      </c>
      <c r="C49" s="25">
        <v>4654137</v>
      </c>
      <c r="D49" s="26">
        <v>4043276</v>
      </c>
      <c r="E49" s="26">
        <v>610861</v>
      </c>
      <c r="F49" s="26">
        <v>1400</v>
      </c>
      <c r="G49" s="26">
        <v>400873</v>
      </c>
      <c r="H49" s="26">
        <v>99636</v>
      </c>
      <c r="I49" s="26">
        <v>18777</v>
      </c>
      <c r="J49" s="26">
        <v>90175</v>
      </c>
      <c r="K49" s="26" t="str">
        <f t="shared" si="5"/>
        <v>M</v>
      </c>
      <c r="L49" s="26" t="str">
        <f t="shared" si="5"/>
        <v>M</v>
      </c>
      <c r="M49" s="26" t="str">
        <f t="shared" si="5"/>
        <v>M</v>
      </c>
      <c r="N49" s="26" t="str">
        <f t="shared" si="5"/>
        <v>M</v>
      </c>
      <c r="O49" s="26" t="str">
        <f t="shared" si="5"/>
        <v>M</v>
      </c>
      <c r="P49" s="26" t="str">
        <f t="shared" si="5"/>
        <v>M</v>
      </c>
      <c r="Q49" s="27">
        <v>416992</v>
      </c>
    </row>
    <row r="50" spans="2:17" s="34" customFormat="1" ht="15" customHeight="1">
      <c r="B50" s="33" t="s">
        <v>11</v>
      </c>
      <c r="C50" s="29">
        <v>825085</v>
      </c>
      <c r="D50" s="30">
        <v>675744</v>
      </c>
      <c r="E50" s="30">
        <v>149341</v>
      </c>
      <c r="F50" s="30">
        <v>0</v>
      </c>
      <c r="G50" s="30">
        <v>149341</v>
      </c>
      <c r="H50" s="30">
        <v>0</v>
      </c>
      <c r="I50" s="30">
        <v>0</v>
      </c>
      <c r="J50" s="30">
        <v>0</v>
      </c>
      <c r="K50" s="30" t="str">
        <f t="shared" si="5"/>
        <v>M</v>
      </c>
      <c r="L50" s="30" t="str">
        <f t="shared" si="5"/>
        <v>M</v>
      </c>
      <c r="M50" s="30" t="str">
        <f t="shared" si="5"/>
        <v>M</v>
      </c>
      <c r="N50" s="30" t="str">
        <f t="shared" si="5"/>
        <v>M</v>
      </c>
      <c r="O50" s="30" t="str">
        <f t="shared" si="5"/>
        <v>M</v>
      </c>
      <c r="P50" s="30" t="str">
        <f t="shared" si="5"/>
        <v>M</v>
      </c>
      <c r="Q50" s="31">
        <v>75172</v>
      </c>
    </row>
    <row r="51" spans="2:17" ht="15" customHeight="1">
      <c r="B51" s="33" t="s">
        <v>39</v>
      </c>
      <c r="C51" s="29">
        <v>2626746</v>
      </c>
      <c r="D51" s="30">
        <v>2186616</v>
      </c>
      <c r="E51" s="30">
        <v>440130</v>
      </c>
      <c r="F51" s="30">
        <v>0</v>
      </c>
      <c r="G51" s="30">
        <v>251532</v>
      </c>
      <c r="H51" s="30">
        <v>81035</v>
      </c>
      <c r="I51" s="30">
        <v>17388</v>
      </c>
      <c r="J51" s="30">
        <v>90175</v>
      </c>
      <c r="K51" s="30" t="str">
        <f t="shared" si="5"/>
        <v>M</v>
      </c>
      <c r="L51" s="30" t="str">
        <f t="shared" si="5"/>
        <v>M</v>
      </c>
      <c r="M51" s="30" t="str">
        <f t="shared" si="5"/>
        <v>M</v>
      </c>
      <c r="N51" s="30" t="str">
        <f t="shared" si="5"/>
        <v>M</v>
      </c>
      <c r="O51" s="30" t="str">
        <f t="shared" si="5"/>
        <v>M</v>
      </c>
      <c r="P51" s="30" t="str">
        <f t="shared" si="5"/>
        <v>M</v>
      </c>
      <c r="Q51" s="31">
        <v>272605</v>
      </c>
    </row>
    <row r="52" spans="2:17" ht="15" customHeight="1">
      <c r="B52" s="33" t="s">
        <v>40</v>
      </c>
      <c r="C52" s="29">
        <v>1202306</v>
      </c>
      <c r="D52" s="30">
        <v>1180916</v>
      </c>
      <c r="E52" s="30">
        <v>21390</v>
      </c>
      <c r="F52" s="30">
        <v>1400</v>
      </c>
      <c r="G52" s="30">
        <v>0</v>
      </c>
      <c r="H52" s="30">
        <v>18601</v>
      </c>
      <c r="I52" s="30">
        <v>1389</v>
      </c>
      <c r="J52" s="30">
        <v>0</v>
      </c>
      <c r="K52" s="30" t="str">
        <f t="shared" si="5"/>
        <v>M</v>
      </c>
      <c r="L52" s="30" t="str">
        <f t="shared" si="5"/>
        <v>M</v>
      </c>
      <c r="M52" s="30" t="str">
        <f t="shared" si="5"/>
        <v>M</v>
      </c>
      <c r="N52" s="30" t="str">
        <f t="shared" si="5"/>
        <v>M</v>
      </c>
      <c r="O52" s="30" t="str">
        <f t="shared" si="5"/>
        <v>M</v>
      </c>
      <c r="P52" s="30" t="str">
        <f t="shared" si="5"/>
        <v>M</v>
      </c>
      <c r="Q52" s="31">
        <v>69215</v>
      </c>
    </row>
    <row r="53" spans="2:17" ht="15" customHeight="1">
      <c r="B53" s="28" t="s">
        <v>12</v>
      </c>
      <c r="C53" s="29">
        <v>142408</v>
      </c>
      <c r="D53" s="30" t="str">
        <f aca="true" t="shared" si="6" ref="D53:D58">"M"</f>
        <v>M</v>
      </c>
      <c r="E53" s="30">
        <v>142408</v>
      </c>
      <c r="F53" s="30" t="str">
        <f aca="true" t="shared" si="7" ref="F53:F58">"M"</f>
        <v>M</v>
      </c>
      <c r="G53" s="30">
        <v>46707</v>
      </c>
      <c r="H53" s="30">
        <v>95701</v>
      </c>
      <c r="I53" s="30" t="str">
        <f>"M"</f>
        <v>M</v>
      </c>
      <c r="J53" s="30" t="str">
        <f>"M"</f>
        <v>M</v>
      </c>
      <c r="K53" s="30" t="str">
        <f t="shared" si="5"/>
        <v>M</v>
      </c>
      <c r="L53" s="30" t="str">
        <f t="shared" si="5"/>
        <v>M</v>
      </c>
      <c r="M53" s="30" t="str">
        <f t="shared" si="5"/>
        <v>M</v>
      </c>
      <c r="N53" s="30" t="str">
        <f t="shared" si="5"/>
        <v>M</v>
      </c>
      <c r="O53" s="30" t="str">
        <f t="shared" si="5"/>
        <v>M</v>
      </c>
      <c r="P53" s="30" t="str">
        <f t="shared" si="5"/>
        <v>M</v>
      </c>
      <c r="Q53" s="31">
        <v>155432</v>
      </c>
    </row>
    <row r="54" spans="2:17" ht="15" customHeight="1">
      <c r="B54" s="14" t="s">
        <v>13</v>
      </c>
      <c r="C54" s="25">
        <v>532824</v>
      </c>
      <c r="D54" s="26" t="str">
        <f t="shared" si="6"/>
        <v>M</v>
      </c>
      <c r="E54" s="26">
        <v>532824</v>
      </c>
      <c r="F54" s="26" t="str">
        <f t="shared" si="7"/>
        <v>M</v>
      </c>
      <c r="G54" s="26" t="str">
        <f aca="true" t="shared" si="8" ref="G54:I58">"M"</f>
        <v>M</v>
      </c>
      <c r="H54" s="26" t="str">
        <f t="shared" si="8"/>
        <v>M</v>
      </c>
      <c r="I54" s="26" t="str">
        <f t="shared" si="8"/>
        <v>M</v>
      </c>
      <c r="J54" s="26">
        <v>532824</v>
      </c>
      <c r="K54" s="26" t="str">
        <f t="shared" si="5"/>
        <v>M</v>
      </c>
      <c r="L54" s="26" t="str">
        <f t="shared" si="5"/>
        <v>M</v>
      </c>
      <c r="M54" s="26" t="str">
        <f t="shared" si="5"/>
        <v>M</v>
      </c>
      <c r="N54" s="26" t="str">
        <f t="shared" si="5"/>
        <v>M</v>
      </c>
      <c r="O54" s="26" t="str">
        <f t="shared" si="5"/>
        <v>M</v>
      </c>
      <c r="P54" s="26" t="str">
        <f t="shared" si="5"/>
        <v>M</v>
      </c>
      <c r="Q54" s="27">
        <v>27603</v>
      </c>
    </row>
    <row r="55" spans="2:17" ht="30" customHeight="1">
      <c r="B55" s="32" t="s">
        <v>41</v>
      </c>
      <c r="C55" s="25">
        <v>427821</v>
      </c>
      <c r="D55" s="26" t="str">
        <f t="shared" si="6"/>
        <v>M</v>
      </c>
      <c r="E55" s="26">
        <v>427821</v>
      </c>
      <c r="F55" s="26" t="str">
        <f t="shared" si="7"/>
        <v>M</v>
      </c>
      <c r="G55" s="26" t="str">
        <f t="shared" si="8"/>
        <v>M</v>
      </c>
      <c r="H55" s="26" t="str">
        <f t="shared" si="8"/>
        <v>M</v>
      </c>
      <c r="I55" s="26" t="str">
        <f t="shared" si="8"/>
        <v>M</v>
      </c>
      <c r="J55" s="26">
        <v>427821</v>
      </c>
      <c r="K55" s="26" t="str">
        <f t="shared" si="5"/>
        <v>M</v>
      </c>
      <c r="L55" s="26" t="str">
        <f t="shared" si="5"/>
        <v>M</v>
      </c>
      <c r="M55" s="26" t="str">
        <f t="shared" si="5"/>
        <v>M</v>
      </c>
      <c r="N55" s="26" t="str">
        <f t="shared" si="5"/>
        <v>M</v>
      </c>
      <c r="O55" s="26" t="str">
        <f t="shared" si="5"/>
        <v>M</v>
      </c>
      <c r="P55" s="26" t="str">
        <f t="shared" si="5"/>
        <v>M</v>
      </c>
      <c r="Q55" s="27" t="str">
        <f>"M"</f>
        <v>M</v>
      </c>
    </row>
    <row r="56" spans="2:17" ht="15" customHeight="1">
      <c r="B56" s="33" t="s">
        <v>42</v>
      </c>
      <c r="C56" s="29">
        <v>226990</v>
      </c>
      <c r="D56" s="30" t="str">
        <f t="shared" si="6"/>
        <v>M</v>
      </c>
      <c r="E56" s="30">
        <v>226990</v>
      </c>
      <c r="F56" s="30" t="str">
        <f t="shared" si="7"/>
        <v>M</v>
      </c>
      <c r="G56" s="30" t="str">
        <f t="shared" si="8"/>
        <v>M</v>
      </c>
      <c r="H56" s="30" t="str">
        <f t="shared" si="8"/>
        <v>M</v>
      </c>
      <c r="I56" s="30" t="str">
        <f t="shared" si="8"/>
        <v>M</v>
      </c>
      <c r="J56" s="30">
        <v>226990</v>
      </c>
      <c r="K56" s="30" t="str">
        <f t="shared" si="5"/>
        <v>M</v>
      </c>
      <c r="L56" s="30" t="str">
        <f t="shared" si="5"/>
        <v>M</v>
      </c>
      <c r="M56" s="30" t="str">
        <f t="shared" si="5"/>
        <v>M</v>
      </c>
      <c r="N56" s="30" t="str">
        <f t="shared" si="5"/>
        <v>M</v>
      </c>
      <c r="O56" s="30" t="str">
        <f t="shared" si="5"/>
        <v>M</v>
      </c>
      <c r="P56" s="30" t="str">
        <f t="shared" si="5"/>
        <v>M</v>
      </c>
      <c r="Q56" s="31" t="str">
        <f>"M"</f>
        <v>M</v>
      </c>
    </row>
    <row r="57" spans="2:17" ht="15" customHeight="1">
      <c r="B57" s="33" t="s">
        <v>43</v>
      </c>
      <c r="C57" s="29">
        <v>200831</v>
      </c>
      <c r="D57" s="30" t="str">
        <f t="shared" si="6"/>
        <v>M</v>
      </c>
      <c r="E57" s="30">
        <v>200831</v>
      </c>
      <c r="F57" s="30" t="str">
        <f t="shared" si="7"/>
        <v>M</v>
      </c>
      <c r="G57" s="30" t="str">
        <f t="shared" si="8"/>
        <v>M</v>
      </c>
      <c r="H57" s="30" t="str">
        <f t="shared" si="8"/>
        <v>M</v>
      </c>
      <c r="I57" s="30" t="str">
        <f t="shared" si="8"/>
        <v>M</v>
      </c>
      <c r="J57" s="30">
        <v>200831</v>
      </c>
      <c r="K57" s="30" t="str">
        <f t="shared" si="5"/>
        <v>M</v>
      </c>
      <c r="L57" s="30" t="str">
        <f t="shared" si="5"/>
        <v>M</v>
      </c>
      <c r="M57" s="30" t="str">
        <f t="shared" si="5"/>
        <v>M</v>
      </c>
      <c r="N57" s="30" t="str">
        <f t="shared" si="5"/>
        <v>M</v>
      </c>
      <c r="O57" s="30" t="str">
        <f t="shared" si="5"/>
        <v>M</v>
      </c>
      <c r="P57" s="30" t="str">
        <f t="shared" si="5"/>
        <v>M</v>
      </c>
      <c r="Q57" s="31" t="str">
        <f>"M"</f>
        <v>M</v>
      </c>
    </row>
    <row r="58" spans="2:17" ht="15" customHeight="1">
      <c r="B58" s="33" t="s">
        <v>44</v>
      </c>
      <c r="C58" s="29">
        <v>105003</v>
      </c>
      <c r="D58" s="30" t="str">
        <f t="shared" si="6"/>
        <v>M</v>
      </c>
      <c r="E58" s="30">
        <v>105003</v>
      </c>
      <c r="F58" s="30" t="str">
        <f t="shared" si="7"/>
        <v>M</v>
      </c>
      <c r="G58" s="30" t="str">
        <f t="shared" si="8"/>
        <v>M</v>
      </c>
      <c r="H58" s="30" t="str">
        <f t="shared" si="8"/>
        <v>M</v>
      </c>
      <c r="I58" s="30" t="str">
        <f t="shared" si="8"/>
        <v>M</v>
      </c>
      <c r="J58" s="30">
        <v>105003</v>
      </c>
      <c r="K58" s="30" t="str">
        <f t="shared" si="5"/>
        <v>M</v>
      </c>
      <c r="L58" s="30" t="str">
        <f t="shared" si="5"/>
        <v>M</v>
      </c>
      <c r="M58" s="30" t="str">
        <f t="shared" si="5"/>
        <v>M</v>
      </c>
      <c r="N58" s="30" t="str">
        <f t="shared" si="5"/>
        <v>M</v>
      </c>
      <c r="O58" s="30" t="str">
        <f t="shared" si="5"/>
        <v>M</v>
      </c>
      <c r="P58" s="30" t="str">
        <f t="shared" si="5"/>
        <v>M</v>
      </c>
      <c r="Q58" s="31">
        <v>27603</v>
      </c>
    </row>
    <row r="59" spans="2:17" ht="15" customHeight="1">
      <c r="B59" s="15" t="s">
        <v>15</v>
      </c>
      <c r="C59" s="16">
        <v>2869757</v>
      </c>
      <c r="D59" s="17">
        <v>2307747</v>
      </c>
      <c r="E59" s="17">
        <v>191992</v>
      </c>
      <c r="F59" s="17">
        <v>5776</v>
      </c>
      <c r="G59" s="17">
        <v>39397</v>
      </c>
      <c r="H59" s="17">
        <v>91149</v>
      </c>
      <c r="I59" s="17">
        <v>26026</v>
      </c>
      <c r="J59" s="17">
        <v>29644</v>
      </c>
      <c r="K59" s="17">
        <v>248443</v>
      </c>
      <c r="L59" s="17">
        <v>180021</v>
      </c>
      <c r="M59" s="17">
        <v>41343</v>
      </c>
      <c r="N59" s="17">
        <v>27079</v>
      </c>
      <c r="O59" s="17">
        <v>119145</v>
      </c>
      <c r="P59" s="17">
        <v>2430</v>
      </c>
      <c r="Q59" s="18">
        <v>104875</v>
      </c>
    </row>
    <row r="60" spans="2:17" ht="17.25" customHeight="1">
      <c r="B60" s="35" t="s">
        <v>45</v>
      </c>
      <c r="C60" s="36">
        <f aca="true" t="shared" si="9" ref="C60:Q60">C6-C35</f>
        <v>-1363716</v>
      </c>
      <c r="D60" s="37">
        <f t="shared" si="9"/>
        <v>-3544606</v>
      </c>
      <c r="E60" s="37">
        <f t="shared" si="9"/>
        <v>-167803</v>
      </c>
      <c r="F60" s="37">
        <f t="shared" si="9"/>
        <v>-126312</v>
      </c>
      <c r="G60" s="37">
        <f t="shared" si="9"/>
        <v>3843</v>
      </c>
      <c r="H60" s="37">
        <f t="shared" si="9"/>
        <v>-33290</v>
      </c>
      <c r="I60" s="37">
        <f t="shared" si="9"/>
        <v>4678</v>
      </c>
      <c r="J60" s="37">
        <f t="shared" si="9"/>
        <v>-16722</v>
      </c>
      <c r="K60" s="37">
        <f t="shared" si="9"/>
        <v>92926</v>
      </c>
      <c r="L60" s="37">
        <f t="shared" si="9"/>
        <v>-200819</v>
      </c>
      <c r="M60" s="37">
        <f t="shared" si="9"/>
        <v>273342</v>
      </c>
      <c r="N60" s="37">
        <f t="shared" si="9"/>
        <v>20403</v>
      </c>
      <c r="O60" s="37">
        <f t="shared" si="9"/>
        <v>2241461</v>
      </c>
      <c r="P60" s="37">
        <f t="shared" si="9"/>
        <v>14306</v>
      </c>
      <c r="Q60" s="38">
        <f t="shared" si="9"/>
        <v>1394940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2012-02-13T11:28:02Z</dcterms:created>
  <dcterms:modified xsi:type="dcterms:W3CDTF">2012-02-13T11:34:00Z</dcterms:modified>
  <cp:category/>
  <cp:version/>
  <cp:contentType/>
  <cp:contentStatus/>
</cp:coreProperties>
</file>