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50" windowHeight="12480" activeTab="0"/>
  </bookViews>
  <sheets>
    <sheet name="RzvhPub_AF_en 2007q4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<sst xmlns="http://schemas.openxmlformats.org/spreadsheetml/2006/main" count="70" uniqueCount="47">
  <si>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Financial balance sheet: Q4 2007 (millions of CZK)</t>
  </si>
  <si>
    <t>Total economy (S.1)</t>
  </si>
  <si>
    <t>Non-financial corporations (S.11)</t>
  </si>
  <si>
    <t>Financial corporations (S.12)</t>
  </si>
  <si>
    <t>Central bank (S.121)</t>
  </si>
  <si>
    <t>Other monetary financial institutions (S.122)</t>
  </si>
  <si>
    <t>Other financial intermediaries (S.123)</t>
  </si>
  <si>
    <t>Financial auxiliaries (S.124)</t>
  </si>
  <si>
    <t>Insurance corporations and pension funds (S.125)</t>
  </si>
  <si>
    <t>General government (S.13)</t>
  </si>
  <si>
    <t>Central government (S.1311)</t>
  </si>
  <si>
    <t>Local government (S.1313)</t>
  </si>
  <si>
    <t>Social security funds (S.1314)</t>
  </si>
  <si>
    <t>Households (S.14)</t>
  </si>
  <si>
    <t>NPISH (S.15)</t>
  </si>
  <si>
    <t>Rest of the world (S.2)</t>
  </si>
  <si>
    <t>Financial Assets</t>
  </si>
  <si>
    <t>Monetary gold and SDRs (AF.1)</t>
  </si>
  <si>
    <t>Monetary gold (AF.11)</t>
  </si>
  <si>
    <t>SDRs (AF.12)</t>
  </si>
  <si>
    <t>Currency and deposits (AF.2)</t>
  </si>
  <si>
    <t>Currency (AF.21)</t>
  </si>
  <si>
    <t>Transferable deposits (AF.22)</t>
  </si>
  <si>
    <t>Other deposits (AF.29)</t>
  </si>
  <si>
    <t>Securities other than shares (AF.3)</t>
  </si>
  <si>
    <t>Securities other than shares, excluding financial derivatives (AF.33)</t>
  </si>
  <si>
    <t>Short-term (AF.331)</t>
  </si>
  <si>
    <t>Long-term (AF.332)</t>
  </si>
  <si>
    <t>Financial derivatives (AF.34)</t>
  </si>
  <si>
    <t>Loans (AF.4)</t>
  </si>
  <si>
    <t>Short-term (AF.41)</t>
  </si>
  <si>
    <t>Long-term (AF.42)</t>
  </si>
  <si>
    <t>Shares and other equity (AF.5)</t>
  </si>
  <si>
    <t xml:space="preserve">Shares and other equity, excluding mutual funds shares (AF.51) </t>
  </si>
  <si>
    <t>Quoted shares (AF.511)</t>
  </si>
  <si>
    <t>Unquoted shares (AF.512)</t>
  </si>
  <si>
    <t>Other equity (AF.513)</t>
  </si>
  <si>
    <t>Mutual funds shares (AF.52)</t>
  </si>
  <si>
    <t>Insurance technical reserves (AF.6)</t>
  </si>
  <si>
    <t>Net equity of households in life insurance reserves and in pension funds reserves (AF.61)</t>
  </si>
  <si>
    <t>Net equity of households in life insurance reserves (AF.611)</t>
  </si>
  <si>
    <t>Net equity of households in pension funds reserves (AF.612)</t>
  </si>
  <si>
    <t>Prepayments of insurance premiums and reserves for outstanding claims (AF.62)</t>
  </si>
  <si>
    <t>Other accounts receivable (AF.7)</t>
  </si>
  <si>
    <t>Liabilities</t>
  </si>
  <si>
    <t>Other accounts payable (AF.7)</t>
  </si>
  <si>
    <t>Net financial assets (BF.90)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</si>
</sst>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0000"/>
    <numFmt numFmtId="183" formatCode="0.0000"/>
    <numFmt numFmtId="184" formatCode="0.000"/>
    <numFmt numFmtId="185" formatCode="0.0"/>
    <numFmt numFmtId="186" formatCode="0.0%"/>
    <numFmt numFmtId="187" formatCode="0.00000000"/>
    <numFmt numFmtId="188" formatCode="#,##0.0"/>
    <numFmt numFmtId="189" formatCode="#,###_\\(\č\s\ú\)"/>
    <numFmt numFmtId="190" formatCode="#,##0_\\(\č\s\ú\)"/>
    <numFmt numFmtId="191" formatCode="0.00000"/>
    <numFmt numFmtId="192" formatCode="#,##0.0000"/>
    <numFmt numFmtId="193" formatCode="#,##0.00000"/>
    <numFmt numFmtId="194" formatCode="0.0000000"/>
    <numFmt numFmtId="195" formatCode="0.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0.00000000000000000"/>
    <numFmt numFmtId="205" formatCode="0.000000000000000000"/>
    <numFmt numFmtId="206" formatCode="_ &quot;CHF&quot;\ * #,##0_ ;_ &quot;CHF&quot;\ * \-#,##0_ ;_ &quot;CHF&quot;\ * &quot;-&quot;_ ;_ @_ "/>
    <numFmt numFmtId="207" formatCode="_ &quot;CHF&quot;\ * #,##0.00_ ;_ &quot;CHF&quot;\ * \-#,##0.00_ ;_ &quot;CHF&quot;\ * &quot;-&quot;??_ ;_ @_ "/>
    <numFmt numFmtId="208" formatCode="_-&quot;Ł&quot;* #,##0_-;\-&quot;Ł&quot;* #,##0_-;_-&quot;Ł&quot;* &quot;-&quot;_-;_-@_-"/>
    <numFmt numFmtId="209" formatCode="_-&quot;Ł&quot;* #,##0.00_-;\-&quot;Ł&quot;* #,##0.00_-;_-&quot;Ł&quot;* &quot;-&quot;??_-;_-@_-"/>
  </numFmts>
  <fonts count="1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2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>
      <alignment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6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wrapText="1"/>
    </xf>
    <xf numFmtId="3" fontId="8" fillId="3" borderId="1" xfId="0" applyNumberFormat="1" applyFont="1" applyFill="1" applyBorder="1" applyAlignment="1">
      <alignment horizontal="right" vertical="center" wrapText="1" indent="1"/>
    </xf>
    <xf numFmtId="3" fontId="8" fillId="3" borderId="2" xfId="0" applyNumberFormat="1" applyFont="1" applyFill="1" applyBorder="1" applyAlignment="1">
      <alignment horizontal="right" vertical="center" wrapText="1" indent="1"/>
    </xf>
    <xf numFmtId="3" fontId="8" fillId="3" borderId="5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wrapText="1"/>
    </xf>
    <xf numFmtId="3" fontId="9" fillId="3" borderId="4" xfId="0" applyNumberFormat="1" applyFont="1" applyFill="1" applyBorder="1" applyAlignment="1">
      <alignment horizontal="right" vertical="center" wrapText="1" indent="1"/>
    </xf>
    <xf numFmtId="3" fontId="9" fillId="3" borderId="0" xfId="0" applyNumberFormat="1" applyFont="1" applyFill="1" applyBorder="1" applyAlignment="1">
      <alignment horizontal="right" vertical="center" wrapText="1" indent="1"/>
    </xf>
    <xf numFmtId="3" fontId="9" fillId="3" borderId="10" xfId="0" applyNumberFormat="1" applyFont="1" applyFill="1" applyBorder="1" applyAlignment="1">
      <alignment horizontal="right" vertical="center" wrapText="1" indent="1"/>
    </xf>
    <xf numFmtId="0" fontId="5" fillId="3" borderId="6" xfId="0" applyFont="1" applyFill="1" applyBorder="1" applyAlignment="1">
      <alignment horizontal="left" wrapText="1" indent="1"/>
    </xf>
    <xf numFmtId="3" fontId="5" fillId="3" borderId="4" xfId="0" applyNumberFormat="1" applyFont="1" applyFill="1" applyBorder="1" applyAlignment="1">
      <alignment horizontal="right" vertical="center" wrapText="1" indent="1"/>
    </xf>
    <xf numFmtId="3" fontId="5" fillId="3" borderId="0" xfId="0" applyNumberFormat="1" applyFont="1" applyFill="1" applyBorder="1" applyAlignment="1">
      <alignment horizontal="right" vertical="center" wrapText="1" indent="1"/>
    </xf>
    <xf numFmtId="3" fontId="5" fillId="3" borderId="10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horizontal="left" wrapText="1" indent="1"/>
    </xf>
    <xf numFmtId="0" fontId="5" fillId="3" borderId="6" xfId="0" applyFont="1" applyFill="1" applyBorder="1" applyAlignment="1">
      <alignment horizontal="left" wrapText="1" indent="2"/>
    </xf>
    <xf numFmtId="0" fontId="9" fillId="3" borderId="9" xfId="0" applyFont="1" applyFill="1" applyBorder="1" applyAlignment="1">
      <alignment wrapText="1"/>
    </xf>
    <xf numFmtId="3" fontId="9" fillId="3" borderId="7" xfId="0" applyNumberFormat="1" applyFont="1" applyFill="1" applyBorder="1" applyAlignment="1">
      <alignment horizontal="right" indent="1"/>
    </xf>
    <xf numFmtId="3" fontId="9" fillId="3" borderId="11" xfId="0" applyNumberFormat="1" applyFont="1" applyFill="1" applyBorder="1" applyAlignment="1">
      <alignment horizontal="right" indent="1"/>
    </xf>
    <xf numFmtId="3" fontId="9" fillId="3" borderId="12" xfId="0" applyNumberFormat="1" applyFont="1" applyFill="1" applyBorder="1" applyAlignment="1">
      <alignment horizontal="right" indent="1"/>
    </xf>
    <xf numFmtId="0" fontId="9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/>
    </xf>
    <xf numFmtId="0" fontId="0" fillId="3" borderId="0" xfId="0" applyFill="1" applyAlignment="1">
      <alignment wrapText="1"/>
    </xf>
    <xf numFmtId="0" fontId="7" fillId="3" borderId="8" xfId="0" applyFont="1" applyFill="1" applyBorder="1" applyAlignment="1">
      <alignment wrapText="1"/>
    </xf>
    <xf numFmtId="3" fontId="8" fillId="3" borderId="13" xfId="0" applyNumberFormat="1" applyFont="1" applyFill="1" applyBorder="1" applyAlignment="1">
      <alignment horizontal="right" indent="1"/>
    </xf>
    <xf numFmtId="3" fontId="8" fillId="3" borderId="14" xfId="0" applyNumberFormat="1" applyFont="1" applyFill="1" applyBorder="1" applyAlignment="1">
      <alignment horizontal="right" indent="1"/>
    </xf>
    <xf numFmtId="3" fontId="8" fillId="3" borderId="15" xfId="0" applyNumberFormat="1" applyFont="1" applyFill="1" applyBorder="1" applyAlignment="1">
      <alignment horizontal="right" indent="1"/>
    </xf>
  </cellXfs>
  <cellStyles count="14">
    <cellStyle name="Normal" xfId="0"/>
    <cellStyle name="Comma" xfId="15"/>
    <cellStyle name="Comma [0]" xfId="16"/>
    <cellStyle name="Dezimal [0]_Compiling Utility Macros" xfId="17"/>
    <cellStyle name="Dezimal_Compiling Utility Macros" xfId="18"/>
    <cellStyle name="Hyperlink" xfId="19"/>
    <cellStyle name="Currency" xfId="20"/>
    <cellStyle name="Currency [0]" xfId="21"/>
    <cellStyle name="Normal_Int. Data Table" xfId="22"/>
    <cellStyle name="Percent" xfId="23"/>
    <cellStyle name="Followed Hyperlink" xfId="24"/>
    <cellStyle name="Standard_Anpassen der Amortisation" xfId="25"/>
    <cellStyle name="Währung [0]_Compiling Utility Macros" xfId="26"/>
    <cellStyle name="Währung_Compiling Utility Macros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0"/>
  <dimension ref="B3:Q60"/>
  <sheetViews>
    <sheetView tabSelected="1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5" customWidth="1"/>
    <col min="2" max="2" width="56.7109375" style="5" customWidth="1"/>
    <col min="3" max="3" width="14.8515625" style="5" customWidth="1"/>
    <col min="4" max="4" width="12.57421875" style="5" customWidth="1"/>
    <col min="5" max="6" width="12.7109375" style="5" customWidth="1"/>
    <col min="7" max="7" width="14.28125" style="5" customWidth="1"/>
    <col min="8" max="8" width="13.8515625" style="5" customWidth="1"/>
    <col min="9" max="9" width="13.00390625" style="5" customWidth="1"/>
    <col min="10" max="10" width="13.421875" style="5" customWidth="1"/>
    <col min="11" max="11" width="14.140625" style="5" customWidth="1"/>
    <col min="12" max="13" width="11.00390625" style="5" customWidth="1"/>
    <col min="14" max="14" width="11.140625" style="5" customWidth="1"/>
    <col min="15" max="15" width="12.8515625" style="5" customWidth="1"/>
    <col min="16" max="16" width="12.7109375" style="5" customWidth="1"/>
    <col min="17" max="17" width="13.28125" style="5" customWidth="1"/>
    <col min="18" max="16384" width="9.140625" style="5" customWidth="1"/>
  </cols>
  <sheetData>
    <row r="3" spans="2:17" ht="11.25" customHeight="1"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2:17" ht="11.25" customHeight="1">
      <c r="B4" s="6"/>
      <c r="C4" s="7"/>
      <c r="D4" s="2"/>
      <c r="E4" s="2"/>
      <c r="F4" s="3"/>
      <c r="G4" s="3"/>
      <c r="H4" s="3"/>
      <c r="I4" s="3"/>
      <c r="J4" s="8"/>
      <c r="K4" s="2"/>
      <c r="L4" s="3"/>
      <c r="M4" s="3"/>
      <c r="N4" s="8"/>
      <c r="O4" s="2"/>
      <c r="P4" s="2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14944864</v>
      </c>
      <c r="D6" s="16">
        <v>4415379</v>
      </c>
      <c r="E6" s="16">
        <v>5607481</v>
      </c>
      <c r="F6" s="16">
        <v>766281</v>
      </c>
      <c r="G6" s="16">
        <v>3649818</v>
      </c>
      <c r="H6" s="16">
        <v>581963</v>
      </c>
      <c r="I6" s="16">
        <v>77463</v>
      </c>
      <c r="J6" s="16">
        <v>531956</v>
      </c>
      <c r="K6" s="16">
        <v>1799445</v>
      </c>
      <c r="L6" s="16">
        <v>1358493</v>
      </c>
      <c r="M6" s="16">
        <v>394694</v>
      </c>
      <c r="N6" s="16">
        <v>46258</v>
      </c>
      <c r="O6" s="16">
        <v>3079735</v>
      </c>
      <c r="P6" s="16">
        <v>42824</v>
      </c>
      <c r="Q6" s="17">
        <v>3479666</v>
      </c>
    </row>
    <row r="7" spans="2:17" ht="15" customHeight="1">
      <c r="B7" s="18" t="s">
        <v>17</v>
      </c>
      <c r="C7" s="19">
        <v>6795</v>
      </c>
      <c r="D7" s="20" t="str">
        <f>"M"</f>
        <v>M</v>
      </c>
      <c r="E7" s="20">
        <v>6795</v>
      </c>
      <c r="F7" s="20">
        <v>6795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6432</v>
      </c>
      <c r="D8" s="24" t="str">
        <f>"M"</f>
        <v>M</v>
      </c>
      <c r="E8" s="24">
        <v>6432</v>
      </c>
      <c r="F8" s="24">
        <v>6432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363</v>
      </c>
      <c r="D9" s="24" t="str">
        <f>"M"</f>
        <v>M</v>
      </c>
      <c r="E9" s="24">
        <v>363</v>
      </c>
      <c r="F9" s="24">
        <v>363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3806504</v>
      </c>
      <c r="D10" s="20">
        <v>746539</v>
      </c>
      <c r="E10" s="20">
        <v>962282</v>
      </c>
      <c r="F10" s="20">
        <v>77690</v>
      </c>
      <c r="G10" s="20">
        <v>762895</v>
      </c>
      <c r="H10" s="20">
        <v>34329</v>
      </c>
      <c r="I10" s="20">
        <v>33219</v>
      </c>
      <c r="J10" s="20">
        <v>54149</v>
      </c>
      <c r="K10" s="20">
        <v>395368</v>
      </c>
      <c r="L10" s="20">
        <v>256992</v>
      </c>
      <c r="M10" s="20">
        <v>111447</v>
      </c>
      <c r="N10" s="20">
        <v>26929</v>
      </c>
      <c r="O10" s="20">
        <v>1669182</v>
      </c>
      <c r="P10" s="20">
        <v>33133</v>
      </c>
      <c r="Q10" s="21">
        <v>407626</v>
      </c>
    </row>
    <row r="11" spans="2:17" ht="15" customHeight="1">
      <c r="B11" s="22" t="s">
        <v>21</v>
      </c>
      <c r="C11" s="23">
        <v>353697</v>
      </c>
      <c r="D11" s="24">
        <v>51012</v>
      </c>
      <c r="E11" s="24">
        <v>36419</v>
      </c>
      <c r="F11" s="24">
        <v>140</v>
      </c>
      <c r="G11" s="24">
        <v>34715</v>
      </c>
      <c r="H11" s="24">
        <v>275</v>
      </c>
      <c r="I11" s="24">
        <v>1159</v>
      </c>
      <c r="J11" s="24">
        <v>130</v>
      </c>
      <c r="K11" s="24">
        <v>353</v>
      </c>
      <c r="L11" s="24">
        <v>66</v>
      </c>
      <c r="M11" s="24">
        <v>199</v>
      </c>
      <c r="N11" s="24">
        <v>88</v>
      </c>
      <c r="O11" s="24">
        <v>264769</v>
      </c>
      <c r="P11" s="24">
        <v>1144</v>
      </c>
      <c r="Q11" s="25">
        <v>6197</v>
      </c>
    </row>
    <row r="12" spans="2:17" ht="15" customHeight="1">
      <c r="B12" s="22" t="s">
        <v>22</v>
      </c>
      <c r="C12" s="23">
        <v>1552595</v>
      </c>
      <c r="D12" s="24">
        <v>467976</v>
      </c>
      <c r="E12" s="24">
        <v>76474</v>
      </c>
      <c r="F12" s="24">
        <v>488</v>
      </c>
      <c r="G12" s="24">
        <v>42128</v>
      </c>
      <c r="H12" s="24">
        <v>11349</v>
      </c>
      <c r="I12" s="24">
        <v>18178</v>
      </c>
      <c r="J12" s="24">
        <v>4331</v>
      </c>
      <c r="K12" s="24">
        <v>317249</v>
      </c>
      <c r="L12" s="24">
        <v>202106</v>
      </c>
      <c r="M12" s="24">
        <v>93981</v>
      </c>
      <c r="N12" s="24">
        <v>21162</v>
      </c>
      <c r="O12" s="24">
        <v>664941</v>
      </c>
      <c r="P12" s="24">
        <v>25955</v>
      </c>
      <c r="Q12" s="25">
        <v>72052</v>
      </c>
    </row>
    <row r="13" spans="2:17" ht="15" customHeight="1">
      <c r="B13" s="22" t="s">
        <v>23</v>
      </c>
      <c r="C13" s="23">
        <v>1900212</v>
      </c>
      <c r="D13" s="24">
        <v>227551</v>
      </c>
      <c r="E13" s="24">
        <v>849389</v>
      </c>
      <c r="F13" s="24">
        <v>77062</v>
      </c>
      <c r="G13" s="24">
        <v>686052</v>
      </c>
      <c r="H13" s="24">
        <v>22705</v>
      </c>
      <c r="I13" s="24">
        <v>13882</v>
      </c>
      <c r="J13" s="24">
        <v>49688</v>
      </c>
      <c r="K13" s="24">
        <v>77766</v>
      </c>
      <c r="L13" s="24">
        <v>54820</v>
      </c>
      <c r="M13" s="24">
        <v>17267</v>
      </c>
      <c r="N13" s="24">
        <v>5679</v>
      </c>
      <c r="O13" s="24">
        <v>739472</v>
      </c>
      <c r="P13" s="24">
        <v>6034</v>
      </c>
      <c r="Q13" s="25">
        <v>329377</v>
      </c>
    </row>
    <row r="14" spans="2:17" ht="15" customHeight="1">
      <c r="B14" s="18" t="s">
        <v>24</v>
      </c>
      <c r="C14" s="19">
        <v>2105179</v>
      </c>
      <c r="D14" s="20">
        <v>100066</v>
      </c>
      <c r="E14" s="20">
        <v>1963996</v>
      </c>
      <c r="F14" s="20">
        <v>666063</v>
      </c>
      <c r="G14" s="20">
        <v>898094</v>
      </c>
      <c r="H14" s="20">
        <v>61039</v>
      </c>
      <c r="I14" s="20">
        <v>1938</v>
      </c>
      <c r="J14" s="20">
        <v>336862</v>
      </c>
      <c r="K14" s="20">
        <v>29883</v>
      </c>
      <c r="L14" s="20">
        <v>22267</v>
      </c>
      <c r="M14" s="20">
        <v>7345</v>
      </c>
      <c r="N14" s="20">
        <v>271</v>
      </c>
      <c r="O14" s="20">
        <v>9838</v>
      </c>
      <c r="P14" s="20">
        <v>1396</v>
      </c>
      <c r="Q14" s="21">
        <v>347308</v>
      </c>
    </row>
    <row r="15" spans="2:17" ht="15" customHeight="1">
      <c r="B15" s="26" t="s">
        <v>25</v>
      </c>
      <c r="C15" s="19">
        <v>1985720</v>
      </c>
      <c r="D15" s="20">
        <v>89509</v>
      </c>
      <c r="E15" s="20">
        <v>1864676</v>
      </c>
      <c r="F15" s="20">
        <v>665645</v>
      </c>
      <c r="G15" s="20">
        <v>801656</v>
      </c>
      <c r="H15" s="20">
        <v>59340</v>
      </c>
      <c r="I15" s="20">
        <v>1893</v>
      </c>
      <c r="J15" s="20">
        <v>336142</v>
      </c>
      <c r="K15" s="20">
        <v>21752</v>
      </c>
      <c r="L15" s="20">
        <v>15130</v>
      </c>
      <c r="M15" s="20">
        <v>6351</v>
      </c>
      <c r="N15" s="20">
        <v>271</v>
      </c>
      <c r="O15" s="20">
        <v>8420</v>
      </c>
      <c r="P15" s="20">
        <v>1363</v>
      </c>
      <c r="Q15" s="21">
        <v>289787</v>
      </c>
    </row>
    <row r="16" spans="2:17" ht="15" customHeight="1">
      <c r="B16" s="27" t="s">
        <v>26</v>
      </c>
      <c r="C16" s="23">
        <v>282306</v>
      </c>
      <c r="D16" s="24">
        <v>2216</v>
      </c>
      <c r="E16" s="24">
        <v>268964</v>
      </c>
      <c r="F16" s="24">
        <v>195186</v>
      </c>
      <c r="G16" s="24">
        <v>59524</v>
      </c>
      <c r="H16" s="24">
        <v>2797</v>
      </c>
      <c r="I16" s="24">
        <v>1770</v>
      </c>
      <c r="J16" s="24">
        <v>9687</v>
      </c>
      <c r="K16" s="24">
        <v>9982</v>
      </c>
      <c r="L16" s="24">
        <v>7563</v>
      </c>
      <c r="M16" s="24">
        <v>2234</v>
      </c>
      <c r="N16" s="24">
        <v>185</v>
      </c>
      <c r="O16" s="24">
        <v>674</v>
      </c>
      <c r="P16" s="24">
        <v>470</v>
      </c>
      <c r="Q16" s="25">
        <v>7846</v>
      </c>
    </row>
    <row r="17" spans="2:17" ht="15" customHeight="1">
      <c r="B17" s="27" t="s">
        <v>27</v>
      </c>
      <c r="C17" s="23">
        <v>1703414</v>
      </c>
      <c r="D17" s="24">
        <v>87293</v>
      </c>
      <c r="E17" s="24">
        <v>1595712</v>
      </c>
      <c r="F17" s="24">
        <v>470459</v>
      </c>
      <c r="G17" s="24">
        <v>742132</v>
      </c>
      <c r="H17" s="24">
        <v>56543</v>
      </c>
      <c r="I17" s="24">
        <v>123</v>
      </c>
      <c r="J17" s="24">
        <v>326455</v>
      </c>
      <c r="K17" s="24">
        <v>11770</v>
      </c>
      <c r="L17" s="24">
        <v>7567</v>
      </c>
      <c r="M17" s="24">
        <v>4117</v>
      </c>
      <c r="N17" s="24">
        <v>86</v>
      </c>
      <c r="O17" s="24">
        <v>7746</v>
      </c>
      <c r="P17" s="24">
        <v>893</v>
      </c>
      <c r="Q17" s="25">
        <v>281941</v>
      </c>
    </row>
    <row r="18" spans="2:17" ht="15" customHeight="1">
      <c r="B18" s="22" t="s">
        <v>28</v>
      </c>
      <c r="C18" s="23">
        <v>119459</v>
      </c>
      <c r="D18" s="24">
        <v>10557</v>
      </c>
      <c r="E18" s="24">
        <v>99320</v>
      </c>
      <c r="F18" s="24">
        <v>418</v>
      </c>
      <c r="G18" s="24">
        <v>96438</v>
      </c>
      <c r="H18" s="24">
        <v>1699</v>
      </c>
      <c r="I18" s="24">
        <v>45</v>
      </c>
      <c r="J18" s="24">
        <v>720</v>
      </c>
      <c r="K18" s="24">
        <v>8131</v>
      </c>
      <c r="L18" s="24">
        <v>7137</v>
      </c>
      <c r="M18" s="24">
        <v>994</v>
      </c>
      <c r="N18" s="24">
        <v>0</v>
      </c>
      <c r="O18" s="24">
        <v>1418</v>
      </c>
      <c r="P18" s="24">
        <v>33</v>
      </c>
      <c r="Q18" s="25">
        <v>57521</v>
      </c>
    </row>
    <row r="19" spans="2:17" ht="15" customHeight="1">
      <c r="B19" s="18" t="s">
        <v>29</v>
      </c>
      <c r="C19" s="19">
        <v>2516119</v>
      </c>
      <c r="D19" s="20">
        <v>251622</v>
      </c>
      <c r="E19" s="20">
        <v>2204095</v>
      </c>
      <c r="F19" s="20">
        <v>8694</v>
      </c>
      <c r="G19" s="20">
        <v>1840467</v>
      </c>
      <c r="H19" s="20">
        <v>341673</v>
      </c>
      <c r="I19" s="20">
        <v>11984</v>
      </c>
      <c r="J19" s="20">
        <v>1277</v>
      </c>
      <c r="K19" s="20">
        <v>55134</v>
      </c>
      <c r="L19" s="20">
        <v>46389</v>
      </c>
      <c r="M19" s="20">
        <v>8745</v>
      </c>
      <c r="N19" s="20">
        <v>0</v>
      </c>
      <c r="O19" s="20">
        <v>4994</v>
      </c>
      <c r="P19" s="20">
        <v>274</v>
      </c>
      <c r="Q19" s="21">
        <v>494779</v>
      </c>
    </row>
    <row r="20" spans="2:17" ht="15" customHeight="1">
      <c r="B20" s="22" t="s">
        <v>30</v>
      </c>
      <c r="C20" s="23">
        <v>632916</v>
      </c>
      <c r="D20" s="24">
        <v>78114</v>
      </c>
      <c r="E20" s="24">
        <v>551022</v>
      </c>
      <c r="F20" s="24">
        <v>248</v>
      </c>
      <c r="G20" s="24">
        <v>441676</v>
      </c>
      <c r="H20" s="24">
        <v>101875</v>
      </c>
      <c r="I20" s="24">
        <v>7223</v>
      </c>
      <c r="J20" s="24">
        <v>0</v>
      </c>
      <c r="K20" s="24">
        <v>3780</v>
      </c>
      <c r="L20" s="24">
        <v>88</v>
      </c>
      <c r="M20" s="24">
        <v>3692</v>
      </c>
      <c r="N20" s="24">
        <v>0</v>
      </c>
      <c r="O20" s="24">
        <v>0</v>
      </c>
      <c r="P20" s="24">
        <v>0</v>
      </c>
      <c r="Q20" s="25">
        <v>52370</v>
      </c>
    </row>
    <row r="21" spans="2:17" ht="15" customHeight="1">
      <c r="B21" s="22" t="s">
        <v>31</v>
      </c>
      <c r="C21" s="23">
        <v>1883203</v>
      </c>
      <c r="D21" s="24">
        <v>173508</v>
      </c>
      <c r="E21" s="24">
        <v>1653073</v>
      </c>
      <c r="F21" s="24">
        <v>8446</v>
      </c>
      <c r="G21" s="24">
        <v>1398791</v>
      </c>
      <c r="H21" s="24">
        <v>239798</v>
      </c>
      <c r="I21" s="24">
        <v>4761</v>
      </c>
      <c r="J21" s="24">
        <v>1277</v>
      </c>
      <c r="K21" s="24">
        <v>51354</v>
      </c>
      <c r="L21" s="24">
        <v>46301</v>
      </c>
      <c r="M21" s="24">
        <v>5053</v>
      </c>
      <c r="N21" s="24">
        <v>0</v>
      </c>
      <c r="O21" s="24">
        <v>4994</v>
      </c>
      <c r="P21" s="24">
        <v>274</v>
      </c>
      <c r="Q21" s="25">
        <v>442409</v>
      </c>
    </row>
    <row r="22" spans="2:17" ht="15" customHeight="1">
      <c r="B22" s="18" t="s">
        <v>32</v>
      </c>
      <c r="C22" s="19">
        <v>3492096</v>
      </c>
      <c r="D22" s="20">
        <v>1198382</v>
      </c>
      <c r="E22" s="20">
        <v>306703</v>
      </c>
      <c r="F22" s="20">
        <v>2687</v>
      </c>
      <c r="G22" s="20">
        <v>104773</v>
      </c>
      <c r="H22" s="20">
        <v>100061</v>
      </c>
      <c r="I22" s="20">
        <v>19170</v>
      </c>
      <c r="J22" s="20">
        <v>80012</v>
      </c>
      <c r="K22" s="20">
        <v>1048617</v>
      </c>
      <c r="L22" s="20">
        <v>841892</v>
      </c>
      <c r="M22" s="20">
        <v>206428</v>
      </c>
      <c r="N22" s="20">
        <v>297</v>
      </c>
      <c r="O22" s="20">
        <v>934043</v>
      </c>
      <c r="P22" s="20">
        <v>4351</v>
      </c>
      <c r="Q22" s="21">
        <v>1868328</v>
      </c>
    </row>
    <row r="23" spans="2:17" ht="15" customHeight="1">
      <c r="B23" s="26" t="s">
        <v>33</v>
      </c>
      <c r="C23" s="19">
        <v>3106805</v>
      </c>
      <c r="D23" s="20">
        <v>1149889</v>
      </c>
      <c r="E23" s="20">
        <v>209496</v>
      </c>
      <c r="F23" s="20">
        <v>2687</v>
      </c>
      <c r="G23" s="20">
        <v>76403</v>
      </c>
      <c r="H23" s="20">
        <v>83044</v>
      </c>
      <c r="I23" s="20">
        <v>9029</v>
      </c>
      <c r="J23" s="20">
        <v>38333</v>
      </c>
      <c r="K23" s="20">
        <v>1047799</v>
      </c>
      <c r="L23" s="20">
        <v>841892</v>
      </c>
      <c r="M23" s="20">
        <v>205610</v>
      </c>
      <c r="N23" s="20">
        <v>297</v>
      </c>
      <c r="O23" s="20">
        <v>696024</v>
      </c>
      <c r="P23" s="20">
        <v>3597</v>
      </c>
      <c r="Q23" s="21">
        <v>1867184</v>
      </c>
    </row>
    <row r="24" spans="2:17" ht="15" customHeight="1">
      <c r="B24" s="27" t="s">
        <v>34</v>
      </c>
      <c r="C24" s="23">
        <v>770355</v>
      </c>
      <c r="D24" s="24">
        <v>108844</v>
      </c>
      <c r="E24" s="24">
        <v>70942</v>
      </c>
      <c r="F24" s="24">
        <v>0</v>
      </c>
      <c r="G24" s="24">
        <v>13691</v>
      </c>
      <c r="H24" s="24">
        <v>28619</v>
      </c>
      <c r="I24" s="24">
        <v>1453</v>
      </c>
      <c r="J24" s="24">
        <v>27179</v>
      </c>
      <c r="K24" s="24">
        <v>537305</v>
      </c>
      <c r="L24" s="24">
        <v>535503</v>
      </c>
      <c r="M24" s="24">
        <v>1802</v>
      </c>
      <c r="N24" s="24">
        <v>0</v>
      </c>
      <c r="O24" s="24">
        <v>53033</v>
      </c>
      <c r="P24" s="24">
        <v>231</v>
      </c>
      <c r="Q24" s="25">
        <v>585802</v>
      </c>
    </row>
    <row r="25" spans="2:17" ht="15" customHeight="1">
      <c r="B25" s="27" t="s">
        <v>35</v>
      </c>
      <c r="C25" s="23">
        <v>1459186</v>
      </c>
      <c r="D25" s="24">
        <v>845851</v>
      </c>
      <c r="E25" s="24">
        <v>124716</v>
      </c>
      <c r="F25" s="24">
        <v>0</v>
      </c>
      <c r="G25" s="24">
        <v>56098</v>
      </c>
      <c r="H25" s="24">
        <v>53242</v>
      </c>
      <c r="I25" s="24">
        <v>7244</v>
      </c>
      <c r="J25" s="24">
        <v>8132</v>
      </c>
      <c r="K25" s="24">
        <v>283940</v>
      </c>
      <c r="L25" s="24">
        <v>116454</v>
      </c>
      <c r="M25" s="24">
        <v>167191</v>
      </c>
      <c r="N25" s="24">
        <v>295</v>
      </c>
      <c r="O25" s="24">
        <v>202279</v>
      </c>
      <c r="P25" s="24">
        <v>2400</v>
      </c>
      <c r="Q25" s="25">
        <v>931744</v>
      </c>
    </row>
    <row r="26" spans="2:17" ht="15" customHeight="1">
      <c r="B26" s="27" t="s">
        <v>36</v>
      </c>
      <c r="C26" s="23">
        <v>877264</v>
      </c>
      <c r="D26" s="24">
        <v>195194</v>
      </c>
      <c r="E26" s="24">
        <v>13838</v>
      </c>
      <c r="F26" s="24">
        <v>2687</v>
      </c>
      <c r="G26" s="24">
        <v>6614</v>
      </c>
      <c r="H26" s="24">
        <v>1183</v>
      </c>
      <c r="I26" s="24">
        <v>332</v>
      </c>
      <c r="J26" s="24">
        <v>3022</v>
      </c>
      <c r="K26" s="24">
        <v>226554</v>
      </c>
      <c r="L26" s="24">
        <v>189935</v>
      </c>
      <c r="M26" s="24">
        <v>36617</v>
      </c>
      <c r="N26" s="24">
        <v>2</v>
      </c>
      <c r="O26" s="24">
        <v>440712</v>
      </c>
      <c r="P26" s="24">
        <v>966</v>
      </c>
      <c r="Q26" s="25">
        <v>349638</v>
      </c>
    </row>
    <row r="27" spans="2:17" ht="15" customHeight="1">
      <c r="B27" s="22" t="s">
        <v>37</v>
      </c>
      <c r="C27" s="23">
        <v>385291</v>
      </c>
      <c r="D27" s="24">
        <v>48493</v>
      </c>
      <c r="E27" s="24">
        <v>97207</v>
      </c>
      <c r="F27" s="24">
        <v>0</v>
      </c>
      <c r="G27" s="24">
        <v>28370</v>
      </c>
      <c r="H27" s="24">
        <v>17017</v>
      </c>
      <c r="I27" s="24">
        <v>10141</v>
      </c>
      <c r="J27" s="24">
        <v>41679</v>
      </c>
      <c r="K27" s="24">
        <v>818</v>
      </c>
      <c r="L27" s="24">
        <v>0</v>
      </c>
      <c r="M27" s="24">
        <v>818</v>
      </c>
      <c r="N27" s="24">
        <v>0</v>
      </c>
      <c r="O27" s="24">
        <v>238019</v>
      </c>
      <c r="P27" s="24">
        <v>754</v>
      </c>
      <c r="Q27" s="25">
        <v>1144</v>
      </c>
    </row>
    <row r="28" spans="2:17" ht="15" customHeight="1">
      <c r="B28" s="18" t="s">
        <v>38</v>
      </c>
      <c r="C28" s="19">
        <v>476048</v>
      </c>
      <c r="D28" s="20">
        <v>29774</v>
      </c>
      <c r="E28" s="20">
        <v>39099</v>
      </c>
      <c r="F28" s="20">
        <v>2</v>
      </c>
      <c r="G28" s="20">
        <v>5825</v>
      </c>
      <c r="H28" s="20">
        <v>2231</v>
      </c>
      <c r="I28" s="20">
        <v>349</v>
      </c>
      <c r="J28" s="20">
        <v>30692</v>
      </c>
      <c r="K28" s="20">
        <v>995</v>
      </c>
      <c r="L28" s="20">
        <v>254</v>
      </c>
      <c r="M28" s="20">
        <v>738</v>
      </c>
      <c r="N28" s="20">
        <v>3</v>
      </c>
      <c r="O28" s="20">
        <v>405525</v>
      </c>
      <c r="P28" s="20">
        <v>655</v>
      </c>
      <c r="Q28" s="21">
        <v>1850</v>
      </c>
    </row>
    <row r="29" spans="2:17" ht="30" customHeight="1">
      <c r="B29" s="26" t="s">
        <v>39</v>
      </c>
      <c r="C29" s="19">
        <v>361356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361356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198677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198677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162679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162679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114692</v>
      </c>
      <c r="D32" s="24">
        <v>29774</v>
      </c>
      <c r="E32" s="24">
        <v>39099</v>
      </c>
      <c r="F32" s="24">
        <v>2</v>
      </c>
      <c r="G32" s="24">
        <v>5825</v>
      </c>
      <c r="H32" s="24">
        <v>2231</v>
      </c>
      <c r="I32" s="24">
        <v>349</v>
      </c>
      <c r="J32" s="24">
        <v>30692</v>
      </c>
      <c r="K32" s="24">
        <v>995</v>
      </c>
      <c r="L32" s="24">
        <v>254</v>
      </c>
      <c r="M32" s="24">
        <v>738</v>
      </c>
      <c r="N32" s="24">
        <v>3</v>
      </c>
      <c r="O32" s="24">
        <v>44169</v>
      </c>
      <c r="P32" s="24">
        <v>655</v>
      </c>
      <c r="Q32" s="25">
        <v>1850</v>
      </c>
    </row>
    <row r="33" spans="2:17" ht="15" customHeight="1">
      <c r="B33" s="28" t="s">
        <v>43</v>
      </c>
      <c r="C33" s="29">
        <v>2542123</v>
      </c>
      <c r="D33" s="30">
        <v>2088996</v>
      </c>
      <c r="E33" s="30">
        <v>124511</v>
      </c>
      <c r="F33" s="30">
        <v>4350</v>
      </c>
      <c r="G33" s="30">
        <v>37764</v>
      </c>
      <c r="H33" s="30">
        <v>42630</v>
      </c>
      <c r="I33" s="30">
        <v>10803</v>
      </c>
      <c r="J33" s="30">
        <v>28964</v>
      </c>
      <c r="K33" s="30">
        <v>269448</v>
      </c>
      <c r="L33" s="30">
        <v>190699</v>
      </c>
      <c r="M33" s="30">
        <v>59991</v>
      </c>
      <c r="N33" s="30">
        <v>18758</v>
      </c>
      <c r="O33" s="30">
        <v>56153</v>
      </c>
      <c r="P33" s="30">
        <v>3015</v>
      </c>
      <c r="Q33" s="31">
        <v>359775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16093519</v>
      </c>
      <c r="D35" s="16">
        <v>8043758</v>
      </c>
      <c r="E35" s="16">
        <v>5837705</v>
      </c>
      <c r="F35" s="16">
        <v>941090</v>
      </c>
      <c r="G35" s="16">
        <v>3702057</v>
      </c>
      <c r="H35" s="16">
        <v>580043</v>
      </c>
      <c r="I35" s="16">
        <v>74677</v>
      </c>
      <c r="J35" s="16">
        <v>539838</v>
      </c>
      <c r="K35" s="16">
        <v>1229876</v>
      </c>
      <c r="L35" s="16">
        <v>1076628</v>
      </c>
      <c r="M35" s="16">
        <v>130095</v>
      </c>
      <c r="N35" s="16">
        <v>23153</v>
      </c>
      <c r="O35" s="16">
        <v>961273</v>
      </c>
      <c r="P35" s="16">
        <v>20907</v>
      </c>
      <c r="Q35" s="17">
        <v>2324216</v>
      </c>
    </row>
    <row r="36" spans="2:17" ht="15" customHeight="1">
      <c r="B36" s="18" t="s">
        <v>20</v>
      </c>
      <c r="C36" s="19">
        <v>3732617</v>
      </c>
      <c r="D36" s="20" t="str">
        <f>"M"</f>
        <v>M</v>
      </c>
      <c r="E36" s="20">
        <v>3732617</v>
      </c>
      <c r="F36" s="20">
        <v>934246</v>
      </c>
      <c r="G36" s="20">
        <v>2798371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481513</v>
      </c>
    </row>
    <row r="37" spans="2:17" ht="15" customHeight="1">
      <c r="B37" s="22" t="s">
        <v>21</v>
      </c>
      <c r="C37" s="23">
        <v>353703</v>
      </c>
      <c r="D37" s="24" t="str">
        <f>"M"</f>
        <v>M</v>
      </c>
      <c r="E37" s="24">
        <v>353703</v>
      </c>
      <c r="F37" s="24">
        <v>353703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6191</v>
      </c>
    </row>
    <row r="38" spans="2:17" ht="15" customHeight="1">
      <c r="B38" s="22" t="s">
        <v>22</v>
      </c>
      <c r="C38" s="23">
        <v>1504877</v>
      </c>
      <c r="D38" s="24" t="str">
        <f>"M"</f>
        <v>M</v>
      </c>
      <c r="E38" s="24">
        <v>1504877</v>
      </c>
      <c r="F38" s="24">
        <v>201749</v>
      </c>
      <c r="G38" s="24">
        <v>1303128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119770</v>
      </c>
    </row>
    <row r="39" spans="2:17" ht="15" customHeight="1">
      <c r="B39" s="22" t="s">
        <v>23</v>
      </c>
      <c r="C39" s="23">
        <v>1874037</v>
      </c>
      <c r="D39" s="24" t="str">
        <f>"M"</f>
        <v>M</v>
      </c>
      <c r="E39" s="24">
        <v>1874037</v>
      </c>
      <c r="F39" s="24">
        <v>378794</v>
      </c>
      <c r="G39" s="24">
        <v>1495243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355552</v>
      </c>
    </row>
    <row r="40" spans="2:17" ht="15" customHeight="1">
      <c r="B40" s="18" t="s">
        <v>24</v>
      </c>
      <c r="C40" s="19">
        <v>1371120</v>
      </c>
      <c r="D40" s="20">
        <v>105633</v>
      </c>
      <c r="E40" s="20">
        <v>379379</v>
      </c>
      <c r="F40" s="20">
        <v>745</v>
      </c>
      <c r="G40" s="20">
        <v>339307</v>
      </c>
      <c r="H40" s="20">
        <v>38196</v>
      </c>
      <c r="I40" s="20">
        <v>156</v>
      </c>
      <c r="J40" s="20">
        <v>975</v>
      </c>
      <c r="K40" s="20">
        <v>886108</v>
      </c>
      <c r="L40" s="20">
        <v>859210</v>
      </c>
      <c r="M40" s="20">
        <v>26898</v>
      </c>
      <c r="N40" s="20">
        <v>0</v>
      </c>
      <c r="O40" s="20">
        <v>0</v>
      </c>
      <c r="P40" s="20">
        <v>0</v>
      </c>
      <c r="Q40" s="21">
        <v>1081367</v>
      </c>
    </row>
    <row r="41" spans="2:17" ht="15" customHeight="1">
      <c r="B41" s="26" t="s">
        <v>25</v>
      </c>
      <c r="C41" s="19">
        <v>1274121</v>
      </c>
      <c r="D41" s="20">
        <v>99866</v>
      </c>
      <c r="E41" s="20">
        <v>292321</v>
      </c>
      <c r="F41" s="20">
        <v>0</v>
      </c>
      <c r="G41" s="20">
        <v>254033</v>
      </c>
      <c r="H41" s="20">
        <v>37793</v>
      </c>
      <c r="I41" s="20">
        <v>0</v>
      </c>
      <c r="J41" s="20">
        <v>495</v>
      </c>
      <c r="K41" s="20">
        <v>881934</v>
      </c>
      <c r="L41" s="20">
        <v>858259</v>
      </c>
      <c r="M41" s="20">
        <v>23675</v>
      </c>
      <c r="N41" s="20">
        <v>0</v>
      </c>
      <c r="O41" s="20">
        <v>0</v>
      </c>
      <c r="P41" s="20">
        <v>0</v>
      </c>
      <c r="Q41" s="21">
        <v>1001386</v>
      </c>
    </row>
    <row r="42" spans="2:17" s="34" customFormat="1" ht="15" customHeight="1">
      <c r="B42" s="27" t="s">
        <v>26</v>
      </c>
      <c r="C42" s="23">
        <v>94112</v>
      </c>
      <c r="D42" s="24">
        <v>10028</v>
      </c>
      <c r="E42" s="24">
        <v>2306</v>
      </c>
      <c r="F42" s="24">
        <v>0</v>
      </c>
      <c r="G42" s="24">
        <v>0</v>
      </c>
      <c r="H42" s="24">
        <v>2306</v>
      </c>
      <c r="I42" s="24">
        <v>0</v>
      </c>
      <c r="J42" s="24">
        <v>0</v>
      </c>
      <c r="K42" s="24">
        <v>81778</v>
      </c>
      <c r="L42" s="24">
        <v>81030</v>
      </c>
      <c r="M42" s="24">
        <v>748</v>
      </c>
      <c r="N42" s="24">
        <v>0</v>
      </c>
      <c r="O42" s="24">
        <v>0</v>
      </c>
      <c r="P42" s="24">
        <v>0</v>
      </c>
      <c r="Q42" s="25">
        <v>196040</v>
      </c>
    </row>
    <row r="43" spans="2:17" ht="15" customHeight="1">
      <c r="B43" s="27" t="s">
        <v>27</v>
      </c>
      <c r="C43" s="23">
        <v>1180009</v>
      </c>
      <c r="D43" s="24">
        <v>89838</v>
      </c>
      <c r="E43" s="24">
        <v>290015</v>
      </c>
      <c r="F43" s="24">
        <v>0</v>
      </c>
      <c r="G43" s="24">
        <v>254033</v>
      </c>
      <c r="H43" s="24">
        <v>35487</v>
      </c>
      <c r="I43" s="24">
        <v>0</v>
      </c>
      <c r="J43" s="24">
        <v>495</v>
      </c>
      <c r="K43" s="24">
        <v>800156</v>
      </c>
      <c r="L43" s="24">
        <v>777229</v>
      </c>
      <c r="M43" s="24">
        <v>22927</v>
      </c>
      <c r="N43" s="24">
        <v>0</v>
      </c>
      <c r="O43" s="24">
        <v>0</v>
      </c>
      <c r="P43" s="24">
        <v>0</v>
      </c>
      <c r="Q43" s="25">
        <v>805346</v>
      </c>
    </row>
    <row r="44" spans="2:17" ht="15" customHeight="1">
      <c r="B44" s="22" t="s">
        <v>28</v>
      </c>
      <c r="C44" s="23">
        <v>96999</v>
      </c>
      <c r="D44" s="24">
        <v>5767</v>
      </c>
      <c r="E44" s="24">
        <v>87058</v>
      </c>
      <c r="F44" s="24">
        <v>745</v>
      </c>
      <c r="G44" s="24">
        <v>85274</v>
      </c>
      <c r="H44" s="24">
        <v>403</v>
      </c>
      <c r="I44" s="24">
        <v>156</v>
      </c>
      <c r="J44" s="24">
        <v>480</v>
      </c>
      <c r="K44" s="24">
        <v>4174</v>
      </c>
      <c r="L44" s="24">
        <v>951</v>
      </c>
      <c r="M44" s="24">
        <v>3223</v>
      </c>
      <c r="N44" s="24">
        <v>0</v>
      </c>
      <c r="O44" s="24">
        <v>0</v>
      </c>
      <c r="P44" s="24">
        <v>0</v>
      </c>
      <c r="Q44" s="25">
        <v>79981</v>
      </c>
    </row>
    <row r="45" spans="2:17" ht="15" customHeight="1">
      <c r="B45" s="18" t="s">
        <v>29</v>
      </c>
      <c r="C45" s="19">
        <v>2823563</v>
      </c>
      <c r="D45" s="20">
        <v>1384608</v>
      </c>
      <c r="E45" s="20">
        <v>398264</v>
      </c>
      <c r="F45" s="20">
        <v>9</v>
      </c>
      <c r="G45" s="20">
        <v>86793</v>
      </c>
      <c r="H45" s="20">
        <v>275093</v>
      </c>
      <c r="I45" s="20">
        <v>36083</v>
      </c>
      <c r="J45" s="20">
        <v>286</v>
      </c>
      <c r="K45" s="20">
        <v>158760</v>
      </c>
      <c r="L45" s="20">
        <v>92360</v>
      </c>
      <c r="M45" s="20">
        <v>66341</v>
      </c>
      <c r="N45" s="20">
        <v>59</v>
      </c>
      <c r="O45" s="20">
        <v>868165</v>
      </c>
      <c r="P45" s="20">
        <v>13766</v>
      </c>
      <c r="Q45" s="21">
        <v>187335</v>
      </c>
    </row>
    <row r="46" spans="2:17" ht="15" customHeight="1">
      <c r="B46" s="22" t="s">
        <v>30</v>
      </c>
      <c r="C46" s="23">
        <v>655401</v>
      </c>
      <c r="D46" s="24">
        <v>449246</v>
      </c>
      <c r="E46" s="24">
        <v>113291</v>
      </c>
      <c r="F46" s="24">
        <v>0</v>
      </c>
      <c r="G46" s="24">
        <v>0</v>
      </c>
      <c r="H46" s="24">
        <v>100540</v>
      </c>
      <c r="I46" s="24">
        <v>12732</v>
      </c>
      <c r="J46" s="24">
        <v>19</v>
      </c>
      <c r="K46" s="24">
        <v>4797</v>
      </c>
      <c r="L46" s="24">
        <v>3091</v>
      </c>
      <c r="M46" s="24">
        <v>1706</v>
      </c>
      <c r="N46" s="24">
        <v>0</v>
      </c>
      <c r="O46" s="24">
        <v>87010</v>
      </c>
      <c r="P46" s="24">
        <v>1057</v>
      </c>
      <c r="Q46" s="25">
        <v>29885</v>
      </c>
    </row>
    <row r="47" spans="2:17" ht="15" customHeight="1">
      <c r="B47" s="22" t="s">
        <v>31</v>
      </c>
      <c r="C47" s="23">
        <v>2168162</v>
      </c>
      <c r="D47" s="24">
        <v>935362</v>
      </c>
      <c r="E47" s="24">
        <v>284973</v>
      </c>
      <c r="F47" s="24">
        <v>9</v>
      </c>
      <c r="G47" s="24">
        <v>86793</v>
      </c>
      <c r="H47" s="24">
        <v>174553</v>
      </c>
      <c r="I47" s="24">
        <v>23351</v>
      </c>
      <c r="J47" s="24">
        <v>267</v>
      </c>
      <c r="K47" s="24">
        <v>153963</v>
      </c>
      <c r="L47" s="24">
        <v>89269</v>
      </c>
      <c r="M47" s="24">
        <v>64635</v>
      </c>
      <c r="N47" s="24">
        <v>59</v>
      </c>
      <c r="O47" s="24">
        <v>781155</v>
      </c>
      <c r="P47" s="24">
        <v>12709</v>
      </c>
      <c r="Q47" s="25">
        <v>157450</v>
      </c>
    </row>
    <row r="48" spans="2:17" ht="15" customHeight="1">
      <c r="B48" s="18" t="s">
        <v>32</v>
      </c>
      <c r="C48" s="19">
        <v>4898661</v>
      </c>
      <c r="D48" s="20">
        <v>4193735</v>
      </c>
      <c r="E48" s="20">
        <v>704926</v>
      </c>
      <c r="F48" s="20">
        <v>1400</v>
      </c>
      <c r="G48" s="20">
        <v>442374</v>
      </c>
      <c r="H48" s="20">
        <v>190529</v>
      </c>
      <c r="I48" s="20">
        <v>12196</v>
      </c>
      <c r="J48" s="20">
        <v>58427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461763</v>
      </c>
    </row>
    <row r="49" spans="2:17" ht="15" customHeight="1">
      <c r="B49" s="26" t="s">
        <v>33</v>
      </c>
      <c r="C49" s="19">
        <v>4711650</v>
      </c>
      <c r="D49" s="20">
        <v>4193735</v>
      </c>
      <c r="E49" s="20">
        <v>517915</v>
      </c>
      <c r="F49" s="20">
        <v>1400</v>
      </c>
      <c r="G49" s="20">
        <v>365626</v>
      </c>
      <c r="H49" s="20">
        <v>80266</v>
      </c>
      <c r="I49" s="20">
        <v>12196</v>
      </c>
      <c r="J49" s="20">
        <v>58427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262339</v>
      </c>
    </row>
    <row r="50" spans="2:17" s="34" customFormat="1" ht="15" customHeight="1">
      <c r="B50" s="27" t="s">
        <v>34</v>
      </c>
      <c r="C50" s="23">
        <v>1308630</v>
      </c>
      <c r="D50" s="24">
        <v>1130109</v>
      </c>
      <c r="E50" s="24">
        <v>178521</v>
      </c>
      <c r="F50" s="24">
        <v>0</v>
      </c>
      <c r="G50" s="24">
        <v>178521</v>
      </c>
      <c r="H50" s="24">
        <v>0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47527</v>
      </c>
    </row>
    <row r="51" spans="2:17" ht="15" customHeight="1">
      <c r="B51" s="27" t="s">
        <v>35</v>
      </c>
      <c r="C51" s="23">
        <v>2248086</v>
      </c>
      <c r="D51" s="24">
        <v>1924443</v>
      </c>
      <c r="E51" s="24">
        <v>323643</v>
      </c>
      <c r="F51" s="24">
        <v>0</v>
      </c>
      <c r="G51" s="24">
        <v>187105</v>
      </c>
      <c r="H51" s="24">
        <v>67081</v>
      </c>
      <c r="I51" s="24">
        <v>11030</v>
      </c>
      <c r="J51" s="24">
        <v>58427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142844</v>
      </c>
    </row>
    <row r="52" spans="2:17" ht="15" customHeight="1">
      <c r="B52" s="27" t="s">
        <v>36</v>
      </c>
      <c r="C52" s="23">
        <v>1154934</v>
      </c>
      <c r="D52" s="24">
        <v>1139183</v>
      </c>
      <c r="E52" s="24">
        <v>15751</v>
      </c>
      <c r="F52" s="24">
        <v>1400</v>
      </c>
      <c r="G52" s="24">
        <v>0</v>
      </c>
      <c r="H52" s="24">
        <v>13185</v>
      </c>
      <c r="I52" s="24">
        <v>1166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71968</v>
      </c>
    </row>
    <row r="53" spans="2:17" ht="15" customHeight="1">
      <c r="B53" s="22" t="s">
        <v>37</v>
      </c>
      <c r="C53" s="23">
        <v>187011</v>
      </c>
      <c r="D53" s="24" t="str">
        <f aca="true" t="shared" si="6" ref="D53:D58">"M"</f>
        <v>M</v>
      </c>
      <c r="E53" s="24">
        <v>187011</v>
      </c>
      <c r="F53" s="24" t="str">
        <f aca="true" t="shared" si="7" ref="F53:F58">"M"</f>
        <v>M</v>
      </c>
      <c r="G53" s="24">
        <v>76748</v>
      </c>
      <c r="H53" s="24">
        <v>110263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199424</v>
      </c>
    </row>
    <row r="54" spans="2:17" ht="15" customHeight="1">
      <c r="B54" s="18" t="s">
        <v>38</v>
      </c>
      <c r="C54" s="19">
        <v>453679</v>
      </c>
      <c r="D54" s="20" t="str">
        <f t="shared" si="6"/>
        <v>M</v>
      </c>
      <c r="E54" s="20">
        <v>453679</v>
      </c>
      <c r="F54" s="20" t="str">
        <f t="shared" si="7"/>
        <v>M</v>
      </c>
      <c r="G54" s="20" t="str">
        <f aca="true" t="shared" si="8" ref="G54:I58">"M"</f>
        <v>M</v>
      </c>
      <c r="H54" s="20" t="str">
        <f t="shared" si="8"/>
        <v>M</v>
      </c>
      <c r="I54" s="20" t="str">
        <f t="shared" si="8"/>
        <v>M</v>
      </c>
      <c r="J54" s="20">
        <v>453679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24219</v>
      </c>
    </row>
    <row r="55" spans="2:17" ht="30" customHeight="1">
      <c r="B55" s="26" t="s">
        <v>39</v>
      </c>
      <c r="C55" s="19">
        <v>361356</v>
      </c>
      <c r="D55" s="20" t="str">
        <f t="shared" si="6"/>
        <v>M</v>
      </c>
      <c r="E55" s="20">
        <v>361356</v>
      </c>
      <c r="F55" s="20" t="str">
        <f t="shared" si="7"/>
        <v>M</v>
      </c>
      <c r="G55" s="20" t="str">
        <f t="shared" si="8"/>
        <v>M</v>
      </c>
      <c r="H55" s="20" t="str">
        <f t="shared" si="8"/>
        <v>M</v>
      </c>
      <c r="I55" s="20" t="str">
        <f t="shared" si="8"/>
        <v>M</v>
      </c>
      <c r="J55" s="20">
        <v>361356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198677</v>
      </c>
      <c r="D56" s="24" t="str">
        <f t="shared" si="6"/>
        <v>M</v>
      </c>
      <c r="E56" s="24">
        <v>198677</v>
      </c>
      <c r="F56" s="24" t="str">
        <f t="shared" si="7"/>
        <v>M</v>
      </c>
      <c r="G56" s="24" t="str">
        <f t="shared" si="8"/>
        <v>M</v>
      </c>
      <c r="H56" s="24" t="str">
        <f t="shared" si="8"/>
        <v>M</v>
      </c>
      <c r="I56" s="24" t="str">
        <f t="shared" si="8"/>
        <v>M</v>
      </c>
      <c r="J56" s="24">
        <v>198677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162679</v>
      </c>
      <c r="D57" s="24" t="str">
        <f t="shared" si="6"/>
        <v>M</v>
      </c>
      <c r="E57" s="24">
        <v>162679</v>
      </c>
      <c r="F57" s="24" t="str">
        <f t="shared" si="7"/>
        <v>M</v>
      </c>
      <c r="G57" s="24" t="str">
        <f t="shared" si="8"/>
        <v>M</v>
      </c>
      <c r="H57" s="24" t="str">
        <f t="shared" si="8"/>
        <v>M</v>
      </c>
      <c r="I57" s="24" t="str">
        <f t="shared" si="8"/>
        <v>M</v>
      </c>
      <c r="J57" s="24">
        <v>162679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92323</v>
      </c>
      <c r="D58" s="24" t="str">
        <f t="shared" si="6"/>
        <v>M</v>
      </c>
      <c r="E58" s="24">
        <v>92323</v>
      </c>
      <c r="F58" s="24" t="str">
        <f t="shared" si="7"/>
        <v>M</v>
      </c>
      <c r="G58" s="24" t="str">
        <f t="shared" si="8"/>
        <v>M</v>
      </c>
      <c r="H58" s="24" t="str">
        <f t="shared" si="8"/>
        <v>M</v>
      </c>
      <c r="I58" s="24" t="str">
        <f t="shared" si="8"/>
        <v>M</v>
      </c>
      <c r="J58" s="24">
        <v>92323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24219</v>
      </c>
    </row>
    <row r="59" spans="2:17" ht="15" customHeight="1">
      <c r="B59" s="28" t="s">
        <v>45</v>
      </c>
      <c r="C59" s="29">
        <v>2813879</v>
      </c>
      <c r="D59" s="30">
        <v>2359782</v>
      </c>
      <c r="E59" s="30">
        <v>168840</v>
      </c>
      <c r="F59" s="30">
        <v>4690</v>
      </c>
      <c r="G59" s="30">
        <v>35212</v>
      </c>
      <c r="H59" s="30">
        <v>76225</v>
      </c>
      <c r="I59" s="30">
        <v>26242</v>
      </c>
      <c r="J59" s="30">
        <v>26471</v>
      </c>
      <c r="K59" s="30">
        <v>185008</v>
      </c>
      <c r="L59" s="30">
        <v>125058</v>
      </c>
      <c r="M59" s="30">
        <v>36856</v>
      </c>
      <c r="N59" s="30">
        <v>23094</v>
      </c>
      <c r="O59" s="30">
        <v>93108</v>
      </c>
      <c r="P59" s="30">
        <v>7141</v>
      </c>
      <c r="Q59" s="31">
        <v>88019</v>
      </c>
    </row>
    <row r="60" spans="2:17" ht="17.25" customHeight="1">
      <c r="B60" s="35" t="s">
        <v>46</v>
      </c>
      <c r="C60" s="36">
        <f aca="true" t="shared" si="9" ref="C60:Q60">C6-C35</f>
        <v>-1148655</v>
      </c>
      <c r="D60" s="37">
        <f t="shared" si="9"/>
        <v>-3628379</v>
      </c>
      <c r="E60" s="37">
        <f t="shared" si="9"/>
        <v>-230224</v>
      </c>
      <c r="F60" s="37">
        <f t="shared" si="9"/>
        <v>-174809</v>
      </c>
      <c r="G60" s="37">
        <f t="shared" si="9"/>
        <v>-52239</v>
      </c>
      <c r="H60" s="37">
        <f t="shared" si="9"/>
        <v>1920</v>
      </c>
      <c r="I60" s="37">
        <f t="shared" si="9"/>
        <v>2786</v>
      </c>
      <c r="J60" s="37">
        <f t="shared" si="9"/>
        <v>-7882</v>
      </c>
      <c r="K60" s="37">
        <f t="shared" si="9"/>
        <v>569569</v>
      </c>
      <c r="L60" s="37">
        <f t="shared" si="9"/>
        <v>281865</v>
      </c>
      <c r="M60" s="37">
        <f t="shared" si="9"/>
        <v>264599</v>
      </c>
      <c r="N60" s="37">
        <f t="shared" si="9"/>
        <v>23105</v>
      </c>
      <c r="O60" s="37">
        <f t="shared" si="9"/>
        <v>2118462</v>
      </c>
      <c r="P60" s="37">
        <f t="shared" si="9"/>
        <v>21917</v>
      </c>
      <c r="Q60" s="38">
        <f t="shared" si="9"/>
        <v>1155450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2011-10-17T10:47:14Z</dcterms:created>
  <dcterms:modified xsi:type="dcterms:W3CDTF">2011-10-17T10:47:14Z</dcterms:modified>
  <cp:category/>
  <cp:version/>
  <cp:contentType/>
  <cp:contentStatus/>
</cp:coreProperties>
</file>