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50" windowHeight="12480" activeTab="0"/>
  </bookViews>
  <sheets>
    <sheet name="RzvhPub_AF_en 2006q4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<sst xmlns="http://schemas.openxmlformats.org/spreadsheetml/2006/main" count="70" uniqueCount="47">
  <si>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Financial balance sheet: Q4 2006 (millions of CZK)</t>
  </si>
  <si>
    <t>Total economy (S.1)</t>
  </si>
  <si>
    <t>Non-financial corporations (S.11)</t>
  </si>
  <si>
    <t>Financial corporations (S.12)</t>
  </si>
  <si>
    <t>Central bank (S.121)</t>
  </si>
  <si>
    <t>Other monetary financial institutions (S.122)</t>
  </si>
  <si>
    <t>Other financial intermediaries (S.123)</t>
  </si>
  <si>
    <t>Financial auxiliaries (S.124)</t>
  </si>
  <si>
    <t>Insurance corporations and pension funds (S.125)</t>
  </si>
  <si>
    <t>General government (S.13)</t>
  </si>
  <si>
    <t>Central government (S.1311)</t>
  </si>
  <si>
    <t>Local government (S.1313)</t>
  </si>
  <si>
    <t>Social security funds (S.1314)</t>
  </si>
  <si>
    <t>Households (S.14)</t>
  </si>
  <si>
    <t>NPISH (S.15)</t>
  </si>
  <si>
    <t>Rest of the world (S.2)</t>
  </si>
  <si>
    <t>Financial Assets</t>
  </si>
  <si>
    <t>Monetary gold and SDRs (AF.1)</t>
  </si>
  <si>
    <t>Monetary gold (AF.11)</t>
  </si>
  <si>
    <t>SDRs (AF.12)</t>
  </si>
  <si>
    <t>Currency and deposits (AF.2)</t>
  </si>
  <si>
    <t>Currency (AF.21)</t>
  </si>
  <si>
    <t>Transferable deposits (AF.22)</t>
  </si>
  <si>
    <t>Other deposits (AF.29)</t>
  </si>
  <si>
    <t>Securities other than shares (AF.3)</t>
  </si>
  <si>
    <t>Securities other than shares, excluding financial derivatives (AF.33)</t>
  </si>
  <si>
    <t>Short-term (AF.331)</t>
  </si>
  <si>
    <t>Long-term (AF.332)</t>
  </si>
  <si>
    <t>Financial derivatives (AF.34)</t>
  </si>
  <si>
    <t>Loans (AF.4)</t>
  </si>
  <si>
    <t>Short-term (AF.41)</t>
  </si>
  <si>
    <t>Long-term (AF.42)</t>
  </si>
  <si>
    <t>Shares and other equity (AF.5)</t>
  </si>
  <si>
    <t xml:space="preserve">Shares and other equity, excluding mutual funds shares (AF.51) </t>
  </si>
  <si>
    <t>Quoted shares (AF.511)</t>
  </si>
  <si>
    <t>Unquoted shares (AF.512)</t>
  </si>
  <si>
    <t>Other equity (AF.513)</t>
  </si>
  <si>
    <t>Mutual funds shares (AF.52)</t>
  </si>
  <si>
    <t>Insurance technical reserves (AF.6)</t>
  </si>
  <si>
    <t>Net equity of households in life insurance reserves and in pension funds reserves (AF.61)</t>
  </si>
  <si>
    <t>Net equity of households in life insurance reserves (AF.611)</t>
  </si>
  <si>
    <t>Net equity of households in pension funds reserves (AF.612)</t>
  </si>
  <si>
    <t>Prepayments of insurance premiums and reserves for outstanding claims (AF.62)</t>
  </si>
  <si>
    <t>Other accounts receivable (AF.7)</t>
  </si>
  <si>
    <t>Liabilities</t>
  </si>
  <si>
    <t>Other accounts payable (AF.7)</t>
  </si>
  <si>
    <t>Net financial assets (BF.90)</t>
  </si>
</sst>
</file>

<file path=xl/styles.xml><?xml version="1.0" encoding="utf-8"?>
<styleSheet xmlns="http://schemas.openxmlformats.org/spreadsheetml/2006/main">
  <numFmts count="5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0"/>
    <numFmt numFmtId="182" formatCode="#,##0.000000"/>
    <numFmt numFmtId="183" formatCode="0.0000"/>
    <numFmt numFmtId="184" formatCode="0.000"/>
    <numFmt numFmtId="185" formatCode="0.0"/>
    <numFmt numFmtId="186" formatCode="0.0%"/>
    <numFmt numFmtId="187" formatCode="0.00000000"/>
    <numFmt numFmtId="188" formatCode="#,##0.0"/>
    <numFmt numFmtId="189" formatCode="#,###_\\(\č\s\ú\)"/>
    <numFmt numFmtId="190" formatCode="#,##0_\\(\č\s\ú\)"/>
    <numFmt numFmtId="191" formatCode="0.00000"/>
    <numFmt numFmtId="192" formatCode="#,##0.0000"/>
    <numFmt numFmtId="193" formatCode="#,##0.00000"/>
    <numFmt numFmtId="194" formatCode="0.0000000"/>
    <numFmt numFmtId="195" formatCode="0.000000"/>
    <numFmt numFmtId="196" formatCode="0.000000000"/>
    <numFmt numFmtId="197" formatCode="0.0000000000"/>
    <numFmt numFmtId="198" formatCode="0.00000000000"/>
    <numFmt numFmtId="199" formatCode="0.000000000000"/>
    <numFmt numFmtId="200" formatCode="0.0000000000000"/>
    <numFmt numFmtId="201" formatCode="0.00000000000000"/>
    <numFmt numFmtId="202" formatCode="0.000000000000000"/>
    <numFmt numFmtId="203" formatCode="0.0000000000000000"/>
    <numFmt numFmtId="204" formatCode="0.00000000000000000"/>
    <numFmt numFmtId="205" formatCode="0.000000000000000000"/>
    <numFmt numFmtId="206" formatCode="_ &quot;CHF&quot;\ * #,##0_ ;_ &quot;CHF&quot;\ * \-#,##0_ ;_ &quot;CHF&quot;\ * &quot;-&quot;_ ;_ @_ "/>
    <numFmt numFmtId="207" formatCode="_ &quot;CHF&quot;\ * #,##0.00_ ;_ &quot;CHF&quot;\ * \-#,##0.00_ ;_ &quot;CHF&quot;\ * &quot;-&quot;??_ ;_ @_ "/>
    <numFmt numFmtId="208" formatCode="_-&quot;Ł&quot;* #,##0_-;\-&quot;Ł&quot;* #,##0_-;_-&quot;Ł&quot;* &quot;-&quot;_-;_-@_-"/>
    <numFmt numFmtId="209" formatCode="_-&quot;Ł&quot;* #,##0.00_-;\-&quot;Ł&quot;* #,##0.00_-;_-&quot;Ł&quot;* &quot;-&quot;??_-;_-@_-"/>
  </numFmts>
  <fonts count="1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0"/>
    </font>
    <font>
      <sz val="8"/>
      <name val="Gill Sans MT"/>
      <family val="2"/>
    </font>
    <font>
      <sz val="11"/>
      <name val="Gill Sans MT"/>
      <family val="2"/>
    </font>
    <font>
      <b/>
      <sz val="10"/>
      <color indexed="62"/>
      <name val="Gill Sans MT"/>
      <family val="2"/>
    </font>
    <font>
      <b/>
      <sz val="8"/>
      <color indexed="62"/>
      <name val="Gill Sans MT"/>
      <family val="2"/>
    </font>
    <font>
      <b/>
      <sz val="8"/>
      <name val="Gill Sans MT"/>
      <family val="2"/>
    </font>
  </fonts>
  <fills count="4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2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>
      <alignment/>
      <protection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6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wrapText="1"/>
    </xf>
    <xf numFmtId="3" fontId="8" fillId="3" borderId="1" xfId="0" applyNumberFormat="1" applyFont="1" applyFill="1" applyBorder="1" applyAlignment="1">
      <alignment horizontal="right" vertical="center" wrapText="1" indent="1"/>
    </xf>
    <xf numFmtId="3" fontId="8" fillId="3" borderId="2" xfId="0" applyNumberFormat="1" applyFont="1" applyFill="1" applyBorder="1" applyAlignment="1">
      <alignment horizontal="right" vertical="center" wrapText="1" indent="1"/>
    </xf>
    <xf numFmtId="3" fontId="8" fillId="3" borderId="5" xfId="0" applyNumberFormat="1" applyFont="1" applyFill="1" applyBorder="1" applyAlignment="1">
      <alignment horizontal="right" vertical="center" wrapText="1" indent="1"/>
    </xf>
    <xf numFmtId="0" fontId="9" fillId="3" borderId="6" xfId="0" applyFont="1" applyFill="1" applyBorder="1" applyAlignment="1">
      <alignment wrapText="1"/>
    </xf>
    <xf numFmtId="3" fontId="9" fillId="3" borderId="4" xfId="0" applyNumberFormat="1" applyFont="1" applyFill="1" applyBorder="1" applyAlignment="1">
      <alignment horizontal="right" vertical="center" wrapText="1" indent="1"/>
    </xf>
    <xf numFmtId="3" fontId="9" fillId="3" borderId="0" xfId="0" applyNumberFormat="1" applyFont="1" applyFill="1" applyBorder="1" applyAlignment="1">
      <alignment horizontal="right" vertical="center" wrapText="1" indent="1"/>
    </xf>
    <xf numFmtId="3" fontId="9" fillId="3" borderId="10" xfId="0" applyNumberFormat="1" applyFont="1" applyFill="1" applyBorder="1" applyAlignment="1">
      <alignment horizontal="right" vertical="center" wrapText="1" indent="1"/>
    </xf>
    <xf numFmtId="0" fontId="5" fillId="3" borderId="6" xfId="0" applyFont="1" applyFill="1" applyBorder="1" applyAlignment="1">
      <alignment horizontal="left" wrapText="1" indent="1"/>
    </xf>
    <xf numFmtId="3" fontId="5" fillId="3" borderId="4" xfId="0" applyNumberFormat="1" applyFont="1" applyFill="1" applyBorder="1" applyAlignment="1">
      <alignment horizontal="right" vertical="center" wrapText="1" indent="1"/>
    </xf>
    <xf numFmtId="3" fontId="5" fillId="3" borderId="0" xfId="0" applyNumberFormat="1" applyFont="1" applyFill="1" applyBorder="1" applyAlignment="1">
      <alignment horizontal="right" vertical="center" wrapText="1" indent="1"/>
    </xf>
    <xf numFmtId="3" fontId="5" fillId="3" borderId="10" xfId="0" applyNumberFormat="1" applyFont="1" applyFill="1" applyBorder="1" applyAlignment="1">
      <alignment horizontal="right" vertical="center" wrapText="1" indent="1"/>
    </xf>
    <xf numFmtId="0" fontId="9" fillId="3" borderId="6" xfId="0" applyFont="1" applyFill="1" applyBorder="1" applyAlignment="1">
      <alignment horizontal="left" wrapText="1" indent="1"/>
    </xf>
    <xf numFmtId="0" fontId="5" fillId="3" borderId="6" xfId="0" applyFont="1" applyFill="1" applyBorder="1" applyAlignment="1">
      <alignment horizontal="left" wrapText="1" indent="2"/>
    </xf>
    <xf numFmtId="0" fontId="9" fillId="3" borderId="9" xfId="0" applyFont="1" applyFill="1" applyBorder="1" applyAlignment="1">
      <alignment wrapText="1"/>
    </xf>
    <xf numFmtId="3" fontId="9" fillId="3" borderId="7" xfId="0" applyNumberFormat="1" applyFont="1" applyFill="1" applyBorder="1" applyAlignment="1">
      <alignment horizontal="right" indent="1"/>
    </xf>
    <xf numFmtId="3" fontId="9" fillId="3" borderId="11" xfId="0" applyNumberFormat="1" applyFont="1" applyFill="1" applyBorder="1" applyAlignment="1">
      <alignment horizontal="right" indent="1"/>
    </xf>
    <xf numFmtId="3" fontId="9" fillId="3" borderId="12" xfId="0" applyNumberFormat="1" applyFont="1" applyFill="1" applyBorder="1" applyAlignment="1">
      <alignment horizontal="right" indent="1"/>
    </xf>
    <xf numFmtId="0" fontId="9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/>
    </xf>
    <xf numFmtId="0" fontId="0" fillId="3" borderId="0" xfId="0" applyFill="1" applyAlignment="1">
      <alignment wrapText="1"/>
    </xf>
    <xf numFmtId="0" fontId="7" fillId="3" borderId="8" xfId="0" applyFont="1" applyFill="1" applyBorder="1" applyAlignment="1">
      <alignment wrapText="1"/>
    </xf>
    <xf numFmtId="3" fontId="8" fillId="3" borderId="13" xfId="0" applyNumberFormat="1" applyFont="1" applyFill="1" applyBorder="1" applyAlignment="1">
      <alignment horizontal="right" indent="1"/>
    </xf>
    <xf numFmtId="3" fontId="8" fillId="3" borderId="14" xfId="0" applyNumberFormat="1" applyFont="1" applyFill="1" applyBorder="1" applyAlignment="1">
      <alignment horizontal="right" indent="1"/>
    </xf>
    <xf numFmtId="3" fontId="8" fillId="3" borderId="15" xfId="0" applyNumberFormat="1" applyFont="1" applyFill="1" applyBorder="1" applyAlignment="1">
      <alignment horizontal="right" indent="1"/>
    </xf>
  </cellXfs>
  <cellStyles count="14">
    <cellStyle name="Normal" xfId="0"/>
    <cellStyle name="Comma" xfId="15"/>
    <cellStyle name="Comma [0]" xfId="16"/>
    <cellStyle name="Dezimal [0]_Compiling Utility Macros" xfId="17"/>
    <cellStyle name="Dezimal_Compiling Utility Macros" xfId="18"/>
    <cellStyle name="Hyperlink" xfId="19"/>
    <cellStyle name="Currency" xfId="20"/>
    <cellStyle name="Currency [0]" xfId="21"/>
    <cellStyle name="Normal_Int. Data Table" xfId="22"/>
    <cellStyle name="Percent" xfId="23"/>
    <cellStyle name="Followed Hyperlink" xfId="24"/>
    <cellStyle name="Standard_Anpassen der Amortisation" xfId="25"/>
    <cellStyle name="Währung [0]_Compiling Utility Macros" xfId="26"/>
    <cellStyle name="Währung_Compiling Utility Macros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4"/>
  <dimension ref="B3:Q60"/>
  <sheetViews>
    <sheetView tabSelected="1" workbookViewId="0" topLeftCell="A1">
      <pane xSplit="2" ySplit="5" topLeftCell="C6" activePane="bottomRight" state="frozen"/>
      <selection pane="topLeft" activeCell="A1" sqref="A1:B4"/>
      <selection pane="topRight" activeCell="A1" sqref="A1:B4"/>
      <selection pane="bottomLeft" activeCell="A1" sqref="A1:B4"/>
      <selection pane="bottomRight" activeCell="A1" sqref="A1"/>
    </sheetView>
  </sheetViews>
  <sheetFormatPr defaultColWidth="9.140625" defaultRowHeight="12.75"/>
  <cols>
    <col min="1" max="1" width="3.28125" style="5" customWidth="1"/>
    <col min="2" max="2" width="56.7109375" style="5" customWidth="1"/>
    <col min="3" max="3" width="14.8515625" style="5" customWidth="1"/>
    <col min="4" max="4" width="12.57421875" style="5" customWidth="1"/>
    <col min="5" max="6" width="12.7109375" style="5" customWidth="1"/>
    <col min="7" max="7" width="14.28125" style="5" customWidth="1"/>
    <col min="8" max="8" width="13.8515625" style="5" customWidth="1"/>
    <col min="9" max="9" width="13.00390625" style="5" customWidth="1"/>
    <col min="10" max="10" width="13.421875" style="5" customWidth="1"/>
    <col min="11" max="11" width="14.140625" style="5" customWidth="1"/>
    <col min="12" max="13" width="11.00390625" style="5" customWidth="1"/>
    <col min="14" max="14" width="11.140625" style="5" customWidth="1"/>
    <col min="15" max="15" width="12.8515625" style="5" customWidth="1"/>
    <col min="16" max="16" width="12.7109375" style="5" customWidth="1"/>
    <col min="17" max="17" width="13.28125" style="5" customWidth="1"/>
    <col min="18" max="16384" width="9.140625" style="5" customWidth="1"/>
  </cols>
  <sheetData>
    <row r="3" spans="2:17" ht="11.25" customHeight="1">
      <c r="B3" s="1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2:17" ht="11.25" customHeight="1">
      <c r="B4" s="6"/>
      <c r="C4" s="7"/>
      <c r="D4" s="2"/>
      <c r="E4" s="2"/>
      <c r="F4" s="3"/>
      <c r="G4" s="3"/>
      <c r="H4" s="3"/>
      <c r="I4" s="3"/>
      <c r="J4" s="8"/>
      <c r="K4" s="2"/>
      <c r="L4" s="3"/>
      <c r="M4" s="3"/>
      <c r="N4" s="8"/>
      <c r="O4" s="2"/>
      <c r="P4" s="2"/>
      <c r="Q4" s="9"/>
    </row>
    <row r="5" spans="2:17" ht="62.25" customHeight="1">
      <c r="B5" s="10" t="s">
        <v>0</v>
      </c>
      <c r="C5" s="11" t="s">
        <v>1</v>
      </c>
      <c r="D5" s="11" t="s">
        <v>2</v>
      </c>
      <c r="E5" s="11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1" t="s">
        <v>9</v>
      </c>
      <c r="L5" s="12" t="s">
        <v>10</v>
      </c>
      <c r="M5" s="12" t="s">
        <v>11</v>
      </c>
      <c r="N5" s="12" t="s">
        <v>12</v>
      </c>
      <c r="O5" s="11" t="s">
        <v>13</v>
      </c>
      <c r="P5" s="11" t="s">
        <v>14</v>
      </c>
      <c r="Q5" s="13" t="s">
        <v>15</v>
      </c>
    </row>
    <row r="6" spans="2:17" ht="15" customHeight="1">
      <c r="B6" s="14" t="s">
        <v>16</v>
      </c>
      <c r="C6" s="15">
        <v>13392331</v>
      </c>
      <c r="D6" s="16">
        <v>4122576</v>
      </c>
      <c r="E6" s="16">
        <v>4885427</v>
      </c>
      <c r="F6" s="16">
        <v>778216</v>
      </c>
      <c r="G6" s="16">
        <v>3107642</v>
      </c>
      <c r="H6" s="16">
        <v>475708</v>
      </c>
      <c r="I6" s="16">
        <v>47783</v>
      </c>
      <c r="J6" s="16">
        <v>476078</v>
      </c>
      <c r="K6" s="16">
        <v>1629513</v>
      </c>
      <c r="L6" s="16">
        <v>1178655</v>
      </c>
      <c r="M6" s="16">
        <v>422317</v>
      </c>
      <c r="N6" s="16">
        <v>28541</v>
      </c>
      <c r="O6" s="16">
        <v>2719009</v>
      </c>
      <c r="P6" s="16">
        <v>35806</v>
      </c>
      <c r="Q6" s="17">
        <v>3048046</v>
      </c>
    </row>
    <row r="7" spans="2:17" ht="15" customHeight="1">
      <c r="B7" s="18" t="s">
        <v>17</v>
      </c>
      <c r="C7" s="19">
        <v>6037</v>
      </c>
      <c r="D7" s="20" t="str">
        <f>"M"</f>
        <v>M</v>
      </c>
      <c r="E7" s="20">
        <v>6037</v>
      </c>
      <c r="F7" s="20">
        <v>6037</v>
      </c>
      <c r="G7" s="20" t="str">
        <f aca="true" t="shared" si="0" ref="G7:P9">"M"</f>
        <v>M</v>
      </c>
      <c r="H7" s="20" t="str">
        <f t="shared" si="0"/>
        <v>M</v>
      </c>
      <c r="I7" s="20" t="str">
        <f t="shared" si="0"/>
        <v>M</v>
      </c>
      <c r="J7" s="20" t="str">
        <f t="shared" si="0"/>
        <v>M</v>
      </c>
      <c r="K7" s="20" t="str">
        <f t="shared" si="0"/>
        <v>M</v>
      </c>
      <c r="L7" s="20" t="str">
        <f t="shared" si="0"/>
        <v>M</v>
      </c>
      <c r="M7" s="20" t="str">
        <f t="shared" si="0"/>
        <v>M</v>
      </c>
      <c r="N7" s="20" t="str">
        <f t="shared" si="0"/>
        <v>M</v>
      </c>
      <c r="O7" s="20" t="str">
        <f t="shared" si="0"/>
        <v>M</v>
      </c>
      <c r="P7" s="20" t="str">
        <f t="shared" si="0"/>
        <v>M</v>
      </c>
      <c r="Q7" s="21">
        <v>0</v>
      </c>
    </row>
    <row r="8" spans="2:17" ht="15" customHeight="1">
      <c r="B8" s="22" t="s">
        <v>18</v>
      </c>
      <c r="C8" s="23">
        <v>5691</v>
      </c>
      <c r="D8" s="24" t="str">
        <f>"M"</f>
        <v>M</v>
      </c>
      <c r="E8" s="24">
        <v>5691</v>
      </c>
      <c r="F8" s="24">
        <v>5691</v>
      </c>
      <c r="G8" s="24" t="str">
        <f t="shared" si="0"/>
        <v>M</v>
      </c>
      <c r="H8" s="24" t="str">
        <f t="shared" si="0"/>
        <v>M</v>
      </c>
      <c r="I8" s="24" t="str">
        <f t="shared" si="0"/>
        <v>M</v>
      </c>
      <c r="J8" s="24" t="str">
        <f t="shared" si="0"/>
        <v>M</v>
      </c>
      <c r="K8" s="24" t="str">
        <f t="shared" si="0"/>
        <v>M</v>
      </c>
      <c r="L8" s="24" t="str">
        <f t="shared" si="0"/>
        <v>M</v>
      </c>
      <c r="M8" s="24" t="str">
        <f t="shared" si="0"/>
        <v>M</v>
      </c>
      <c r="N8" s="24" t="str">
        <f t="shared" si="0"/>
        <v>M</v>
      </c>
      <c r="O8" s="24" t="str">
        <f t="shared" si="0"/>
        <v>M</v>
      </c>
      <c r="P8" s="24" t="str">
        <f t="shared" si="0"/>
        <v>M</v>
      </c>
      <c r="Q8" s="25">
        <v>0</v>
      </c>
    </row>
    <row r="9" spans="2:17" ht="15" customHeight="1">
      <c r="B9" s="22" t="s">
        <v>19</v>
      </c>
      <c r="C9" s="23">
        <v>346</v>
      </c>
      <c r="D9" s="24" t="str">
        <f>"M"</f>
        <v>M</v>
      </c>
      <c r="E9" s="24">
        <v>346</v>
      </c>
      <c r="F9" s="24">
        <v>346</v>
      </c>
      <c r="G9" s="24" t="str">
        <f t="shared" si="0"/>
        <v>M</v>
      </c>
      <c r="H9" s="24" t="str">
        <f t="shared" si="0"/>
        <v>M</v>
      </c>
      <c r="I9" s="24" t="str">
        <f t="shared" si="0"/>
        <v>M</v>
      </c>
      <c r="J9" s="24" t="str">
        <f t="shared" si="0"/>
        <v>M</v>
      </c>
      <c r="K9" s="24" t="str">
        <f t="shared" si="0"/>
        <v>M</v>
      </c>
      <c r="L9" s="24" t="str">
        <f t="shared" si="0"/>
        <v>M</v>
      </c>
      <c r="M9" s="24" t="str">
        <f t="shared" si="0"/>
        <v>M</v>
      </c>
      <c r="N9" s="24" t="str">
        <f t="shared" si="0"/>
        <v>M</v>
      </c>
      <c r="O9" s="24" t="str">
        <f t="shared" si="0"/>
        <v>M</v>
      </c>
      <c r="P9" s="24" t="str">
        <f t="shared" si="0"/>
        <v>M</v>
      </c>
      <c r="Q9" s="25">
        <v>0</v>
      </c>
    </row>
    <row r="10" spans="2:17" ht="15" customHeight="1">
      <c r="B10" s="18" t="s">
        <v>20</v>
      </c>
      <c r="C10" s="19">
        <v>3377002</v>
      </c>
      <c r="D10" s="20">
        <v>638881</v>
      </c>
      <c r="E10" s="20">
        <v>956541</v>
      </c>
      <c r="F10" s="20">
        <v>147123</v>
      </c>
      <c r="G10" s="20">
        <v>730660</v>
      </c>
      <c r="H10" s="20">
        <v>17284</v>
      </c>
      <c r="I10" s="20">
        <v>20075</v>
      </c>
      <c r="J10" s="20">
        <v>41399</v>
      </c>
      <c r="K10" s="20">
        <v>320143</v>
      </c>
      <c r="L10" s="20">
        <v>213598</v>
      </c>
      <c r="M10" s="20">
        <v>96504</v>
      </c>
      <c r="N10" s="20">
        <v>10041</v>
      </c>
      <c r="O10" s="20">
        <v>1432996</v>
      </c>
      <c r="P10" s="20">
        <v>28441</v>
      </c>
      <c r="Q10" s="21">
        <v>305453</v>
      </c>
    </row>
    <row r="11" spans="2:17" ht="15" customHeight="1">
      <c r="B11" s="22" t="s">
        <v>21</v>
      </c>
      <c r="C11" s="23">
        <v>321489</v>
      </c>
      <c r="D11" s="24">
        <v>47276</v>
      </c>
      <c r="E11" s="24">
        <v>32988</v>
      </c>
      <c r="F11" s="24">
        <v>84</v>
      </c>
      <c r="G11" s="24">
        <v>31668</v>
      </c>
      <c r="H11" s="24">
        <v>282</v>
      </c>
      <c r="I11" s="24">
        <v>946</v>
      </c>
      <c r="J11" s="24">
        <v>8</v>
      </c>
      <c r="K11" s="24">
        <v>269</v>
      </c>
      <c r="L11" s="24">
        <v>75</v>
      </c>
      <c r="M11" s="24">
        <v>183</v>
      </c>
      <c r="N11" s="24">
        <v>11</v>
      </c>
      <c r="O11" s="24">
        <v>239772</v>
      </c>
      <c r="P11" s="24">
        <v>1184</v>
      </c>
      <c r="Q11" s="25">
        <v>5849</v>
      </c>
    </row>
    <row r="12" spans="2:17" ht="15" customHeight="1">
      <c r="B12" s="22" t="s">
        <v>22</v>
      </c>
      <c r="C12" s="23">
        <v>1216753</v>
      </c>
      <c r="D12" s="24">
        <v>371862</v>
      </c>
      <c r="E12" s="24">
        <v>63939</v>
      </c>
      <c r="F12" s="24">
        <v>570</v>
      </c>
      <c r="G12" s="24">
        <v>45424</v>
      </c>
      <c r="H12" s="24">
        <v>7261</v>
      </c>
      <c r="I12" s="24">
        <v>7284</v>
      </c>
      <c r="J12" s="24">
        <v>3400</v>
      </c>
      <c r="K12" s="24">
        <v>253491</v>
      </c>
      <c r="L12" s="24">
        <v>168132</v>
      </c>
      <c r="M12" s="24">
        <v>79766</v>
      </c>
      <c r="N12" s="24">
        <v>5593</v>
      </c>
      <c r="O12" s="24">
        <v>505050</v>
      </c>
      <c r="P12" s="24">
        <v>22411</v>
      </c>
      <c r="Q12" s="25">
        <v>52329</v>
      </c>
    </row>
    <row r="13" spans="2:17" ht="15" customHeight="1">
      <c r="B13" s="22" t="s">
        <v>23</v>
      </c>
      <c r="C13" s="23">
        <v>1838760</v>
      </c>
      <c r="D13" s="24">
        <v>219743</v>
      </c>
      <c r="E13" s="24">
        <v>859614</v>
      </c>
      <c r="F13" s="24">
        <v>146469</v>
      </c>
      <c r="G13" s="24">
        <v>653568</v>
      </c>
      <c r="H13" s="24">
        <v>9741</v>
      </c>
      <c r="I13" s="24">
        <v>11845</v>
      </c>
      <c r="J13" s="24">
        <v>37991</v>
      </c>
      <c r="K13" s="24">
        <v>66383</v>
      </c>
      <c r="L13" s="24">
        <v>45391</v>
      </c>
      <c r="M13" s="24">
        <v>16555</v>
      </c>
      <c r="N13" s="24">
        <v>4437</v>
      </c>
      <c r="O13" s="24">
        <v>688174</v>
      </c>
      <c r="P13" s="24">
        <v>4846</v>
      </c>
      <c r="Q13" s="25">
        <v>247275</v>
      </c>
    </row>
    <row r="14" spans="2:17" ht="15" customHeight="1">
      <c r="B14" s="18" t="s">
        <v>24</v>
      </c>
      <c r="C14" s="19">
        <v>1873723</v>
      </c>
      <c r="D14" s="20">
        <v>76475</v>
      </c>
      <c r="E14" s="20">
        <v>1761948</v>
      </c>
      <c r="F14" s="20">
        <v>609203</v>
      </c>
      <c r="G14" s="20">
        <v>789690</v>
      </c>
      <c r="H14" s="20">
        <v>44975</v>
      </c>
      <c r="I14" s="20">
        <v>3027</v>
      </c>
      <c r="J14" s="20">
        <v>315053</v>
      </c>
      <c r="K14" s="20">
        <v>26438</v>
      </c>
      <c r="L14" s="20">
        <v>20566</v>
      </c>
      <c r="M14" s="20">
        <v>5646</v>
      </c>
      <c r="N14" s="20">
        <v>226</v>
      </c>
      <c r="O14" s="20">
        <v>8217</v>
      </c>
      <c r="P14" s="20">
        <v>645</v>
      </c>
      <c r="Q14" s="21">
        <v>281335</v>
      </c>
    </row>
    <row r="15" spans="2:17" ht="15" customHeight="1">
      <c r="B15" s="26" t="s">
        <v>25</v>
      </c>
      <c r="C15" s="19">
        <v>1776493</v>
      </c>
      <c r="D15" s="20">
        <v>66234</v>
      </c>
      <c r="E15" s="20">
        <v>1681265</v>
      </c>
      <c r="F15" s="20">
        <v>608437</v>
      </c>
      <c r="G15" s="20">
        <v>711626</v>
      </c>
      <c r="H15" s="20">
        <v>44350</v>
      </c>
      <c r="I15" s="20">
        <v>3004</v>
      </c>
      <c r="J15" s="20">
        <v>313848</v>
      </c>
      <c r="K15" s="20">
        <v>21372</v>
      </c>
      <c r="L15" s="20">
        <v>15608</v>
      </c>
      <c r="M15" s="20">
        <v>5538</v>
      </c>
      <c r="N15" s="20">
        <v>226</v>
      </c>
      <c r="O15" s="20">
        <v>6992</v>
      </c>
      <c r="P15" s="20">
        <v>630</v>
      </c>
      <c r="Q15" s="21">
        <v>241829</v>
      </c>
    </row>
    <row r="16" spans="2:17" ht="15" customHeight="1">
      <c r="B16" s="27" t="s">
        <v>26</v>
      </c>
      <c r="C16" s="23">
        <v>279468</v>
      </c>
      <c r="D16" s="24">
        <v>5798</v>
      </c>
      <c r="E16" s="24">
        <v>261801</v>
      </c>
      <c r="F16" s="24">
        <v>178572</v>
      </c>
      <c r="G16" s="24">
        <v>69968</v>
      </c>
      <c r="H16" s="24">
        <v>613</v>
      </c>
      <c r="I16" s="24">
        <v>2881</v>
      </c>
      <c r="J16" s="24">
        <v>9767</v>
      </c>
      <c r="K16" s="24">
        <v>11189</v>
      </c>
      <c r="L16" s="24">
        <v>9073</v>
      </c>
      <c r="M16" s="24">
        <v>2039</v>
      </c>
      <c r="N16" s="24">
        <v>77</v>
      </c>
      <c r="O16" s="24">
        <v>539</v>
      </c>
      <c r="P16" s="24">
        <v>141</v>
      </c>
      <c r="Q16" s="25">
        <v>350</v>
      </c>
    </row>
    <row r="17" spans="2:17" ht="15" customHeight="1">
      <c r="B17" s="27" t="s">
        <v>27</v>
      </c>
      <c r="C17" s="23">
        <v>1497025</v>
      </c>
      <c r="D17" s="24">
        <v>60436</v>
      </c>
      <c r="E17" s="24">
        <v>1419464</v>
      </c>
      <c r="F17" s="24">
        <v>429865</v>
      </c>
      <c r="G17" s="24">
        <v>641658</v>
      </c>
      <c r="H17" s="24">
        <v>43737</v>
      </c>
      <c r="I17" s="24">
        <v>123</v>
      </c>
      <c r="J17" s="24">
        <v>304081</v>
      </c>
      <c r="K17" s="24">
        <v>10183</v>
      </c>
      <c r="L17" s="24">
        <v>6535</v>
      </c>
      <c r="M17" s="24">
        <v>3499</v>
      </c>
      <c r="N17" s="24">
        <v>149</v>
      </c>
      <c r="O17" s="24">
        <v>6453</v>
      </c>
      <c r="P17" s="24">
        <v>489</v>
      </c>
      <c r="Q17" s="25">
        <v>241479</v>
      </c>
    </row>
    <row r="18" spans="2:17" ht="15" customHeight="1">
      <c r="B18" s="22" t="s">
        <v>28</v>
      </c>
      <c r="C18" s="23">
        <v>97230</v>
      </c>
      <c r="D18" s="24">
        <v>10241</v>
      </c>
      <c r="E18" s="24">
        <v>80683</v>
      </c>
      <c r="F18" s="24">
        <v>766</v>
      </c>
      <c r="G18" s="24">
        <v>78064</v>
      </c>
      <c r="H18" s="24">
        <v>625</v>
      </c>
      <c r="I18" s="24">
        <v>23</v>
      </c>
      <c r="J18" s="24">
        <v>1205</v>
      </c>
      <c r="K18" s="24">
        <v>5066</v>
      </c>
      <c r="L18" s="24">
        <v>4958</v>
      </c>
      <c r="M18" s="24">
        <v>108</v>
      </c>
      <c r="N18" s="24">
        <v>0</v>
      </c>
      <c r="O18" s="24">
        <v>1225</v>
      </c>
      <c r="P18" s="24">
        <v>15</v>
      </c>
      <c r="Q18" s="25">
        <v>39506</v>
      </c>
    </row>
    <row r="19" spans="2:17" ht="15" customHeight="1">
      <c r="B19" s="18" t="s">
        <v>29</v>
      </c>
      <c r="C19" s="19">
        <v>2101069</v>
      </c>
      <c r="D19" s="20">
        <v>257010</v>
      </c>
      <c r="E19" s="20">
        <v>1769285</v>
      </c>
      <c r="F19" s="20">
        <v>8706</v>
      </c>
      <c r="G19" s="20">
        <v>1473282</v>
      </c>
      <c r="H19" s="20">
        <v>280478</v>
      </c>
      <c r="I19" s="20">
        <v>5831</v>
      </c>
      <c r="J19" s="20">
        <v>988</v>
      </c>
      <c r="K19" s="20">
        <v>70372</v>
      </c>
      <c r="L19" s="20">
        <v>63569</v>
      </c>
      <c r="M19" s="20">
        <v>6803</v>
      </c>
      <c r="N19" s="20">
        <v>0</v>
      </c>
      <c r="O19" s="20">
        <v>4133</v>
      </c>
      <c r="P19" s="20">
        <v>269</v>
      </c>
      <c r="Q19" s="21">
        <v>481004</v>
      </c>
    </row>
    <row r="20" spans="2:17" ht="15" customHeight="1">
      <c r="B20" s="22" t="s">
        <v>30</v>
      </c>
      <c r="C20" s="23">
        <v>543507</v>
      </c>
      <c r="D20" s="24">
        <v>101843</v>
      </c>
      <c r="E20" s="24">
        <v>434576</v>
      </c>
      <c r="F20" s="24">
        <v>249</v>
      </c>
      <c r="G20" s="24">
        <v>337510</v>
      </c>
      <c r="H20" s="24">
        <v>92760</v>
      </c>
      <c r="I20" s="24">
        <v>4057</v>
      </c>
      <c r="J20" s="24">
        <v>0</v>
      </c>
      <c r="K20" s="24">
        <v>7088</v>
      </c>
      <c r="L20" s="24">
        <v>661</v>
      </c>
      <c r="M20" s="24">
        <v>6427</v>
      </c>
      <c r="N20" s="24">
        <v>0</v>
      </c>
      <c r="O20" s="24">
        <v>0</v>
      </c>
      <c r="P20" s="24">
        <v>0</v>
      </c>
      <c r="Q20" s="25">
        <v>44520</v>
      </c>
    </row>
    <row r="21" spans="2:17" ht="15" customHeight="1">
      <c r="B21" s="22" t="s">
        <v>31</v>
      </c>
      <c r="C21" s="23">
        <v>1557562</v>
      </c>
      <c r="D21" s="24">
        <v>155167</v>
      </c>
      <c r="E21" s="24">
        <v>1334709</v>
      </c>
      <c r="F21" s="24">
        <v>8457</v>
      </c>
      <c r="G21" s="24">
        <v>1135772</v>
      </c>
      <c r="H21" s="24">
        <v>187718</v>
      </c>
      <c r="I21" s="24">
        <v>1774</v>
      </c>
      <c r="J21" s="24">
        <v>988</v>
      </c>
      <c r="K21" s="24">
        <v>63284</v>
      </c>
      <c r="L21" s="24">
        <v>62908</v>
      </c>
      <c r="M21" s="24">
        <v>376</v>
      </c>
      <c r="N21" s="24">
        <v>0</v>
      </c>
      <c r="O21" s="24">
        <v>4133</v>
      </c>
      <c r="P21" s="24">
        <v>269</v>
      </c>
      <c r="Q21" s="25">
        <v>436484</v>
      </c>
    </row>
    <row r="22" spans="2:17" ht="15" customHeight="1">
      <c r="B22" s="18" t="s">
        <v>32</v>
      </c>
      <c r="C22" s="19">
        <v>3108429</v>
      </c>
      <c r="D22" s="20">
        <v>1071837</v>
      </c>
      <c r="E22" s="20">
        <v>249224</v>
      </c>
      <c r="F22" s="20">
        <v>2816</v>
      </c>
      <c r="G22" s="20">
        <v>71797</v>
      </c>
      <c r="H22" s="20">
        <v>90452</v>
      </c>
      <c r="I22" s="20">
        <v>10617</v>
      </c>
      <c r="J22" s="20">
        <v>73542</v>
      </c>
      <c r="K22" s="20">
        <v>919774</v>
      </c>
      <c r="L22" s="20">
        <v>696604</v>
      </c>
      <c r="M22" s="20">
        <v>222872</v>
      </c>
      <c r="N22" s="20">
        <v>298</v>
      </c>
      <c r="O22" s="20">
        <v>863937</v>
      </c>
      <c r="P22" s="20">
        <v>3657</v>
      </c>
      <c r="Q22" s="21">
        <v>1655094</v>
      </c>
    </row>
    <row r="23" spans="2:17" ht="15" customHeight="1">
      <c r="B23" s="26" t="s">
        <v>33</v>
      </c>
      <c r="C23" s="19">
        <v>2795192</v>
      </c>
      <c r="D23" s="20">
        <v>1034567</v>
      </c>
      <c r="E23" s="20">
        <v>187992</v>
      </c>
      <c r="F23" s="20">
        <v>2816</v>
      </c>
      <c r="G23" s="20">
        <v>53414</v>
      </c>
      <c r="H23" s="20">
        <v>78018</v>
      </c>
      <c r="I23" s="20">
        <v>9929</v>
      </c>
      <c r="J23" s="20">
        <v>43815</v>
      </c>
      <c r="K23" s="20">
        <v>912781</v>
      </c>
      <c r="L23" s="20">
        <v>689931</v>
      </c>
      <c r="M23" s="20">
        <v>222552</v>
      </c>
      <c r="N23" s="20">
        <v>298</v>
      </c>
      <c r="O23" s="20">
        <v>656912</v>
      </c>
      <c r="P23" s="20">
        <v>2940</v>
      </c>
      <c r="Q23" s="21">
        <v>1654482</v>
      </c>
    </row>
    <row r="24" spans="2:17" ht="15" customHeight="1">
      <c r="B24" s="27" t="s">
        <v>34</v>
      </c>
      <c r="C24" s="23">
        <v>536825</v>
      </c>
      <c r="D24" s="24">
        <v>34446</v>
      </c>
      <c r="E24" s="24">
        <v>69656</v>
      </c>
      <c r="F24" s="24">
        <v>0</v>
      </c>
      <c r="G24" s="24">
        <v>8129</v>
      </c>
      <c r="H24" s="24">
        <v>29919</v>
      </c>
      <c r="I24" s="24">
        <v>1673</v>
      </c>
      <c r="J24" s="24">
        <v>29935</v>
      </c>
      <c r="K24" s="24">
        <v>388544</v>
      </c>
      <c r="L24" s="24">
        <v>386712</v>
      </c>
      <c r="M24" s="24">
        <v>1832</v>
      </c>
      <c r="N24" s="24">
        <v>0</v>
      </c>
      <c r="O24" s="24">
        <v>43976</v>
      </c>
      <c r="P24" s="24">
        <v>203</v>
      </c>
      <c r="Q24" s="25">
        <v>486095</v>
      </c>
    </row>
    <row r="25" spans="2:17" ht="15" customHeight="1">
      <c r="B25" s="27" t="s">
        <v>35</v>
      </c>
      <c r="C25" s="23">
        <v>1407084</v>
      </c>
      <c r="D25" s="24">
        <v>845810</v>
      </c>
      <c r="E25" s="24">
        <v>96832</v>
      </c>
      <c r="F25" s="24">
        <v>0</v>
      </c>
      <c r="G25" s="24">
        <v>35624</v>
      </c>
      <c r="H25" s="24">
        <v>44068</v>
      </c>
      <c r="I25" s="24">
        <v>7894</v>
      </c>
      <c r="J25" s="24">
        <v>9246</v>
      </c>
      <c r="K25" s="24">
        <v>273472</v>
      </c>
      <c r="L25" s="24">
        <v>115283</v>
      </c>
      <c r="M25" s="24">
        <v>157893</v>
      </c>
      <c r="N25" s="24">
        <v>296</v>
      </c>
      <c r="O25" s="24">
        <v>188789</v>
      </c>
      <c r="P25" s="24">
        <v>2181</v>
      </c>
      <c r="Q25" s="25">
        <v>843208</v>
      </c>
    </row>
    <row r="26" spans="2:17" ht="15" customHeight="1">
      <c r="B26" s="27" t="s">
        <v>36</v>
      </c>
      <c r="C26" s="23">
        <v>851283</v>
      </c>
      <c r="D26" s="24">
        <v>154311</v>
      </c>
      <c r="E26" s="24">
        <v>21504</v>
      </c>
      <c r="F26" s="24">
        <v>2816</v>
      </c>
      <c r="G26" s="24">
        <v>9661</v>
      </c>
      <c r="H26" s="24">
        <v>4031</v>
      </c>
      <c r="I26" s="24">
        <v>362</v>
      </c>
      <c r="J26" s="24">
        <v>4634</v>
      </c>
      <c r="K26" s="24">
        <v>250765</v>
      </c>
      <c r="L26" s="24">
        <v>187936</v>
      </c>
      <c r="M26" s="24">
        <v>62827</v>
      </c>
      <c r="N26" s="24">
        <v>2</v>
      </c>
      <c r="O26" s="24">
        <v>424147</v>
      </c>
      <c r="P26" s="24">
        <v>556</v>
      </c>
      <c r="Q26" s="25">
        <v>325179</v>
      </c>
    </row>
    <row r="27" spans="2:17" ht="15" customHeight="1">
      <c r="B27" s="22" t="s">
        <v>37</v>
      </c>
      <c r="C27" s="23">
        <v>313237</v>
      </c>
      <c r="D27" s="24">
        <v>37270</v>
      </c>
      <c r="E27" s="24">
        <v>61232</v>
      </c>
      <c r="F27" s="24">
        <v>0</v>
      </c>
      <c r="G27" s="24">
        <v>18383</v>
      </c>
      <c r="H27" s="24">
        <v>12434</v>
      </c>
      <c r="I27" s="24">
        <v>688</v>
      </c>
      <c r="J27" s="24">
        <v>29727</v>
      </c>
      <c r="K27" s="24">
        <v>6993</v>
      </c>
      <c r="L27" s="24">
        <v>6673</v>
      </c>
      <c r="M27" s="24">
        <v>320</v>
      </c>
      <c r="N27" s="24">
        <v>0</v>
      </c>
      <c r="O27" s="24">
        <v>207025</v>
      </c>
      <c r="P27" s="24">
        <v>717</v>
      </c>
      <c r="Q27" s="25">
        <v>612</v>
      </c>
    </row>
    <row r="28" spans="2:17" ht="15" customHeight="1">
      <c r="B28" s="18" t="s">
        <v>38</v>
      </c>
      <c r="C28" s="19">
        <v>412690</v>
      </c>
      <c r="D28" s="20">
        <v>25179</v>
      </c>
      <c r="E28" s="20">
        <v>28366</v>
      </c>
      <c r="F28" s="20">
        <v>3</v>
      </c>
      <c r="G28" s="20">
        <v>4523</v>
      </c>
      <c r="H28" s="20">
        <v>425</v>
      </c>
      <c r="I28" s="20">
        <v>75</v>
      </c>
      <c r="J28" s="20">
        <v>23340</v>
      </c>
      <c r="K28" s="20">
        <v>531</v>
      </c>
      <c r="L28" s="20">
        <v>164</v>
      </c>
      <c r="M28" s="20">
        <v>324</v>
      </c>
      <c r="N28" s="20">
        <v>43</v>
      </c>
      <c r="O28" s="20">
        <v>358283</v>
      </c>
      <c r="P28" s="20">
        <v>331</v>
      </c>
      <c r="Q28" s="21">
        <v>2011</v>
      </c>
    </row>
    <row r="29" spans="2:17" ht="30" customHeight="1">
      <c r="B29" s="26" t="s">
        <v>39</v>
      </c>
      <c r="C29" s="19">
        <v>320789</v>
      </c>
      <c r="D29" s="20" t="str">
        <f aca="true" t="shared" si="1" ref="D29:N31">"M"</f>
        <v>M</v>
      </c>
      <c r="E29" s="20" t="str">
        <f t="shared" si="1"/>
        <v>M</v>
      </c>
      <c r="F29" s="20" t="str">
        <f t="shared" si="1"/>
        <v>M</v>
      </c>
      <c r="G29" s="20" t="str">
        <f t="shared" si="1"/>
        <v>M</v>
      </c>
      <c r="H29" s="20" t="str">
        <f t="shared" si="1"/>
        <v>M</v>
      </c>
      <c r="I29" s="20" t="str">
        <f t="shared" si="1"/>
        <v>M</v>
      </c>
      <c r="J29" s="20" t="str">
        <f t="shared" si="1"/>
        <v>M</v>
      </c>
      <c r="K29" s="20" t="str">
        <f t="shared" si="1"/>
        <v>M</v>
      </c>
      <c r="L29" s="20" t="str">
        <f t="shared" si="1"/>
        <v>M</v>
      </c>
      <c r="M29" s="20" t="str">
        <f t="shared" si="1"/>
        <v>M</v>
      </c>
      <c r="N29" s="20" t="str">
        <f t="shared" si="1"/>
        <v>M</v>
      </c>
      <c r="O29" s="20">
        <v>320789</v>
      </c>
      <c r="P29" s="20" t="str">
        <f aca="true" t="shared" si="2" ref="P29:Q31">"M"</f>
        <v>M</v>
      </c>
      <c r="Q29" s="21" t="str">
        <f t="shared" si="2"/>
        <v>M</v>
      </c>
    </row>
    <row r="30" spans="2:17" ht="15" customHeight="1">
      <c r="B30" s="27" t="s">
        <v>40</v>
      </c>
      <c r="C30" s="23">
        <v>184176</v>
      </c>
      <c r="D30" s="24" t="str">
        <f t="shared" si="1"/>
        <v>M</v>
      </c>
      <c r="E30" s="24" t="str">
        <f t="shared" si="1"/>
        <v>M</v>
      </c>
      <c r="F30" s="24" t="str">
        <f t="shared" si="1"/>
        <v>M</v>
      </c>
      <c r="G30" s="24" t="str">
        <f t="shared" si="1"/>
        <v>M</v>
      </c>
      <c r="H30" s="24" t="str">
        <f t="shared" si="1"/>
        <v>M</v>
      </c>
      <c r="I30" s="24" t="str">
        <f t="shared" si="1"/>
        <v>M</v>
      </c>
      <c r="J30" s="24" t="str">
        <f t="shared" si="1"/>
        <v>M</v>
      </c>
      <c r="K30" s="24" t="str">
        <f t="shared" si="1"/>
        <v>M</v>
      </c>
      <c r="L30" s="24" t="str">
        <f t="shared" si="1"/>
        <v>M</v>
      </c>
      <c r="M30" s="24" t="str">
        <f t="shared" si="1"/>
        <v>M</v>
      </c>
      <c r="N30" s="24" t="str">
        <f t="shared" si="1"/>
        <v>M</v>
      </c>
      <c r="O30" s="24">
        <v>184176</v>
      </c>
      <c r="P30" s="24" t="str">
        <f t="shared" si="2"/>
        <v>M</v>
      </c>
      <c r="Q30" s="25" t="str">
        <f t="shared" si="2"/>
        <v>M</v>
      </c>
    </row>
    <row r="31" spans="2:17" ht="15" customHeight="1">
      <c r="B31" s="27" t="s">
        <v>41</v>
      </c>
      <c r="C31" s="23">
        <v>136613</v>
      </c>
      <c r="D31" s="24" t="str">
        <f t="shared" si="1"/>
        <v>M</v>
      </c>
      <c r="E31" s="24" t="str">
        <f t="shared" si="1"/>
        <v>M</v>
      </c>
      <c r="F31" s="24" t="str">
        <f t="shared" si="1"/>
        <v>M</v>
      </c>
      <c r="G31" s="24" t="str">
        <f t="shared" si="1"/>
        <v>M</v>
      </c>
      <c r="H31" s="24" t="str">
        <f t="shared" si="1"/>
        <v>M</v>
      </c>
      <c r="I31" s="24" t="str">
        <f t="shared" si="1"/>
        <v>M</v>
      </c>
      <c r="J31" s="24" t="str">
        <f t="shared" si="1"/>
        <v>M</v>
      </c>
      <c r="K31" s="24" t="str">
        <f t="shared" si="1"/>
        <v>M</v>
      </c>
      <c r="L31" s="24" t="str">
        <f t="shared" si="1"/>
        <v>M</v>
      </c>
      <c r="M31" s="24" t="str">
        <f t="shared" si="1"/>
        <v>M</v>
      </c>
      <c r="N31" s="24" t="str">
        <f t="shared" si="1"/>
        <v>M</v>
      </c>
      <c r="O31" s="24">
        <v>136613</v>
      </c>
      <c r="P31" s="24" t="str">
        <f t="shared" si="2"/>
        <v>M</v>
      </c>
      <c r="Q31" s="25" t="str">
        <f t="shared" si="2"/>
        <v>M</v>
      </c>
    </row>
    <row r="32" spans="2:17" ht="15" customHeight="1">
      <c r="B32" s="27" t="s">
        <v>42</v>
      </c>
      <c r="C32" s="23">
        <v>91901</v>
      </c>
      <c r="D32" s="24">
        <v>25179</v>
      </c>
      <c r="E32" s="24">
        <v>28366</v>
      </c>
      <c r="F32" s="24">
        <v>3</v>
      </c>
      <c r="G32" s="24">
        <v>4523</v>
      </c>
      <c r="H32" s="24">
        <v>425</v>
      </c>
      <c r="I32" s="24">
        <v>75</v>
      </c>
      <c r="J32" s="24">
        <v>23340</v>
      </c>
      <c r="K32" s="24">
        <v>531</v>
      </c>
      <c r="L32" s="24">
        <v>164</v>
      </c>
      <c r="M32" s="24">
        <v>324</v>
      </c>
      <c r="N32" s="24">
        <v>43</v>
      </c>
      <c r="O32" s="24">
        <v>37494</v>
      </c>
      <c r="P32" s="24">
        <v>331</v>
      </c>
      <c r="Q32" s="25">
        <v>2011</v>
      </c>
    </row>
    <row r="33" spans="2:17" ht="15" customHeight="1">
      <c r="B33" s="28" t="s">
        <v>43</v>
      </c>
      <c r="C33" s="29">
        <v>2513381</v>
      </c>
      <c r="D33" s="30">
        <v>2053194</v>
      </c>
      <c r="E33" s="30">
        <v>114026</v>
      </c>
      <c r="F33" s="30">
        <v>4328</v>
      </c>
      <c r="G33" s="30">
        <v>37690</v>
      </c>
      <c r="H33" s="30">
        <v>42094</v>
      </c>
      <c r="I33" s="30">
        <v>8158</v>
      </c>
      <c r="J33" s="30">
        <v>21756</v>
      </c>
      <c r="K33" s="30">
        <v>292255</v>
      </c>
      <c r="L33" s="30">
        <v>184154</v>
      </c>
      <c r="M33" s="30">
        <v>90168</v>
      </c>
      <c r="N33" s="30">
        <v>17933</v>
      </c>
      <c r="O33" s="30">
        <v>51443</v>
      </c>
      <c r="P33" s="30">
        <v>2463</v>
      </c>
      <c r="Q33" s="31">
        <v>323149</v>
      </c>
    </row>
    <row r="34" spans="2:17" ht="9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2:17" ht="15" customHeight="1">
      <c r="B35" s="14" t="s">
        <v>44</v>
      </c>
      <c r="C35" s="15">
        <v>14366492</v>
      </c>
      <c r="D35" s="16">
        <v>7365900</v>
      </c>
      <c r="E35" s="16">
        <v>5061445</v>
      </c>
      <c r="F35" s="16">
        <v>924665</v>
      </c>
      <c r="G35" s="16">
        <v>3107320</v>
      </c>
      <c r="H35" s="16">
        <v>480369</v>
      </c>
      <c r="I35" s="16">
        <v>58397</v>
      </c>
      <c r="J35" s="16">
        <v>490694</v>
      </c>
      <c r="K35" s="16">
        <v>1182794</v>
      </c>
      <c r="L35" s="16">
        <v>1013012</v>
      </c>
      <c r="M35" s="16">
        <v>148567</v>
      </c>
      <c r="N35" s="16">
        <v>21215</v>
      </c>
      <c r="O35" s="16">
        <v>744634</v>
      </c>
      <c r="P35" s="16">
        <v>11719</v>
      </c>
      <c r="Q35" s="17">
        <v>2067848</v>
      </c>
    </row>
    <row r="36" spans="2:17" ht="15" customHeight="1">
      <c r="B36" s="18" t="s">
        <v>20</v>
      </c>
      <c r="C36" s="19">
        <v>3315236</v>
      </c>
      <c r="D36" s="20" t="str">
        <f>"M"</f>
        <v>M</v>
      </c>
      <c r="E36" s="20">
        <v>3315213</v>
      </c>
      <c r="F36" s="20">
        <v>917477</v>
      </c>
      <c r="G36" s="20">
        <v>2397736</v>
      </c>
      <c r="H36" s="20">
        <v>0</v>
      </c>
      <c r="I36" s="20">
        <v>0</v>
      </c>
      <c r="J36" s="20">
        <v>0</v>
      </c>
      <c r="K36" s="20">
        <v>23</v>
      </c>
      <c r="L36" s="20">
        <v>23</v>
      </c>
      <c r="M36" s="20">
        <v>0</v>
      </c>
      <c r="N36" s="20">
        <v>0</v>
      </c>
      <c r="O36" s="20" t="str">
        <f aca="true" t="shared" si="3" ref="O36:P39">"M"</f>
        <v>M</v>
      </c>
      <c r="P36" s="20" t="str">
        <f t="shared" si="3"/>
        <v>M</v>
      </c>
      <c r="Q36" s="21">
        <v>367219</v>
      </c>
    </row>
    <row r="37" spans="2:17" ht="15" customHeight="1">
      <c r="B37" s="22" t="s">
        <v>21</v>
      </c>
      <c r="C37" s="23">
        <v>321495</v>
      </c>
      <c r="D37" s="24" t="str">
        <f>"M"</f>
        <v>M</v>
      </c>
      <c r="E37" s="24">
        <v>321495</v>
      </c>
      <c r="F37" s="24">
        <v>321495</v>
      </c>
      <c r="G37" s="24" t="str">
        <f aca="true" t="shared" si="4" ref="G37:N37">"M"</f>
        <v>M</v>
      </c>
      <c r="H37" s="24" t="str">
        <f t="shared" si="4"/>
        <v>M</v>
      </c>
      <c r="I37" s="24" t="str">
        <f t="shared" si="4"/>
        <v>M</v>
      </c>
      <c r="J37" s="24" t="str">
        <f t="shared" si="4"/>
        <v>M</v>
      </c>
      <c r="K37" s="24" t="str">
        <f t="shared" si="4"/>
        <v>M</v>
      </c>
      <c r="L37" s="24" t="str">
        <f t="shared" si="4"/>
        <v>M</v>
      </c>
      <c r="M37" s="24" t="str">
        <f t="shared" si="4"/>
        <v>M</v>
      </c>
      <c r="N37" s="24" t="str">
        <f t="shared" si="4"/>
        <v>M</v>
      </c>
      <c r="O37" s="24" t="str">
        <f t="shared" si="3"/>
        <v>M</v>
      </c>
      <c r="P37" s="24" t="str">
        <f t="shared" si="3"/>
        <v>M</v>
      </c>
      <c r="Q37" s="25">
        <v>5843</v>
      </c>
    </row>
    <row r="38" spans="2:17" ht="15" customHeight="1">
      <c r="B38" s="22" t="s">
        <v>22</v>
      </c>
      <c r="C38" s="23">
        <v>1261595</v>
      </c>
      <c r="D38" s="24" t="str">
        <f>"M"</f>
        <v>M</v>
      </c>
      <c r="E38" s="24">
        <v>1261572</v>
      </c>
      <c r="F38" s="24">
        <v>172814</v>
      </c>
      <c r="G38" s="24">
        <v>1088758</v>
      </c>
      <c r="H38" s="24">
        <v>0</v>
      </c>
      <c r="I38" s="24">
        <v>0</v>
      </c>
      <c r="J38" s="24">
        <v>0</v>
      </c>
      <c r="K38" s="24">
        <v>23</v>
      </c>
      <c r="L38" s="24">
        <v>23</v>
      </c>
      <c r="M38" s="24">
        <v>0</v>
      </c>
      <c r="N38" s="24">
        <v>0</v>
      </c>
      <c r="O38" s="24" t="str">
        <f t="shared" si="3"/>
        <v>M</v>
      </c>
      <c r="P38" s="24" t="str">
        <f t="shared" si="3"/>
        <v>M</v>
      </c>
      <c r="Q38" s="25">
        <v>7487</v>
      </c>
    </row>
    <row r="39" spans="2:17" ht="15" customHeight="1">
      <c r="B39" s="22" t="s">
        <v>23</v>
      </c>
      <c r="C39" s="23">
        <v>1732146</v>
      </c>
      <c r="D39" s="24" t="str">
        <f>"M"</f>
        <v>M</v>
      </c>
      <c r="E39" s="24">
        <v>1732146</v>
      </c>
      <c r="F39" s="24">
        <v>423168</v>
      </c>
      <c r="G39" s="24">
        <v>1308978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 t="str">
        <f t="shared" si="3"/>
        <v>M</v>
      </c>
      <c r="P39" s="24" t="str">
        <f t="shared" si="3"/>
        <v>M</v>
      </c>
      <c r="Q39" s="25">
        <v>353889</v>
      </c>
    </row>
    <row r="40" spans="2:17" ht="15" customHeight="1">
      <c r="B40" s="18" t="s">
        <v>24</v>
      </c>
      <c r="C40" s="19">
        <v>1181231</v>
      </c>
      <c r="D40" s="20">
        <v>108979</v>
      </c>
      <c r="E40" s="20">
        <v>271205</v>
      </c>
      <c r="F40" s="20">
        <v>541</v>
      </c>
      <c r="G40" s="20">
        <v>234754</v>
      </c>
      <c r="H40" s="20">
        <v>30731</v>
      </c>
      <c r="I40" s="20">
        <v>338</v>
      </c>
      <c r="J40" s="20">
        <v>4841</v>
      </c>
      <c r="K40" s="20">
        <v>801047</v>
      </c>
      <c r="L40" s="20">
        <v>774044</v>
      </c>
      <c r="M40" s="20">
        <v>27003</v>
      </c>
      <c r="N40" s="20">
        <v>0</v>
      </c>
      <c r="O40" s="20">
        <v>0</v>
      </c>
      <c r="P40" s="20">
        <v>0</v>
      </c>
      <c r="Q40" s="21">
        <v>973827</v>
      </c>
    </row>
    <row r="41" spans="2:17" ht="15" customHeight="1">
      <c r="B41" s="26" t="s">
        <v>25</v>
      </c>
      <c r="C41" s="19">
        <v>1105868</v>
      </c>
      <c r="D41" s="20">
        <v>103671</v>
      </c>
      <c r="E41" s="20">
        <v>205527</v>
      </c>
      <c r="F41" s="20">
        <v>0</v>
      </c>
      <c r="G41" s="20">
        <v>170273</v>
      </c>
      <c r="H41" s="20">
        <v>30579</v>
      </c>
      <c r="I41" s="20">
        <v>251</v>
      </c>
      <c r="J41" s="20">
        <v>4424</v>
      </c>
      <c r="K41" s="20">
        <v>796670</v>
      </c>
      <c r="L41" s="20">
        <v>773022</v>
      </c>
      <c r="M41" s="20">
        <v>23648</v>
      </c>
      <c r="N41" s="20">
        <v>0</v>
      </c>
      <c r="O41" s="20">
        <v>0</v>
      </c>
      <c r="P41" s="20">
        <v>0</v>
      </c>
      <c r="Q41" s="21">
        <v>912454</v>
      </c>
    </row>
    <row r="42" spans="2:17" s="34" customFormat="1" ht="15" customHeight="1">
      <c r="B42" s="27" t="s">
        <v>26</v>
      </c>
      <c r="C42" s="23">
        <v>97079</v>
      </c>
      <c r="D42" s="24">
        <v>7955</v>
      </c>
      <c r="E42" s="24">
        <v>629</v>
      </c>
      <c r="F42" s="24">
        <v>0</v>
      </c>
      <c r="G42" s="24">
        <v>0</v>
      </c>
      <c r="H42" s="24">
        <v>629</v>
      </c>
      <c r="I42" s="24">
        <v>0</v>
      </c>
      <c r="J42" s="24">
        <v>0</v>
      </c>
      <c r="K42" s="24">
        <v>88495</v>
      </c>
      <c r="L42" s="24">
        <v>88145</v>
      </c>
      <c r="M42" s="24">
        <v>350</v>
      </c>
      <c r="N42" s="24">
        <v>0</v>
      </c>
      <c r="O42" s="24">
        <v>0</v>
      </c>
      <c r="P42" s="24">
        <v>0</v>
      </c>
      <c r="Q42" s="25">
        <v>182739</v>
      </c>
    </row>
    <row r="43" spans="2:17" ht="15" customHeight="1">
      <c r="B43" s="27" t="s">
        <v>27</v>
      </c>
      <c r="C43" s="23">
        <v>1008789</v>
      </c>
      <c r="D43" s="24">
        <v>95716</v>
      </c>
      <c r="E43" s="24">
        <v>204898</v>
      </c>
      <c r="F43" s="24">
        <v>0</v>
      </c>
      <c r="G43" s="24">
        <v>170273</v>
      </c>
      <c r="H43" s="24">
        <v>29950</v>
      </c>
      <c r="I43" s="24">
        <v>251</v>
      </c>
      <c r="J43" s="24">
        <v>4424</v>
      </c>
      <c r="K43" s="24">
        <v>708175</v>
      </c>
      <c r="L43" s="24">
        <v>684877</v>
      </c>
      <c r="M43" s="24">
        <v>23298</v>
      </c>
      <c r="N43" s="24">
        <v>0</v>
      </c>
      <c r="O43" s="24">
        <v>0</v>
      </c>
      <c r="P43" s="24">
        <v>0</v>
      </c>
      <c r="Q43" s="25">
        <v>729715</v>
      </c>
    </row>
    <row r="44" spans="2:17" ht="15" customHeight="1">
      <c r="B44" s="22" t="s">
        <v>28</v>
      </c>
      <c r="C44" s="23">
        <v>75363</v>
      </c>
      <c r="D44" s="24">
        <v>5308</v>
      </c>
      <c r="E44" s="24">
        <v>65678</v>
      </c>
      <c r="F44" s="24">
        <v>541</v>
      </c>
      <c r="G44" s="24">
        <v>64481</v>
      </c>
      <c r="H44" s="24">
        <v>152</v>
      </c>
      <c r="I44" s="24">
        <v>87</v>
      </c>
      <c r="J44" s="24">
        <v>417</v>
      </c>
      <c r="K44" s="24">
        <v>4377</v>
      </c>
      <c r="L44" s="24">
        <v>1022</v>
      </c>
      <c r="M44" s="24">
        <v>3355</v>
      </c>
      <c r="N44" s="24">
        <v>0</v>
      </c>
      <c r="O44" s="24">
        <v>0</v>
      </c>
      <c r="P44" s="24">
        <v>0</v>
      </c>
      <c r="Q44" s="25">
        <v>61373</v>
      </c>
    </row>
    <row r="45" spans="2:17" ht="15" customHeight="1">
      <c r="B45" s="18" t="s">
        <v>29</v>
      </c>
      <c r="C45" s="19">
        <v>2431724</v>
      </c>
      <c r="D45" s="20">
        <v>1280400</v>
      </c>
      <c r="E45" s="20">
        <v>319095</v>
      </c>
      <c r="F45" s="20">
        <v>26</v>
      </c>
      <c r="G45" s="20">
        <v>68458</v>
      </c>
      <c r="H45" s="20">
        <v>221568</v>
      </c>
      <c r="I45" s="20">
        <v>27829</v>
      </c>
      <c r="J45" s="20">
        <v>1214</v>
      </c>
      <c r="K45" s="20">
        <v>169344</v>
      </c>
      <c r="L45" s="20">
        <v>104310</v>
      </c>
      <c r="M45" s="20">
        <v>64843</v>
      </c>
      <c r="N45" s="20">
        <v>191</v>
      </c>
      <c r="O45" s="20">
        <v>656533</v>
      </c>
      <c r="P45" s="20">
        <v>6352</v>
      </c>
      <c r="Q45" s="21">
        <v>150349</v>
      </c>
    </row>
    <row r="46" spans="2:17" ht="15" customHeight="1">
      <c r="B46" s="22" t="s">
        <v>30</v>
      </c>
      <c r="C46" s="23">
        <v>566957</v>
      </c>
      <c r="D46" s="24">
        <v>380021</v>
      </c>
      <c r="E46" s="24">
        <v>96477</v>
      </c>
      <c r="F46" s="24">
        <v>0</v>
      </c>
      <c r="G46" s="24">
        <v>0</v>
      </c>
      <c r="H46" s="24">
        <v>90443</v>
      </c>
      <c r="I46" s="24">
        <v>5738</v>
      </c>
      <c r="J46" s="24">
        <v>296</v>
      </c>
      <c r="K46" s="24">
        <v>10765</v>
      </c>
      <c r="L46" s="24">
        <v>2795</v>
      </c>
      <c r="M46" s="24">
        <v>7970</v>
      </c>
      <c r="N46" s="24">
        <v>0</v>
      </c>
      <c r="O46" s="24">
        <v>78844</v>
      </c>
      <c r="P46" s="24">
        <v>850</v>
      </c>
      <c r="Q46" s="25">
        <v>21070</v>
      </c>
    </row>
    <row r="47" spans="2:17" ht="15" customHeight="1">
      <c r="B47" s="22" t="s">
        <v>31</v>
      </c>
      <c r="C47" s="23">
        <v>1864767</v>
      </c>
      <c r="D47" s="24">
        <v>900379</v>
      </c>
      <c r="E47" s="24">
        <v>222618</v>
      </c>
      <c r="F47" s="24">
        <v>26</v>
      </c>
      <c r="G47" s="24">
        <v>68458</v>
      </c>
      <c r="H47" s="24">
        <v>131125</v>
      </c>
      <c r="I47" s="24">
        <v>22091</v>
      </c>
      <c r="J47" s="24">
        <v>918</v>
      </c>
      <c r="K47" s="24">
        <v>158579</v>
      </c>
      <c r="L47" s="24">
        <v>101515</v>
      </c>
      <c r="M47" s="24">
        <v>56873</v>
      </c>
      <c r="N47" s="24">
        <v>191</v>
      </c>
      <c r="O47" s="24">
        <v>577689</v>
      </c>
      <c r="P47" s="24">
        <v>5502</v>
      </c>
      <c r="Q47" s="25">
        <v>129279</v>
      </c>
    </row>
    <row r="48" spans="2:17" ht="15" customHeight="1">
      <c r="B48" s="18" t="s">
        <v>32</v>
      </c>
      <c r="C48" s="19">
        <v>4402026</v>
      </c>
      <c r="D48" s="20">
        <v>3800858</v>
      </c>
      <c r="E48" s="20">
        <v>601168</v>
      </c>
      <c r="F48" s="20">
        <v>1400</v>
      </c>
      <c r="G48" s="20">
        <v>370914</v>
      </c>
      <c r="H48" s="20">
        <v>154270</v>
      </c>
      <c r="I48" s="20">
        <v>12592</v>
      </c>
      <c r="J48" s="20">
        <v>61992</v>
      </c>
      <c r="K48" s="20" t="str">
        <f aca="true" t="shared" si="5" ref="K48:P58">"M"</f>
        <v>M</v>
      </c>
      <c r="L48" s="20" t="str">
        <f t="shared" si="5"/>
        <v>M</v>
      </c>
      <c r="M48" s="20" t="str">
        <f t="shared" si="5"/>
        <v>M</v>
      </c>
      <c r="N48" s="20" t="str">
        <f t="shared" si="5"/>
        <v>M</v>
      </c>
      <c r="O48" s="20" t="str">
        <f t="shared" si="5"/>
        <v>M</v>
      </c>
      <c r="P48" s="20" t="str">
        <f t="shared" si="5"/>
        <v>M</v>
      </c>
      <c r="Q48" s="21">
        <v>361497</v>
      </c>
    </row>
    <row r="49" spans="2:17" ht="15" customHeight="1">
      <c r="B49" s="26" t="s">
        <v>33</v>
      </c>
      <c r="C49" s="19">
        <v>4247613</v>
      </c>
      <c r="D49" s="20">
        <v>3800858</v>
      </c>
      <c r="E49" s="20">
        <v>446755</v>
      </c>
      <c r="F49" s="20">
        <v>1400</v>
      </c>
      <c r="G49" s="20">
        <v>294884</v>
      </c>
      <c r="H49" s="20">
        <v>75887</v>
      </c>
      <c r="I49" s="20">
        <v>12592</v>
      </c>
      <c r="J49" s="20">
        <v>61992</v>
      </c>
      <c r="K49" s="20" t="str">
        <f t="shared" si="5"/>
        <v>M</v>
      </c>
      <c r="L49" s="20" t="str">
        <f t="shared" si="5"/>
        <v>M</v>
      </c>
      <c r="M49" s="20" t="str">
        <f t="shared" si="5"/>
        <v>M</v>
      </c>
      <c r="N49" s="20" t="str">
        <f t="shared" si="5"/>
        <v>M</v>
      </c>
      <c r="O49" s="20" t="str">
        <f t="shared" si="5"/>
        <v>M</v>
      </c>
      <c r="P49" s="20" t="str">
        <f t="shared" si="5"/>
        <v>M</v>
      </c>
      <c r="Q49" s="21">
        <v>202061</v>
      </c>
    </row>
    <row r="50" spans="2:17" s="34" customFormat="1" ht="15" customHeight="1">
      <c r="B50" s="27" t="s">
        <v>34</v>
      </c>
      <c r="C50" s="23">
        <v>977639</v>
      </c>
      <c r="D50" s="24">
        <v>852110</v>
      </c>
      <c r="E50" s="24">
        <v>125529</v>
      </c>
      <c r="F50" s="24">
        <v>0</v>
      </c>
      <c r="G50" s="24">
        <v>125529</v>
      </c>
      <c r="H50" s="24">
        <v>0</v>
      </c>
      <c r="I50" s="24">
        <v>0</v>
      </c>
      <c r="J50" s="24">
        <v>0</v>
      </c>
      <c r="K50" s="24" t="str">
        <f t="shared" si="5"/>
        <v>M</v>
      </c>
      <c r="L50" s="24" t="str">
        <f t="shared" si="5"/>
        <v>M</v>
      </c>
      <c r="M50" s="24" t="str">
        <f t="shared" si="5"/>
        <v>M</v>
      </c>
      <c r="N50" s="24" t="str">
        <f t="shared" si="5"/>
        <v>M</v>
      </c>
      <c r="O50" s="24" t="str">
        <f t="shared" si="5"/>
        <v>M</v>
      </c>
      <c r="P50" s="24" t="str">
        <f t="shared" si="5"/>
        <v>M</v>
      </c>
      <c r="Q50" s="25">
        <v>45281</v>
      </c>
    </row>
    <row r="51" spans="2:17" ht="15" customHeight="1">
      <c r="B51" s="27" t="s">
        <v>35</v>
      </c>
      <c r="C51" s="23">
        <v>2171124</v>
      </c>
      <c r="D51" s="24">
        <v>1864503</v>
      </c>
      <c r="E51" s="24">
        <v>306621</v>
      </c>
      <c r="F51" s="24">
        <v>0</v>
      </c>
      <c r="G51" s="24">
        <v>169355</v>
      </c>
      <c r="H51" s="24">
        <v>63749</v>
      </c>
      <c r="I51" s="24">
        <v>11525</v>
      </c>
      <c r="J51" s="24">
        <v>61992</v>
      </c>
      <c r="K51" s="24" t="str">
        <f t="shared" si="5"/>
        <v>M</v>
      </c>
      <c r="L51" s="24" t="str">
        <f t="shared" si="5"/>
        <v>M</v>
      </c>
      <c r="M51" s="24" t="str">
        <f t="shared" si="5"/>
        <v>M</v>
      </c>
      <c r="N51" s="24" t="str">
        <f t="shared" si="5"/>
        <v>M</v>
      </c>
      <c r="O51" s="24" t="str">
        <f t="shared" si="5"/>
        <v>M</v>
      </c>
      <c r="P51" s="24" t="str">
        <f t="shared" si="5"/>
        <v>M</v>
      </c>
      <c r="Q51" s="25">
        <v>79168</v>
      </c>
    </row>
    <row r="52" spans="2:17" ht="15" customHeight="1">
      <c r="B52" s="27" t="s">
        <v>36</v>
      </c>
      <c r="C52" s="23">
        <v>1098850</v>
      </c>
      <c r="D52" s="24">
        <v>1084245</v>
      </c>
      <c r="E52" s="24">
        <v>14605</v>
      </c>
      <c r="F52" s="24">
        <v>1400</v>
      </c>
      <c r="G52" s="24">
        <v>0</v>
      </c>
      <c r="H52" s="24">
        <v>12138</v>
      </c>
      <c r="I52" s="24">
        <v>1067</v>
      </c>
      <c r="J52" s="24">
        <v>0</v>
      </c>
      <c r="K52" s="24" t="str">
        <f t="shared" si="5"/>
        <v>M</v>
      </c>
      <c r="L52" s="24" t="str">
        <f t="shared" si="5"/>
        <v>M</v>
      </c>
      <c r="M52" s="24" t="str">
        <f t="shared" si="5"/>
        <v>M</v>
      </c>
      <c r="N52" s="24" t="str">
        <f t="shared" si="5"/>
        <v>M</v>
      </c>
      <c r="O52" s="24" t="str">
        <f t="shared" si="5"/>
        <v>M</v>
      </c>
      <c r="P52" s="24" t="str">
        <f t="shared" si="5"/>
        <v>M</v>
      </c>
      <c r="Q52" s="25">
        <v>77612</v>
      </c>
    </row>
    <row r="53" spans="2:17" ht="15" customHeight="1">
      <c r="B53" s="22" t="s">
        <v>37</v>
      </c>
      <c r="C53" s="23">
        <v>154413</v>
      </c>
      <c r="D53" s="24" t="str">
        <f aca="true" t="shared" si="6" ref="D53:D58">"M"</f>
        <v>M</v>
      </c>
      <c r="E53" s="24">
        <v>154413</v>
      </c>
      <c r="F53" s="24" t="str">
        <f aca="true" t="shared" si="7" ref="F53:F58">"M"</f>
        <v>M</v>
      </c>
      <c r="G53" s="24">
        <v>76030</v>
      </c>
      <c r="H53" s="24">
        <v>78383</v>
      </c>
      <c r="I53" s="24" t="str">
        <f>"M"</f>
        <v>M</v>
      </c>
      <c r="J53" s="24" t="str">
        <f>"M"</f>
        <v>M</v>
      </c>
      <c r="K53" s="24" t="str">
        <f t="shared" si="5"/>
        <v>M</v>
      </c>
      <c r="L53" s="24" t="str">
        <f t="shared" si="5"/>
        <v>M</v>
      </c>
      <c r="M53" s="24" t="str">
        <f t="shared" si="5"/>
        <v>M</v>
      </c>
      <c r="N53" s="24" t="str">
        <f t="shared" si="5"/>
        <v>M</v>
      </c>
      <c r="O53" s="24" t="str">
        <f t="shared" si="5"/>
        <v>M</v>
      </c>
      <c r="P53" s="24" t="str">
        <f t="shared" si="5"/>
        <v>M</v>
      </c>
      <c r="Q53" s="25">
        <v>159436</v>
      </c>
    </row>
    <row r="54" spans="2:17" ht="15" customHeight="1">
      <c r="B54" s="18" t="s">
        <v>38</v>
      </c>
      <c r="C54" s="19">
        <v>397082</v>
      </c>
      <c r="D54" s="20" t="str">
        <f t="shared" si="6"/>
        <v>M</v>
      </c>
      <c r="E54" s="20">
        <v>397082</v>
      </c>
      <c r="F54" s="20" t="str">
        <f t="shared" si="7"/>
        <v>M</v>
      </c>
      <c r="G54" s="20" t="str">
        <f aca="true" t="shared" si="8" ref="G54:I58">"M"</f>
        <v>M</v>
      </c>
      <c r="H54" s="20" t="str">
        <f t="shared" si="8"/>
        <v>M</v>
      </c>
      <c r="I54" s="20" t="str">
        <f t="shared" si="8"/>
        <v>M</v>
      </c>
      <c r="J54" s="20">
        <v>397082</v>
      </c>
      <c r="K54" s="20" t="str">
        <f t="shared" si="5"/>
        <v>M</v>
      </c>
      <c r="L54" s="20" t="str">
        <f t="shared" si="5"/>
        <v>M</v>
      </c>
      <c r="M54" s="20" t="str">
        <f t="shared" si="5"/>
        <v>M</v>
      </c>
      <c r="N54" s="20" t="str">
        <f t="shared" si="5"/>
        <v>M</v>
      </c>
      <c r="O54" s="20" t="str">
        <f t="shared" si="5"/>
        <v>M</v>
      </c>
      <c r="P54" s="20" t="str">
        <f t="shared" si="5"/>
        <v>M</v>
      </c>
      <c r="Q54" s="21">
        <v>17619</v>
      </c>
    </row>
    <row r="55" spans="2:17" ht="30" customHeight="1">
      <c r="B55" s="26" t="s">
        <v>39</v>
      </c>
      <c r="C55" s="19">
        <v>320789</v>
      </c>
      <c r="D55" s="20" t="str">
        <f t="shared" si="6"/>
        <v>M</v>
      </c>
      <c r="E55" s="20">
        <v>320789</v>
      </c>
      <c r="F55" s="20" t="str">
        <f t="shared" si="7"/>
        <v>M</v>
      </c>
      <c r="G55" s="20" t="str">
        <f t="shared" si="8"/>
        <v>M</v>
      </c>
      <c r="H55" s="20" t="str">
        <f t="shared" si="8"/>
        <v>M</v>
      </c>
      <c r="I55" s="20" t="str">
        <f t="shared" si="8"/>
        <v>M</v>
      </c>
      <c r="J55" s="20">
        <v>320789</v>
      </c>
      <c r="K55" s="20" t="str">
        <f t="shared" si="5"/>
        <v>M</v>
      </c>
      <c r="L55" s="20" t="str">
        <f t="shared" si="5"/>
        <v>M</v>
      </c>
      <c r="M55" s="20" t="str">
        <f t="shared" si="5"/>
        <v>M</v>
      </c>
      <c r="N55" s="20" t="str">
        <f t="shared" si="5"/>
        <v>M</v>
      </c>
      <c r="O55" s="20" t="str">
        <f t="shared" si="5"/>
        <v>M</v>
      </c>
      <c r="P55" s="20" t="str">
        <f t="shared" si="5"/>
        <v>M</v>
      </c>
      <c r="Q55" s="21" t="str">
        <f>"M"</f>
        <v>M</v>
      </c>
    </row>
    <row r="56" spans="2:17" ht="15" customHeight="1">
      <c r="B56" s="27" t="s">
        <v>40</v>
      </c>
      <c r="C56" s="23">
        <v>184176</v>
      </c>
      <c r="D56" s="24" t="str">
        <f t="shared" si="6"/>
        <v>M</v>
      </c>
      <c r="E56" s="24">
        <v>184176</v>
      </c>
      <c r="F56" s="24" t="str">
        <f t="shared" si="7"/>
        <v>M</v>
      </c>
      <c r="G56" s="24" t="str">
        <f t="shared" si="8"/>
        <v>M</v>
      </c>
      <c r="H56" s="24" t="str">
        <f t="shared" si="8"/>
        <v>M</v>
      </c>
      <c r="I56" s="24" t="str">
        <f t="shared" si="8"/>
        <v>M</v>
      </c>
      <c r="J56" s="24">
        <v>184176</v>
      </c>
      <c r="K56" s="24" t="str">
        <f t="shared" si="5"/>
        <v>M</v>
      </c>
      <c r="L56" s="24" t="str">
        <f t="shared" si="5"/>
        <v>M</v>
      </c>
      <c r="M56" s="24" t="str">
        <f t="shared" si="5"/>
        <v>M</v>
      </c>
      <c r="N56" s="24" t="str">
        <f t="shared" si="5"/>
        <v>M</v>
      </c>
      <c r="O56" s="24" t="str">
        <f t="shared" si="5"/>
        <v>M</v>
      </c>
      <c r="P56" s="24" t="str">
        <f t="shared" si="5"/>
        <v>M</v>
      </c>
      <c r="Q56" s="25" t="str">
        <f>"M"</f>
        <v>M</v>
      </c>
    </row>
    <row r="57" spans="2:17" ht="15" customHeight="1">
      <c r="B57" s="27" t="s">
        <v>41</v>
      </c>
      <c r="C57" s="23">
        <v>136613</v>
      </c>
      <c r="D57" s="24" t="str">
        <f t="shared" si="6"/>
        <v>M</v>
      </c>
      <c r="E57" s="24">
        <v>136613</v>
      </c>
      <c r="F57" s="24" t="str">
        <f t="shared" si="7"/>
        <v>M</v>
      </c>
      <c r="G57" s="24" t="str">
        <f t="shared" si="8"/>
        <v>M</v>
      </c>
      <c r="H57" s="24" t="str">
        <f t="shared" si="8"/>
        <v>M</v>
      </c>
      <c r="I57" s="24" t="str">
        <f t="shared" si="8"/>
        <v>M</v>
      </c>
      <c r="J57" s="24">
        <v>136613</v>
      </c>
      <c r="K57" s="24" t="str">
        <f t="shared" si="5"/>
        <v>M</v>
      </c>
      <c r="L57" s="24" t="str">
        <f t="shared" si="5"/>
        <v>M</v>
      </c>
      <c r="M57" s="24" t="str">
        <f t="shared" si="5"/>
        <v>M</v>
      </c>
      <c r="N57" s="24" t="str">
        <f t="shared" si="5"/>
        <v>M</v>
      </c>
      <c r="O57" s="24" t="str">
        <f t="shared" si="5"/>
        <v>M</v>
      </c>
      <c r="P57" s="24" t="str">
        <f t="shared" si="5"/>
        <v>M</v>
      </c>
      <c r="Q57" s="25" t="str">
        <f>"M"</f>
        <v>M</v>
      </c>
    </row>
    <row r="58" spans="2:17" ht="15" customHeight="1">
      <c r="B58" s="27" t="s">
        <v>42</v>
      </c>
      <c r="C58" s="23">
        <v>76293</v>
      </c>
      <c r="D58" s="24" t="str">
        <f t="shared" si="6"/>
        <v>M</v>
      </c>
      <c r="E58" s="24">
        <v>76293</v>
      </c>
      <c r="F58" s="24" t="str">
        <f t="shared" si="7"/>
        <v>M</v>
      </c>
      <c r="G58" s="24" t="str">
        <f t="shared" si="8"/>
        <v>M</v>
      </c>
      <c r="H58" s="24" t="str">
        <f t="shared" si="8"/>
        <v>M</v>
      </c>
      <c r="I58" s="24" t="str">
        <f t="shared" si="8"/>
        <v>M</v>
      </c>
      <c r="J58" s="24">
        <v>76293</v>
      </c>
      <c r="K58" s="24" t="str">
        <f t="shared" si="5"/>
        <v>M</v>
      </c>
      <c r="L58" s="24" t="str">
        <f t="shared" si="5"/>
        <v>M</v>
      </c>
      <c r="M58" s="24" t="str">
        <f t="shared" si="5"/>
        <v>M</v>
      </c>
      <c r="N58" s="24" t="str">
        <f t="shared" si="5"/>
        <v>M</v>
      </c>
      <c r="O58" s="24" t="str">
        <f t="shared" si="5"/>
        <v>M</v>
      </c>
      <c r="P58" s="24" t="str">
        <f t="shared" si="5"/>
        <v>M</v>
      </c>
      <c r="Q58" s="25">
        <v>17619</v>
      </c>
    </row>
    <row r="59" spans="2:17" ht="15" customHeight="1">
      <c r="B59" s="28" t="s">
        <v>45</v>
      </c>
      <c r="C59" s="29">
        <v>2639193</v>
      </c>
      <c r="D59" s="30">
        <v>2175663</v>
      </c>
      <c r="E59" s="30">
        <v>157682</v>
      </c>
      <c r="F59" s="30">
        <v>5221</v>
      </c>
      <c r="G59" s="30">
        <v>35458</v>
      </c>
      <c r="H59" s="30">
        <v>73800</v>
      </c>
      <c r="I59" s="30">
        <v>17638</v>
      </c>
      <c r="J59" s="30">
        <v>25565</v>
      </c>
      <c r="K59" s="30">
        <v>212380</v>
      </c>
      <c r="L59" s="30">
        <v>134635</v>
      </c>
      <c r="M59" s="30">
        <v>56721</v>
      </c>
      <c r="N59" s="30">
        <v>21024</v>
      </c>
      <c r="O59" s="30">
        <v>88101</v>
      </c>
      <c r="P59" s="30">
        <v>5367</v>
      </c>
      <c r="Q59" s="31">
        <v>197337</v>
      </c>
    </row>
    <row r="60" spans="2:17" ht="17.25" customHeight="1">
      <c r="B60" s="35" t="s">
        <v>46</v>
      </c>
      <c r="C60" s="36">
        <f aca="true" t="shared" si="9" ref="C60:Q60">C6-C35</f>
        <v>-974161</v>
      </c>
      <c r="D60" s="37">
        <f t="shared" si="9"/>
        <v>-3243324</v>
      </c>
      <c r="E60" s="37">
        <f t="shared" si="9"/>
        <v>-176018</v>
      </c>
      <c r="F60" s="37">
        <f t="shared" si="9"/>
        <v>-146449</v>
      </c>
      <c r="G60" s="37">
        <f t="shared" si="9"/>
        <v>322</v>
      </c>
      <c r="H60" s="37">
        <f t="shared" si="9"/>
        <v>-4661</v>
      </c>
      <c r="I60" s="37">
        <f t="shared" si="9"/>
        <v>-10614</v>
      </c>
      <c r="J60" s="37">
        <f t="shared" si="9"/>
        <v>-14616</v>
      </c>
      <c r="K60" s="37">
        <f t="shared" si="9"/>
        <v>446719</v>
      </c>
      <c r="L60" s="37">
        <f t="shared" si="9"/>
        <v>165643</v>
      </c>
      <c r="M60" s="37">
        <f t="shared" si="9"/>
        <v>273750</v>
      </c>
      <c r="N60" s="37">
        <f t="shared" si="9"/>
        <v>7326</v>
      </c>
      <c r="O60" s="37">
        <f t="shared" si="9"/>
        <v>1974375</v>
      </c>
      <c r="P60" s="37">
        <f t="shared" si="9"/>
        <v>24087</v>
      </c>
      <c r="Q60" s="38">
        <f t="shared" si="9"/>
        <v>980198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Stiller</dc:creator>
  <cp:keywords/>
  <dc:description/>
  <cp:lastModifiedBy>Vladimír Stiller</cp:lastModifiedBy>
  <dcterms:created xsi:type="dcterms:W3CDTF">2011-10-17T10:47:16Z</dcterms:created>
  <dcterms:modified xsi:type="dcterms:W3CDTF">2011-10-17T10:47:16Z</dcterms:modified>
  <cp:category/>
  <cp:version/>
  <cp:contentType/>
  <cp:contentStatus/>
</cp:coreProperties>
</file>