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50" windowHeight="12480" activeTab="0"/>
  </bookViews>
  <sheets>
    <sheet name="RzvhPub_AF_en 2004q3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<sst xmlns="http://schemas.openxmlformats.org/spreadsheetml/2006/main" count="70" uniqueCount="47">
  <si>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Financial balance sheet: Q3 2004 (millions of CZK)</t>
  </si>
  <si>
    <t>Total economy (S.1)</t>
  </si>
  <si>
    <t>Non-financial corporations (S.11)</t>
  </si>
  <si>
    <t>Financial corporations (S.12)</t>
  </si>
  <si>
    <t>Central bank (S.121)</t>
  </si>
  <si>
    <t>Other monetary financial institutions (S.122)</t>
  </si>
  <si>
    <t>Other financial intermediaries (S.123)</t>
  </si>
  <si>
    <t>Financial auxiliaries (S.124)</t>
  </si>
  <si>
    <t>Insurance corporations and pension funds (S.125)</t>
  </si>
  <si>
    <t>General government (S.13)</t>
  </si>
  <si>
    <t>Central government (S.1311)</t>
  </si>
  <si>
    <t>Local government (S.1313)</t>
  </si>
  <si>
    <t>Social security funds (S.1314)</t>
  </si>
  <si>
    <t>Households (S.14)</t>
  </si>
  <si>
    <t>NPISH (S.15)</t>
  </si>
  <si>
    <t>Rest of the world (S.2)</t>
  </si>
  <si>
    <t>Financial Assets</t>
  </si>
  <si>
    <t>Monetary gold and SDRs (AF.1)</t>
  </si>
  <si>
    <t>Monetary gold (AF.11)</t>
  </si>
  <si>
    <t>SDRs (AF.12)</t>
  </si>
  <si>
    <t>Currency and deposits (AF.2)</t>
  </si>
  <si>
    <t>Currency (AF.21)</t>
  </si>
  <si>
    <t>Transferable deposits (AF.22)</t>
  </si>
  <si>
    <t>Other deposits (AF.29)</t>
  </si>
  <si>
    <t>Securities other than shares (AF.3)</t>
  </si>
  <si>
    <t>Securities other than shares, excluding financial derivatives (AF.33)</t>
  </si>
  <si>
    <t>Short-term (AF.331)</t>
  </si>
  <si>
    <t>Long-term (AF.332)</t>
  </si>
  <si>
    <t>Financial derivatives (AF.34)</t>
  </si>
  <si>
    <t>Loans (AF.4)</t>
  </si>
  <si>
    <t>Short-term (AF.41)</t>
  </si>
  <si>
    <t>Long-term (AF.42)</t>
  </si>
  <si>
    <t>Shares and other equity (AF.5)</t>
  </si>
  <si>
    <t xml:space="preserve">Shares and other equity, excluding mutual funds shares (AF.51) </t>
  </si>
  <si>
    <t>Quoted shares (AF.511)</t>
  </si>
  <si>
    <t>Unquoted shares (AF.512)</t>
  </si>
  <si>
    <t>Other equity (AF.513)</t>
  </si>
  <si>
    <t>Mutual funds shares (AF.52)</t>
  </si>
  <si>
    <t>Insurance technical reserves (AF.6)</t>
  </si>
  <si>
    <t>Net equity of households in life insurance reserves and in pension funds reserves (AF.61)</t>
  </si>
  <si>
    <t>Net equity of households in life insurance reserves (AF.611)</t>
  </si>
  <si>
    <t>Net equity of households in pension funds reserves (AF.612)</t>
  </si>
  <si>
    <t>Prepayments of insurance premiums and reserves for outstanding claims (AF.62)</t>
  </si>
  <si>
    <t>Other accounts receivable (AF.7)</t>
  </si>
  <si>
    <t>Liabilities</t>
  </si>
  <si>
    <t>Other accounts payable (AF.7)</t>
  </si>
  <si>
    <t>Net financial assets (BF.90)</t>
  </si>
</sst>
</file>

<file path=xl/styles.xml><?xml version="1.0" encoding="utf-8"?>
<styleSheet xmlns="http://schemas.openxmlformats.org/spreadsheetml/2006/main">
  <numFmts count="5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00"/>
    <numFmt numFmtId="182" formatCode="#,##0.000000"/>
    <numFmt numFmtId="183" formatCode="0.0000"/>
    <numFmt numFmtId="184" formatCode="0.000"/>
    <numFmt numFmtId="185" formatCode="0.0"/>
    <numFmt numFmtId="186" formatCode="0.0%"/>
    <numFmt numFmtId="187" formatCode="0.00000000"/>
    <numFmt numFmtId="188" formatCode="#,##0.0"/>
    <numFmt numFmtId="189" formatCode="#,###_\\(\č\s\ú\)"/>
    <numFmt numFmtId="190" formatCode="#,##0_\\(\č\s\ú\)"/>
    <numFmt numFmtId="191" formatCode="0.00000"/>
    <numFmt numFmtId="192" formatCode="#,##0.0000"/>
    <numFmt numFmtId="193" formatCode="#,##0.00000"/>
    <numFmt numFmtId="194" formatCode="0.0000000"/>
    <numFmt numFmtId="195" formatCode="0.000000"/>
    <numFmt numFmtId="196" formatCode="0.000000000"/>
    <numFmt numFmtId="197" formatCode="0.0000000000"/>
    <numFmt numFmtId="198" formatCode="0.00000000000"/>
    <numFmt numFmtId="199" formatCode="0.000000000000"/>
    <numFmt numFmtId="200" formatCode="0.0000000000000"/>
    <numFmt numFmtId="201" formatCode="0.00000000000000"/>
    <numFmt numFmtId="202" formatCode="0.000000000000000"/>
    <numFmt numFmtId="203" formatCode="0.0000000000000000"/>
    <numFmt numFmtId="204" formatCode="0.00000000000000000"/>
    <numFmt numFmtId="205" formatCode="0.000000000000000000"/>
    <numFmt numFmtId="206" formatCode="_ &quot;CHF&quot;\ * #,##0_ ;_ &quot;CHF&quot;\ * \-#,##0_ ;_ &quot;CHF&quot;\ * &quot;-&quot;_ ;_ @_ "/>
    <numFmt numFmtId="207" formatCode="_ &quot;CHF&quot;\ * #,##0.00_ ;_ &quot;CHF&quot;\ * \-#,##0.00_ ;_ &quot;CHF&quot;\ * &quot;-&quot;??_ ;_ @_ "/>
    <numFmt numFmtId="208" formatCode="_-&quot;Ł&quot;* #,##0_-;\-&quot;Ł&quot;* #,##0_-;_-&quot;Ł&quot;* &quot;-&quot;_-;_-@_-"/>
    <numFmt numFmtId="209" formatCode="_-&quot;Ł&quot;* #,##0.00_-;\-&quot;Ł&quot;* #,##0.00_-;_-&quot;Ł&quot;* &quot;-&quot;??_-;_-@_-"/>
  </numFmts>
  <fonts count="10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0"/>
    </font>
    <font>
      <sz val="8"/>
      <name val="Gill Sans MT"/>
      <family val="2"/>
    </font>
    <font>
      <sz val="11"/>
      <name val="Gill Sans MT"/>
      <family val="2"/>
    </font>
    <font>
      <b/>
      <sz val="10"/>
      <color indexed="62"/>
      <name val="Gill Sans MT"/>
      <family val="2"/>
    </font>
    <font>
      <b/>
      <sz val="8"/>
      <color indexed="62"/>
      <name val="Gill Sans MT"/>
      <family val="2"/>
    </font>
    <font>
      <b/>
      <sz val="8"/>
      <name val="Gill Sans MT"/>
      <family val="2"/>
    </font>
  </fonts>
  <fills count="4">
    <fill>
      <patternFill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2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" borderId="0">
      <alignment/>
      <protection/>
    </xf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6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wrapText="1"/>
    </xf>
    <xf numFmtId="3" fontId="8" fillId="3" borderId="1" xfId="0" applyNumberFormat="1" applyFont="1" applyFill="1" applyBorder="1" applyAlignment="1">
      <alignment horizontal="right" vertical="center" wrapText="1" indent="1"/>
    </xf>
    <xf numFmtId="3" fontId="8" fillId="3" borderId="2" xfId="0" applyNumberFormat="1" applyFont="1" applyFill="1" applyBorder="1" applyAlignment="1">
      <alignment horizontal="right" vertical="center" wrapText="1" indent="1"/>
    </xf>
    <xf numFmtId="3" fontId="8" fillId="3" borderId="5" xfId="0" applyNumberFormat="1" applyFont="1" applyFill="1" applyBorder="1" applyAlignment="1">
      <alignment horizontal="right" vertical="center" wrapText="1" indent="1"/>
    </xf>
    <xf numFmtId="0" fontId="9" fillId="3" borderId="6" xfId="0" applyFont="1" applyFill="1" applyBorder="1" applyAlignment="1">
      <alignment wrapText="1"/>
    </xf>
    <xf numFmtId="3" fontId="9" fillId="3" borderId="4" xfId="0" applyNumberFormat="1" applyFont="1" applyFill="1" applyBorder="1" applyAlignment="1">
      <alignment horizontal="right" vertical="center" wrapText="1" indent="1"/>
    </xf>
    <xf numFmtId="3" fontId="9" fillId="3" borderId="0" xfId="0" applyNumberFormat="1" applyFont="1" applyFill="1" applyBorder="1" applyAlignment="1">
      <alignment horizontal="right" vertical="center" wrapText="1" indent="1"/>
    </xf>
    <xf numFmtId="3" fontId="9" fillId="3" borderId="10" xfId="0" applyNumberFormat="1" applyFont="1" applyFill="1" applyBorder="1" applyAlignment="1">
      <alignment horizontal="right" vertical="center" wrapText="1" indent="1"/>
    </xf>
    <xf numFmtId="0" fontId="5" fillId="3" borderId="6" xfId="0" applyFont="1" applyFill="1" applyBorder="1" applyAlignment="1">
      <alignment horizontal="left" wrapText="1" indent="1"/>
    </xf>
    <xf numFmtId="3" fontId="5" fillId="3" borderId="4" xfId="0" applyNumberFormat="1" applyFont="1" applyFill="1" applyBorder="1" applyAlignment="1">
      <alignment horizontal="right" vertical="center" wrapText="1" indent="1"/>
    </xf>
    <xf numFmtId="3" fontId="5" fillId="3" borderId="0" xfId="0" applyNumberFormat="1" applyFont="1" applyFill="1" applyBorder="1" applyAlignment="1">
      <alignment horizontal="right" vertical="center" wrapText="1" indent="1"/>
    </xf>
    <xf numFmtId="3" fontId="5" fillId="3" borderId="10" xfId="0" applyNumberFormat="1" applyFont="1" applyFill="1" applyBorder="1" applyAlignment="1">
      <alignment horizontal="right" vertical="center" wrapText="1" indent="1"/>
    </xf>
    <xf numFmtId="0" fontId="9" fillId="3" borderId="6" xfId="0" applyFont="1" applyFill="1" applyBorder="1" applyAlignment="1">
      <alignment horizontal="left" wrapText="1" indent="1"/>
    </xf>
    <xf numFmtId="0" fontId="5" fillId="3" borderId="6" xfId="0" applyFont="1" applyFill="1" applyBorder="1" applyAlignment="1">
      <alignment horizontal="left" wrapText="1" indent="2"/>
    </xf>
    <xf numFmtId="0" fontId="9" fillId="3" borderId="9" xfId="0" applyFont="1" applyFill="1" applyBorder="1" applyAlignment="1">
      <alignment wrapText="1"/>
    </xf>
    <xf numFmtId="3" fontId="9" fillId="3" borderId="7" xfId="0" applyNumberFormat="1" applyFont="1" applyFill="1" applyBorder="1" applyAlignment="1">
      <alignment horizontal="right" indent="1"/>
    </xf>
    <xf numFmtId="3" fontId="9" fillId="3" borderId="11" xfId="0" applyNumberFormat="1" applyFont="1" applyFill="1" applyBorder="1" applyAlignment="1">
      <alignment horizontal="right" indent="1"/>
    </xf>
    <xf numFmtId="3" fontId="9" fillId="3" borderId="12" xfId="0" applyNumberFormat="1" applyFont="1" applyFill="1" applyBorder="1" applyAlignment="1">
      <alignment horizontal="right" indent="1"/>
    </xf>
    <xf numFmtId="0" fontId="9" fillId="3" borderId="0" xfId="0" applyFont="1" applyFill="1" applyBorder="1" applyAlignment="1">
      <alignment wrapText="1"/>
    </xf>
    <xf numFmtId="0" fontId="5" fillId="3" borderId="0" xfId="0" applyFont="1" applyFill="1" applyBorder="1" applyAlignment="1">
      <alignment/>
    </xf>
    <xf numFmtId="0" fontId="0" fillId="3" borderId="0" xfId="0" applyFill="1" applyAlignment="1">
      <alignment wrapText="1"/>
    </xf>
    <xf numFmtId="0" fontId="7" fillId="3" borderId="8" xfId="0" applyFont="1" applyFill="1" applyBorder="1" applyAlignment="1">
      <alignment wrapText="1"/>
    </xf>
    <xf numFmtId="3" fontId="8" fillId="3" borderId="13" xfId="0" applyNumberFormat="1" applyFont="1" applyFill="1" applyBorder="1" applyAlignment="1">
      <alignment horizontal="right" indent="1"/>
    </xf>
    <xf numFmtId="3" fontId="8" fillId="3" borderId="14" xfId="0" applyNumberFormat="1" applyFont="1" applyFill="1" applyBorder="1" applyAlignment="1">
      <alignment horizontal="right" indent="1"/>
    </xf>
    <xf numFmtId="3" fontId="8" fillId="3" borderId="15" xfId="0" applyNumberFormat="1" applyFont="1" applyFill="1" applyBorder="1" applyAlignment="1">
      <alignment horizontal="right" indent="1"/>
    </xf>
  </cellXfs>
  <cellStyles count="14">
    <cellStyle name="Normal" xfId="0"/>
    <cellStyle name="Comma" xfId="15"/>
    <cellStyle name="Comma [0]" xfId="16"/>
    <cellStyle name="Dezimal [0]_Compiling Utility Macros" xfId="17"/>
    <cellStyle name="Dezimal_Compiling Utility Macros" xfId="18"/>
    <cellStyle name="Hyperlink" xfId="19"/>
    <cellStyle name="Currency" xfId="20"/>
    <cellStyle name="Currency [0]" xfId="21"/>
    <cellStyle name="Normal_Int. Data Table" xfId="22"/>
    <cellStyle name="Percent" xfId="23"/>
    <cellStyle name="Followed Hyperlink" xfId="24"/>
    <cellStyle name="Standard_Anpassen der Amortisation" xfId="25"/>
    <cellStyle name="Währung [0]_Compiling Utility Macros" xfId="26"/>
    <cellStyle name="Währung_Compiling Utility Macros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3"/>
  <dimension ref="B3:Q60"/>
  <sheetViews>
    <sheetView tabSelected="1" workbookViewId="0" topLeftCell="A1">
      <pane xSplit="2" ySplit="5" topLeftCell="C6" activePane="bottomRight" state="frozen"/>
      <selection pane="topLeft" activeCell="A1" sqref="A1:B4"/>
      <selection pane="topRight" activeCell="A1" sqref="A1:B4"/>
      <selection pane="bottomLeft" activeCell="A1" sqref="A1:B4"/>
      <selection pane="bottomRight" activeCell="A1" sqref="A1"/>
    </sheetView>
  </sheetViews>
  <sheetFormatPr defaultColWidth="9.140625" defaultRowHeight="12.75"/>
  <cols>
    <col min="1" max="1" width="3.28125" style="5" customWidth="1"/>
    <col min="2" max="2" width="56.7109375" style="5" customWidth="1"/>
    <col min="3" max="3" width="14.8515625" style="5" customWidth="1"/>
    <col min="4" max="4" width="12.57421875" style="5" customWidth="1"/>
    <col min="5" max="6" width="12.7109375" style="5" customWidth="1"/>
    <col min="7" max="7" width="14.28125" style="5" customWidth="1"/>
    <col min="8" max="8" width="13.8515625" style="5" customWidth="1"/>
    <col min="9" max="9" width="13.00390625" style="5" customWidth="1"/>
    <col min="10" max="10" width="13.421875" style="5" customWidth="1"/>
    <col min="11" max="11" width="14.140625" style="5" customWidth="1"/>
    <col min="12" max="13" width="11.00390625" style="5" customWidth="1"/>
    <col min="14" max="14" width="11.140625" style="5" customWidth="1"/>
    <col min="15" max="15" width="12.8515625" style="5" customWidth="1"/>
    <col min="16" max="16" width="12.7109375" style="5" customWidth="1"/>
    <col min="17" max="17" width="13.28125" style="5" customWidth="1"/>
    <col min="18" max="16384" width="9.140625" style="5" customWidth="1"/>
  </cols>
  <sheetData>
    <row r="3" spans="2:17" ht="11.25" customHeight="1">
      <c r="B3" s="1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2:17" ht="11.25" customHeight="1">
      <c r="B4" s="6"/>
      <c r="C4" s="7"/>
      <c r="D4" s="2"/>
      <c r="E4" s="2"/>
      <c r="F4" s="3"/>
      <c r="G4" s="3"/>
      <c r="H4" s="3"/>
      <c r="I4" s="3"/>
      <c r="J4" s="8"/>
      <c r="K4" s="2"/>
      <c r="L4" s="3"/>
      <c r="M4" s="3"/>
      <c r="N4" s="8"/>
      <c r="O4" s="2"/>
      <c r="P4" s="2"/>
      <c r="Q4" s="9"/>
    </row>
    <row r="5" spans="2:17" ht="62.25" customHeight="1">
      <c r="B5" s="10" t="s">
        <v>0</v>
      </c>
      <c r="C5" s="11" t="s">
        <v>1</v>
      </c>
      <c r="D5" s="11" t="s">
        <v>2</v>
      </c>
      <c r="E5" s="11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1" t="s">
        <v>9</v>
      </c>
      <c r="L5" s="12" t="s">
        <v>10</v>
      </c>
      <c r="M5" s="12" t="s">
        <v>11</v>
      </c>
      <c r="N5" s="12" t="s">
        <v>12</v>
      </c>
      <c r="O5" s="11" t="s">
        <v>13</v>
      </c>
      <c r="P5" s="11" t="s">
        <v>14</v>
      </c>
      <c r="Q5" s="13" t="s">
        <v>15</v>
      </c>
    </row>
    <row r="6" spans="2:17" ht="15" customHeight="1">
      <c r="B6" s="14" t="s">
        <v>16</v>
      </c>
      <c r="C6" s="15">
        <v>11811215</v>
      </c>
      <c r="D6" s="16">
        <v>3802366</v>
      </c>
      <c r="E6" s="16">
        <v>4155747</v>
      </c>
      <c r="F6" s="16">
        <v>757916</v>
      </c>
      <c r="G6" s="16">
        <v>2638577</v>
      </c>
      <c r="H6" s="16">
        <v>391928</v>
      </c>
      <c r="I6" s="16">
        <v>33772</v>
      </c>
      <c r="J6" s="16">
        <v>333554</v>
      </c>
      <c r="K6" s="16">
        <v>1492504</v>
      </c>
      <c r="L6" s="16">
        <v>1057329</v>
      </c>
      <c r="M6" s="16">
        <v>415065</v>
      </c>
      <c r="N6" s="16">
        <v>20110</v>
      </c>
      <c r="O6" s="16">
        <v>2322110</v>
      </c>
      <c r="P6" s="16">
        <v>38488</v>
      </c>
      <c r="Q6" s="17">
        <v>2301700</v>
      </c>
    </row>
    <row r="7" spans="2:17" ht="15" customHeight="1">
      <c r="B7" s="18" t="s">
        <v>17</v>
      </c>
      <c r="C7" s="19">
        <v>4704</v>
      </c>
      <c r="D7" s="20" t="str">
        <f>"M"</f>
        <v>M</v>
      </c>
      <c r="E7" s="20">
        <v>4704</v>
      </c>
      <c r="F7" s="20">
        <v>4704</v>
      </c>
      <c r="G7" s="20" t="str">
        <f aca="true" t="shared" si="0" ref="G7:P9">"M"</f>
        <v>M</v>
      </c>
      <c r="H7" s="20" t="str">
        <f t="shared" si="0"/>
        <v>M</v>
      </c>
      <c r="I7" s="20" t="str">
        <f t="shared" si="0"/>
        <v>M</v>
      </c>
      <c r="J7" s="20" t="str">
        <f t="shared" si="0"/>
        <v>M</v>
      </c>
      <c r="K7" s="20" t="str">
        <f t="shared" si="0"/>
        <v>M</v>
      </c>
      <c r="L7" s="20" t="str">
        <f t="shared" si="0"/>
        <v>M</v>
      </c>
      <c r="M7" s="20" t="str">
        <f t="shared" si="0"/>
        <v>M</v>
      </c>
      <c r="N7" s="20" t="str">
        <f t="shared" si="0"/>
        <v>M</v>
      </c>
      <c r="O7" s="20" t="str">
        <f t="shared" si="0"/>
        <v>M</v>
      </c>
      <c r="P7" s="20" t="str">
        <f t="shared" si="0"/>
        <v>M</v>
      </c>
      <c r="Q7" s="21">
        <v>0</v>
      </c>
    </row>
    <row r="8" spans="2:17" ht="15" customHeight="1">
      <c r="B8" s="22" t="s">
        <v>18</v>
      </c>
      <c r="C8" s="23">
        <v>4621</v>
      </c>
      <c r="D8" s="24" t="str">
        <f>"M"</f>
        <v>M</v>
      </c>
      <c r="E8" s="24">
        <v>4621</v>
      </c>
      <c r="F8" s="24">
        <v>4621</v>
      </c>
      <c r="G8" s="24" t="str">
        <f t="shared" si="0"/>
        <v>M</v>
      </c>
      <c r="H8" s="24" t="str">
        <f t="shared" si="0"/>
        <v>M</v>
      </c>
      <c r="I8" s="24" t="str">
        <f t="shared" si="0"/>
        <v>M</v>
      </c>
      <c r="J8" s="24" t="str">
        <f t="shared" si="0"/>
        <v>M</v>
      </c>
      <c r="K8" s="24" t="str">
        <f t="shared" si="0"/>
        <v>M</v>
      </c>
      <c r="L8" s="24" t="str">
        <f t="shared" si="0"/>
        <v>M</v>
      </c>
      <c r="M8" s="24" t="str">
        <f t="shared" si="0"/>
        <v>M</v>
      </c>
      <c r="N8" s="24" t="str">
        <f t="shared" si="0"/>
        <v>M</v>
      </c>
      <c r="O8" s="24" t="str">
        <f t="shared" si="0"/>
        <v>M</v>
      </c>
      <c r="P8" s="24" t="str">
        <f t="shared" si="0"/>
        <v>M</v>
      </c>
      <c r="Q8" s="25">
        <v>0</v>
      </c>
    </row>
    <row r="9" spans="2:17" ht="15" customHeight="1">
      <c r="B9" s="22" t="s">
        <v>19</v>
      </c>
      <c r="C9" s="23">
        <v>83</v>
      </c>
      <c r="D9" s="24" t="str">
        <f>"M"</f>
        <v>M</v>
      </c>
      <c r="E9" s="24">
        <v>83</v>
      </c>
      <c r="F9" s="24">
        <v>83</v>
      </c>
      <c r="G9" s="24" t="str">
        <f t="shared" si="0"/>
        <v>M</v>
      </c>
      <c r="H9" s="24" t="str">
        <f t="shared" si="0"/>
        <v>M</v>
      </c>
      <c r="I9" s="24" t="str">
        <f t="shared" si="0"/>
        <v>M</v>
      </c>
      <c r="J9" s="24" t="str">
        <f t="shared" si="0"/>
        <v>M</v>
      </c>
      <c r="K9" s="24" t="str">
        <f t="shared" si="0"/>
        <v>M</v>
      </c>
      <c r="L9" s="24" t="str">
        <f t="shared" si="0"/>
        <v>M</v>
      </c>
      <c r="M9" s="24" t="str">
        <f t="shared" si="0"/>
        <v>M</v>
      </c>
      <c r="N9" s="24" t="str">
        <f t="shared" si="0"/>
        <v>M</v>
      </c>
      <c r="O9" s="24" t="str">
        <f t="shared" si="0"/>
        <v>M</v>
      </c>
      <c r="P9" s="24" t="str">
        <f t="shared" si="0"/>
        <v>M</v>
      </c>
      <c r="Q9" s="25">
        <v>0</v>
      </c>
    </row>
    <row r="10" spans="2:17" ht="15" customHeight="1">
      <c r="B10" s="18" t="s">
        <v>20</v>
      </c>
      <c r="C10" s="19">
        <v>2998733</v>
      </c>
      <c r="D10" s="20">
        <v>514093</v>
      </c>
      <c r="E10" s="20">
        <v>968362</v>
      </c>
      <c r="F10" s="20">
        <v>58003</v>
      </c>
      <c r="G10" s="20">
        <v>829362</v>
      </c>
      <c r="H10" s="20">
        <v>18044</v>
      </c>
      <c r="I10" s="20">
        <v>15558</v>
      </c>
      <c r="J10" s="20">
        <v>47395</v>
      </c>
      <c r="K10" s="20">
        <v>269591</v>
      </c>
      <c r="L10" s="20">
        <v>177810</v>
      </c>
      <c r="M10" s="20">
        <v>84462</v>
      </c>
      <c r="N10" s="20">
        <v>7319</v>
      </c>
      <c r="O10" s="20">
        <v>1216743</v>
      </c>
      <c r="P10" s="20">
        <v>29944</v>
      </c>
      <c r="Q10" s="21">
        <v>176516</v>
      </c>
    </row>
    <row r="11" spans="2:17" ht="15" customHeight="1">
      <c r="B11" s="22" t="s">
        <v>21</v>
      </c>
      <c r="C11" s="23">
        <v>258497</v>
      </c>
      <c r="D11" s="24">
        <v>37362</v>
      </c>
      <c r="E11" s="24">
        <v>29028</v>
      </c>
      <c r="F11" s="24">
        <v>79</v>
      </c>
      <c r="G11" s="24">
        <v>27731</v>
      </c>
      <c r="H11" s="24">
        <v>399</v>
      </c>
      <c r="I11" s="24">
        <v>786</v>
      </c>
      <c r="J11" s="24">
        <v>33</v>
      </c>
      <c r="K11" s="24">
        <v>1164</v>
      </c>
      <c r="L11" s="24">
        <v>491</v>
      </c>
      <c r="M11" s="24">
        <v>241</v>
      </c>
      <c r="N11" s="24">
        <v>432</v>
      </c>
      <c r="O11" s="24">
        <v>189597</v>
      </c>
      <c r="P11" s="24">
        <v>1346</v>
      </c>
      <c r="Q11" s="25">
        <v>6310</v>
      </c>
    </row>
    <row r="12" spans="2:17" ht="15" customHeight="1">
      <c r="B12" s="22" t="s">
        <v>22</v>
      </c>
      <c r="C12" s="23">
        <v>929776</v>
      </c>
      <c r="D12" s="24">
        <v>255870</v>
      </c>
      <c r="E12" s="24">
        <v>106395</v>
      </c>
      <c r="F12" s="24">
        <v>40</v>
      </c>
      <c r="G12" s="24">
        <v>86071</v>
      </c>
      <c r="H12" s="24">
        <v>8940</v>
      </c>
      <c r="I12" s="24">
        <v>5347</v>
      </c>
      <c r="J12" s="24">
        <v>5997</v>
      </c>
      <c r="K12" s="24">
        <v>147916</v>
      </c>
      <c r="L12" s="24">
        <v>80385</v>
      </c>
      <c r="M12" s="24">
        <v>63585</v>
      </c>
      <c r="N12" s="24">
        <v>3946</v>
      </c>
      <c r="O12" s="24">
        <v>399226</v>
      </c>
      <c r="P12" s="24">
        <v>20369</v>
      </c>
      <c r="Q12" s="25">
        <v>32325</v>
      </c>
    </row>
    <row r="13" spans="2:17" ht="15" customHeight="1">
      <c r="B13" s="22" t="s">
        <v>23</v>
      </c>
      <c r="C13" s="23">
        <v>1810460</v>
      </c>
      <c r="D13" s="24">
        <v>220861</v>
      </c>
      <c r="E13" s="24">
        <v>832939</v>
      </c>
      <c r="F13" s="24">
        <v>57884</v>
      </c>
      <c r="G13" s="24">
        <v>715560</v>
      </c>
      <c r="H13" s="24">
        <v>8705</v>
      </c>
      <c r="I13" s="24">
        <v>9425</v>
      </c>
      <c r="J13" s="24">
        <v>41365</v>
      </c>
      <c r="K13" s="24">
        <v>120511</v>
      </c>
      <c r="L13" s="24">
        <v>96934</v>
      </c>
      <c r="M13" s="24">
        <v>20636</v>
      </c>
      <c r="N13" s="24">
        <v>2941</v>
      </c>
      <c r="O13" s="24">
        <v>627920</v>
      </c>
      <c r="P13" s="24">
        <v>8229</v>
      </c>
      <c r="Q13" s="25">
        <v>137881</v>
      </c>
    </row>
    <row r="14" spans="2:17" ht="15" customHeight="1">
      <c r="B14" s="18" t="s">
        <v>24</v>
      </c>
      <c r="C14" s="19">
        <v>1663794</v>
      </c>
      <c r="D14" s="20">
        <v>35278</v>
      </c>
      <c r="E14" s="20">
        <v>1591792</v>
      </c>
      <c r="F14" s="20">
        <v>645238</v>
      </c>
      <c r="G14" s="20">
        <v>682792</v>
      </c>
      <c r="H14" s="20">
        <v>35601</v>
      </c>
      <c r="I14" s="20">
        <v>651</v>
      </c>
      <c r="J14" s="20">
        <v>227510</v>
      </c>
      <c r="K14" s="20">
        <v>29752</v>
      </c>
      <c r="L14" s="20">
        <v>22158</v>
      </c>
      <c r="M14" s="20">
        <v>7364</v>
      </c>
      <c r="N14" s="20">
        <v>230</v>
      </c>
      <c r="O14" s="20">
        <v>4815</v>
      </c>
      <c r="P14" s="20">
        <v>2157</v>
      </c>
      <c r="Q14" s="21">
        <v>168168</v>
      </c>
    </row>
    <row r="15" spans="2:17" ht="15" customHeight="1">
      <c r="B15" s="26" t="s">
        <v>25</v>
      </c>
      <c r="C15" s="19">
        <v>1621447</v>
      </c>
      <c r="D15" s="20">
        <v>32669</v>
      </c>
      <c r="E15" s="20">
        <v>1555662</v>
      </c>
      <c r="F15" s="20">
        <v>642651</v>
      </c>
      <c r="G15" s="20">
        <v>650319</v>
      </c>
      <c r="H15" s="20">
        <v>35360</v>
      </c>
      <c r="I15" s="20">
        <v>651</v>
      </c>
      <c r="J15" s="20">
        <v>226681</v>
      </c>
      <c r="K15" s="20">
        <v>26429</v>
      </c>
      <c r="L15" s="20">
        <v>21950</v>
      </c>
      <c r="M15" s="20">
        <v>4249</v>
      </c>
      <c r="N15" s="20">
        <v>230</v>
      </c>
      <c r="O15" s="20">
        <v>4532</v>
      </c>
      <c r="P15" s="20">
        <v>2155</v>
      </c>
      <c r="Q15" s="21">
        <v>147814</v>
      </c>
    </row>
    <row r="16" spans="2:17" ht="15" customHeight="1">
      <c r="B16" s="27" t="s">
        <v>26</v>
      </c>
      <c r="C16" s="23">
        <v>423980</v>
      </c>
      <c r="D16" s="24">
        <v>2788</v>
      </c>
      <c r="E16" s="24">
        <v>399326</v>
      </c>
      <c r="F16" s="24">
        <v>250649</v>
      </c>
      <c r="G16" s="24">
        <v>120735</v>
      </c>
      <c r="H16" s="24">
        <v>714</v>
      </c>
      <c r="I16" s="24">
        <v>519</v>
      </c>
      <c r="J16" s="24">
        <v>26709</v>
      </c>
      <c r="K16" s="24">
        <v>18750</v>
      </c>
      <c r="L16" s="24">
        <v>18450</v>
      </c>
      <c r="M16" s="24">
        <v>120</v>
      </c>
      <c r="N16" s="24">
        <v>180</v>
      </c>
      <c r="O16" s="24">
        <v>1643</v>
      </c>
      <c r="P16" s="24">
        <v>1473</v>
      </c>
      <c r="Q16" s="25">
        <v>4588</v>
      </c>
    </row>
    <row r="17" spans="2:17" ht="15" customHeight="1">
      <c r="B17" s="27" t="s">
        <v>27</v>
      </c>
      <c r="C17" s="23">
        <v>1197467</v>
      </c>
      <c r="D17" s="24">
        <v>29881</v>
      </c>
      <c r="E17" s="24">
        <v>1156336</v>
      </c>
      <c r="F17" s="24">
        <v>392002</v>
      </c>
      <c r="G17" s="24">
        <v>529584</v>
      </c>
      <c r="H17" s="24">
        <v>34646</v>
      </c>
      <c r="I17" s="24">
        <v>132</v>
      </c>
      <c r="J17" s="24">
        <v>199972</v>
      </c>
      <c r="K17" s="24">
        <v>7679</v>
      </c>
      <c r="L17" s="24">
        <v>3500</v>
      </c>
      <c r="M17" s="24">
        <v>4129</v>
      </c>
      <c r="N17" s="24">
        <v>50</v>
      </c>
      <c r="O17" s="24">
        <v>2889</v>
      </c>
      <c r="P17" s="24">
        <v>682</v>
      </c>
      <c r="Q17" s="25">
        <v>143226</v>
      </c>
    </row>
    <row r="18" spans="2:17" ht="15" customHeight="1">
      <c r="B18" s="22" t="s">
        <v>28</v>
      </c>
      <c r="C18" s="23">
        <v>42347</v>
      </c>
      <c r="D18" s="24">
        <v>2609</v>
      </c>
      <c r="E18" s="24">
        <v>36130</v>
      </c>
      <c r="F18" s="24">
        <v>2587</v>
      </c>
      <c r="G18" s="24">
        <v>32473</v>
      </c>
      <c r="H18" s="24">
        <v>241</v>
      </c>
      <c r="I18" s="24">
        <v>0</v>
      </c>
      <c r="J18" s="24">
        <v>829</v>
      </c>
      <c r="K18" s="24">
        <v>3323</v>
      </c>
      <c r="L18" s="24">
        <v>208</v>
      </c>
      <c r="M18" s="24">
        <v>3115</v>
      </c>
      <c r="N18" s="24">
        <v>0</v>
      </c>
      <c r="O18" s="24">
        <v>283</v>
      </c>
      <c r="P18" s="24">
        <v>2</v>
      </c>
      <c r="Q18" s="25">
        <v>20354</v>
      </c>
    </row>
    <row r="19" spans="2:17" ht="15" customHeight="1">
      <c r="B19" s="18" t="s">
        <v>29</v>
      </c>
      <c r="C19" s="19">
        <v>1856299</v>
      </c>
      <c r="D19" s="20">
        <v>344161</v>
      </c>
      <c r="E19" s="20">
        <v>1325587</v>
      </c>
      <c r="F19" s="20">
        <v>45924</v>
      </c>
      <c r="G19" s="20">
        <v>1037639</v>
      </c>
      <c r="H19" s="20">
        <v>237708</v>
      </c>
      <c r="I19" s="20">
        <v>2855</v>
      </c>
      <c r="J19" s="20">
        <v>1461</v>
      </c>
      <c r="K19" s="20">
        <v>183723</v>
      </c>
      <c r="L19" s="20">
        <v>177905</v>
      </c>
      <c r="M19" s="20">
        <v>5818</v>
      </c>
      <c r="N19" s="20">
        <v>0</v>
      </c>
      <c r="O19" s="20">
        <v>2556</v>
      </c>
      <c r="P19" s="20">
        <v>272</v>
      </c>
      <c r="Q19" s="21">
        <v>402676</v>
      </c>
    </row>
    <row r="20" spans="2:17" ht="15" customHeight="1">
      <c r="B20" s="22" t="s">
        <v>30</v>
      </c>
      <c r="C20" s="23">
        <v>501048</v>
      </c>
      <c r="D20" s="24">
        <v>149906</v>
      </c>
      <c r="E20" s="24">
        <v>341157</v>
      </c>
      <c r="F20" s="24">
        <v>5256</v>
      </c>
      <c r="G20" s="24">
        <v>257037</v>
      </c>
      <c r="H20" s="24">
        <v>76014</v>
      </c>
      <c r="I20" s="24">
        <v>2850</v>
      </c>
      <c r="J20" s="24">
        <v>0</v>
      </c>
      <c r="K20" s="24">
        <v>9985</v>
      </c>
      <c r="L20" s="24">
        <v>4175</v>
      </c>
      <c r="M20" s="24">
        <v>5810</v>
      </c>
      <c r="N20" s="24">
        <v>0</v>
      </c>
      <c r="O20" s="24">
        <v>0</v>
      </c>
      <c r="P20" s="24">
        <v>0</v>
      </c>
      <c r="Q20" s="25">
        <v>53810</v>
      </c>
    </row>
    <row r="21" spans="2:17" ht="15" customHeight="1">
      <c r="B21" s="22" t="s">
        <v>31</v>
      </c>
      <c r="C21" s="23">
        <v>1355251</v>
      </c>
      <c r="D21" s="24">
        <v>194255</v>
      </c>
      <c r="E21" s="24">
        <v>984430</v>
      </c>
      <c r="F21" s="24">
        <v>40668</v>
      </c>
      <c r="G21" s="24">
        <v>780602</v>
      </c>
      <c r="H21" s="24">
        <v>161694</v>
      </c>
      <c r="I21" s="24">
        <v>5</v>
      </c>
      <c r="J21" s="24">
        <v>1461</v>
      </c>
      <c r="K21" s="24">
        <v>173738</v>
      </c>
      <c r="L21" s="24">
        <v>173730</v>
      </c>
      <c r="M21" s="24">
        <v>8</v>
      </c>
      <c r="N21" s="24">
        <v>0</v>
      </c>
      <c r="O21" s="24">
        <v>2556</v>
      </c>
      <c r="P21" s="24">
        <v>272</v>
      </c>
      <c r="Q21" s="25">
        <v>348866</v>
      </c>
    </row>
    <row r="22" spans="2:17" ht="15" customHeight="1">
      <c r="B22" s="18" t="s">
        <v>32</v>
      </c>
      <c r="C22" s="19">
        <v>2719620</v>
      </c>
      <c r="D22" s="20">
        <v>1072253</v>
      </c>
      <c r="E22" s="20">
        <v>156691</v>
      </c>
      <c r="F22" s="20">
        <v>430</v>
      </c>
      <c r="G22" s="20">
        <v>41100</v>
      </c>
      <c r="H22" s="20">
        <v>63406</v>
      </c>
      <c r="I22" s="20">
        <v>9230</v>
      </c>
      <c r="J22" s="20">
        <v>42525</v>
      </c>
      <c r="K22" s="20">
        <v>693301</v>
      </c>
      <c r="L22" s="20">
        <v>465707</v>
      </c>
      <c r="M22" s="20">
        <v>227282</v>
      </c>
      <c r="N22" s="20">
        <v>312</v>
      </c>
      <c r="O22" s="20">
        <v>794016</v>
      </c>
      <c r="P22" s="20">
        <v>3359</v>
      </c>
      <c r="Q22" s="21">
        <v>1244569</v>
      </c>
    </row>
    <row r="23" spans="2:17" ht="15" customHeight="1">
      <c r="B23" s="26" t="s">
        <v>33</v>
      </c>
      <c r="C23" s="19">
        <v>2551246</v>
      </c>
      <c r="D23" s="20">
        <v>1058907</v>
      </c>
      <c r="E23" s="20">
        <v>142552</v>
      </c>
      <c r="F23" s="20">
        <v>430</v>
      </c>
      <c r="G23" s="20">
        <v>34191</v>
      </c>
      <c r="H23" s="20">
        <v>62442</v>
      </c>
      <c r="I23" s="20">
        <v>9230</v>
      </c>
      <c r="J23" s="20">
        <v>36259</v>
      </c>
      <c r="K23" s="20">
        <v>687842</v>
      </c>
      <c r="L23" s="20">
        <v>460414</v>
      </c>
      <c r="M23" s="20">
        <v>227116</v>
      </c>
      <c r="N23" s="20">
        <v>312</v>
      </c>
      <c r="O23" s="20">
        <v>659282</v>
      </c>
      <c r="P23" s="20">
        <v>2663</v>
      </c>
      <c r="Q23" s="21">
        <v>1244321</v>
      </c>
    </row>
    <row r="24" spans="2:17" ht="15" customHeight="1">
      <c r="B24" s="27" t="s">
        <v>34</v>
      </c>
      <c r="C24" s="23">
        <v>314991</v>
      </c>
      <c r="D24" s="24">
        <v>59426</v>
      </c>
      <c r="E24" s="24">
        <v>46525</v>
      </c>
      <c r="F24" s="24">
        <v>0</v>
      </c>
      <c r="G24" s="24">
        <v>7039</v>
      </c>
      <c r="H24" s="24">
        <v>20273</v>
      </c>
      <c r="I24" s="24">
        <v>1418</v>
      </c>
      <c r="J24" s="24">
        <v>17795</v>
      </c>
      <c r="K24" s="24">
        <v>187754</v>
      </c>
      <c r="L24" s="24">
        <v>185380</v>
      </c>
      <c r="M24" s="24">
        <v>2374</v>
      </c>
      <c r="N24" s="24">
        <v>0</v>
      </c>
      <c r="O24" s="24">
        <v>21286</v>
      </c>
      <c r="P24" s="24">
        <v>0</v>
      </c>
      <c r="Q24" s="25">
        <v>296443</v>
      </c>
    </row>
    <row r="25" spans="2:17" ht="15" customHeight="1">
      <c r="B25" s="27" t="s">
        <v>35</v>
      </c>
      <c r="C25" s="23">
        <v>1405943</v>
      </c>
      <c r="D25" s="24">
        <v>873427</v>
      </c>
      <c r="E25" s="24">
        <v>85947</v>
      </c>
      <c r="F25" s="24">
        <v>0</v>
      </c>
      <c r="G25" s="24">
        <v>25382</v>
      </c>
      <c r="H25" s="24">
        <v>41835</v>
      </c>
      <c r="I25" s="24">
        <v>7407</v>
      </c>
      <c r="J25" s="24">
        <v>11323</v>
      </c>
      <c r="K25" s="24">
        <v>259617</v>
      </c>
      <c r="L25" s="24">
        <v>106830</v>
      </c>
      <c r="M25" s="24">
        <v>152477</v>
      </c>
      <c r="N25" s="24">
        <v>310</v>
      </c>
      <c r="O25" s="24">
        <v>185147</v>
      </c>
      <c r="P25" s="24">
        <v>1805</v>
      </c>
      <c r="Q25" s="25">
        <v>657798</v>
      </c>
    </row>
    <row r="26" spans="2:17" ht="15" customHeight="1">
      <c r="B26" s="27" t="s">
        <v>36</v>
      </c>
      <c r="C26" s="23">
        <v>830312</v>
      </c>
      <c r="D26" s="24">
        <v>126054</v>
      </c>
      <c r="E26" s="24">
        <v>10080</v>
      </c>
      <c r="F26" s="24">
        <v>430</v>
      </c>
      <c r="G26" s="24">
        <v>1770</v>
      </c>
      <c r="H26" s="24">
        <v>334</v>
      </c>
      <c r="I26" s="24">
        <v>405</v>
      </c>
      <c r="J26" s="24">
        <v>7141</v>
      </c>
      <c r="K26" s="24">
        <v>240471</v>
      </c>
      <c r="L26" s="24">
        <v>168204</v>
      </c>
      <c r="M26" s="24">
        <v>72265</v>
      </c>
      <c r="N26" s="24">
        <v>2</v>
      </c>
      <c r="O26" s="24">
        <v>452849</v>
      </c>
      <c r="P26" s="24">
        <v>858</v>
      </c>
      <c r="Q26" s="25">
        <v>290080</v>
      </c>
    </row>
    <row r="27" spans="2:17" ht="15" customHeight="1">
      <c r="B27" s="22" t="s">
        <v>37</v>
      </c>
      <c r="C27" s="23">
        <v>168374</v>
      </c>
      <c r="D27" s="24">
        <v>13346</v>
      </c>
      <c r="E27" s="24">
        <v>14139</v>
      </c>
      <c r="F27" s="24">
        <v>0</v>
      </c>
      <c r="G27" s="24">
        <v>6909</v>
      </c>
      <c r="H27" s="24">
        <v>964</v>
      </c>
      <c r="I27" s="24">
        <v>0</v>
      </c>
      <c r="J27" s="24">
        <v>6266</v>
      </c>
      <c r="K27" s="24">
        <v>5459</v>
      </c>
      <c r="L27" s="24">
        <v>5293</v>
      </c>
      <c r="M27" s="24">
        <v>166</v>
      </c>
      <c r="N27" s="24">
        <v>0</v>
      </c>
      <c r="O27" s="24">
        <v>134734</v>
      </c>
      <c r="P27" s="24">
        <v>696</v>
      </c>
      <c r="Q27" s="25">
        <v>248</v>
      </c>
    </row>
    <row r="28" spans="2:17" ht="15" customHeight="1">
      <c r="B28" s="18" t="s">
        <v>38</v>
      </c>
      <c r="C28" s="19">
        <v>284225</v>
      </c>
      <c r="D28" s="20">
        <v>20608</v>
      </c>
      <c r="E28" s="20">
        <v>6197</v>
      </c>
      <c r="F28" s="20">
        <v>2</v>
      </c>
      <c r="G28" s="20">
        <v>3204</v>
      </c>
      <c r="H28" s="20">
        <v>309</v>
      </c>
      <c r="I28" s="20">
        <v>58</v>
      </c>
      <c r="J28" s="20">
        <v>2624</v>
      </c>
      <c r="K28" s="20">
        <v>430</v>
      </c>
      <c r="L28" s="20">
        <v>128</v>
      </c>
      <c r="M28" s="20">
        <v>262</v>
      </c>
      <c r="N28" s="20">
        <v>40</v>
      </c>
      <c r="O28" s="20">
        <v>256763</v>
      </c>
      <c r="P28" s="20">
        <v>227</v>
      </c>
      <c r="Q28" s="21">
        <v>1531</v>
      </c>
    </row>
    <row r="29" spans="2:17" ht="30" customHeight="1">
      <c r="B29" s="26" t="s">
        <v>39</v>
      </c>
      <c r="C29" s="19">
        <v>228397</v>
      </c>
      <c r="D29" s="20" t="str">
        <f aca="true" t="shared" si="1" ref="D29:N31">"M"</f>
        <v>M</v>
      </c>
      <c r="E29" s="20" t="str">
        <f t="shared" si="1"/>
        <v>M</v>
      </c>
      <c r="F29" s="20" t="str">
        <f t="shared" si="1"/>
        <v>M</v>
      </c>
      <c r="G29" s="20" t="str">
        <f t="shared" si="1"/>
        <v>M</v>
      </c>
      <c r="H29" s="20" t="str">
        <f t="shared" si="1"/>
        <v>M</v>
      </c>
      <c r="I29" s="20" t="str">
        <f t="shared" si="1"/>
        <v>M</v>
      </c>
      <c r="J29" s="20" t="str">
        <f t="shared" si="1"/>
        <v>M</v>
      </c>
      <c r="K29" s="20" t="str">
        <f t="shared" si="1"/>
        <v>M</v>
      </c>
      <c r="L29" s="20" t="str">
        <f t="shared" si="1"/>
        <v>M</v>
      </c>
      <c r="M29" s="20" t="str">
        <f t="shared" si="1"/>
        <v>M</v>
      </c>
      <c r="N29" s="20" t="str">
        <f t="shared" si="1"/>
        <v>M</v>
      </c>
      <c r="O29" s="20">
        <v>228397</v>
      </c>
      <c r="P29" s="20" t="str">
        <f aca="true" t="shared" si="2" ref="P29:Q31">"M"</f>
        <v>M</v>
      </c>
      <c r="Q29" s="21" t="str">
        <f t="shared" si="2"/>
        <v>M</v>
      </c>
    </row>
    <row r="30" spans="2:17" ht="15" customHeight="1">
      <c r="B30" s="27" t="s">
        <v>40</v>
      </c>
      <c r="C30" s="23">
        <v>139278</v>
      </c>
      <c r="D30" s="24" t="str">
        <f t="shared" si="1"/>
        <v>M</v>
      </c>
      <c r="E30" s="24" t="str">
        <f t="shared" si="1"/>
        <v>M</v>
      </c>
      <c r="F30" s="24" t="str">
        <f t="shared" si="1"/>
        <v>M</v>
      </c>
      <c r="G30" s="24" t="str">
        <f t="shared" si="1"/>
        <v>M</v>
      </c>
      <c r="H30" s="24" t="str">
        <f t="shared" si="1"/>
        <v>M</v>
      </c>
      <c r="I30" s="24" t="str">
        <f t="shared" si="1"/>
        <v>M</v>
      </c>
      <c r="J30" s="24" t="str">
        <f t="shared" si="1"/>
        <v>M</v>
      </c>
      <c r="K30" s="24" t="str">
        <f t="shared" si="1"/>
        <v>M</v>
      </c>
      <c r="L30" s="24" t="str">
        <f t="shared" si="1"/>
        <v>M</v>
      </c>
      <c r="M30" s="24" t="str">
        <f t="shared" si="1"/>
        <v>M</v>
      </c>
      <c r="N30" s="24" t="str">
        <f t="shared" si="1"/>
        <v>M</v>
      </c>
      <c r="O30" s="24">
        <v>139278</v>
      </c>
      <c r="P30" s="24" t="str">
        <f t="shared" si="2"/>
        <v>M</v>
      </c>
      <c r="Q30" s="25" t="str">
        <f t="shared" si="2"/>
        <v>M</v>
      </c>
    </row>
    <row r="31" spans="2:17" ht="15" customHeight="1">
      <c r="B31" s="27" t="s">
        <v>41</v>
      </c>
      <c r="C31" s="23">
        <v>89119</v>
      </c>
      <c r="D31" s="24" t="str">
        <f t="shared" si="1"/>
        <v>M</v>
      </c>
      <c r="E31" s="24" t="str">
        <f t="shared" si="1"/>
        <v>M</v>
      </c>
      <c r="F31" s="24" t="str">
        <f t="shared" si="1"/>
        <v>M</v>
      </c>
      <c r="G31" s="24" t="str">
        <f t="shared" si="1"/>
        <v>M</v>
      </c>
      <c r="H31" s="24" t="str">
        <f t="shared" si="1"/>
        <v>M</v>
      </c>
      <c r="I31" s="24" t="str">
        <f t="shared" si="1"/>
        <v>M</v>
      </c>
      <c r="J31" s="24" t="str">
        <f t="shared" si="1"/>
        <v>M</v>
      </c>
      <c r="K31" s="24" t="str">
        <f t="shared" si="1"/>
        <v>M</v>
      </c>
      <c r="L31" s="24" t="str">
        <f t="shared" si="1"/>
        <v>M</v>
      </c>
      <c r="M31" s="24" t="str">
        <f t="shared" si="1"/>
        <v>M</v>
      </c>
      <c r="N31" s="24" t="str">
        <f t="shared" si="1"/>
        <v>M</v>
      </c>
      <c r="O31" s="24">
        <v>89119</v>
      </c>
      <c r="P31" s="24" t="str">
        <f t="shared" si="2"/>
        <v>M</v>
      </c>
      <c r="Q31" s="25" t="str">
        <f t="shared" si="2"/>
        <v>M</v>
      </c>
    </row>
    <row r="32" spans="2:17" ht="15" customHeight="1">
      <c r="B32" s="27" t="s">
        <v>42</v>
      </c>
      <c r="C32" s="23">
        <v>55828</v>
      </c>
      <c r="D32" s="24">
        <v>20608</v>
      </c>
      <c r="E32" s="24">
        <v>6197</v>
      </c>
      <c r="F32" s="24">
        <v>2</v>
      </c>
      <c r="G32" s="24">
        <v>3204</v>
      </c>
      <c r="H32" s="24">
        <v>309</v>
      </c>
      <c r="I32" s="24">
        <v>58</v>
      </c>
      <c r="J32" s="24">
        <v>2624</v>
      </c>
      <c r="K32" s="24">
        <v>430</v>
      </c>
      <c r="L32" s="24">
        <v>128</v>
      </c>
      <c r="M32" s="24">
        <v>262</v>
      </c>
      <c r="N32" s="24">
        <v>40</v>
      </c>
      <c r="O32" s="24">
        <v>28366</v>
      </c>
      <c r="P32" s="24">
        <v>227</v>
      </c>
      <c r="Q32" s="25">
        <v>1531</v>
      </c>
    </row>
    <row r="33" spans="2:17" ht="15" customHeight="1">
      <c r="B33" s="28" t="s">
        <v>43</v>
      </c>
      <c r="C33" s="29">
        <v>2283840</v>
      </c>
      <c r="D33" s="30">
        <v>1815973</v>
      </c>
      <c r="E33" s="30">
        <v>102414</v>
      </c>
      <c r="F33" s="30">
        <v>3615</v>
      </c>
      <c r="G33" s="30">
        <v>44480</v>
      </c>
      <c r="H33" s="30">
        <v>36860</v>
      </c>
      <c r="I33" s="30">
        <v>5420</v>
      </c>
      <c r="J33" s="30">
        <v>12039</v>
      </c>
      <c r="K33" s="30">
        <v>315707</v>
      </c>
      <c r="L33" s="30">
        <v>213621</v>
      </c>
      <c r="M33" s="30">
        <v>89877</v>
      </c>
      <c r="N33" s="30">
        <v>12209</v>
      </c>
      <c r="O33" s="30">
        <v>47217</v>
      </c>
      <c r="P33" s="30">
        <v>2529</v>
      </c>
      <c r="Q33" s="31">
        <v>308240</v>
      </c>
    </row>
    <row r="34" spans="2:17" ht="9" customHeight="1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2:17" ht="15" customHeight="1">
      <c r="B35" s="14" t="s">
        <v>44</v>
      </c>
      <c r="C35" s="15">
        <v>12443655</v>
      </c>
      <c r="D35" s="16">
        <v>6447590</v>
      </c>
      <c r="E35" s="16">
        <v>4332853</v>
      </c>
      <c r="F35" s="16">
        <v>814727</v>
      </c>
      <c r="G35" s="16">
        <v>2619295</v>
      </c>
      <c r="H35" s="16">
        <v>427874</v>
      </c>
      <c r="I35" s="16">
        <v>79000</v>
      </c>
      <c r="J35" s="16">
        <v>391957</v>
      </c>
      <c r="K35" s="16">
        <v>1172483</v>
      </c>
      <c r="L35" s="16">
        <v>1032741</v>
      </c>
      <c r="M35" s="16">
        <v>117905</v>
      </c>
      <c r="N35" s="16">
        <v>21837</v>
      </c>
      <c r="O35" s="16">
        <v>482712</v>
      </c>
      <c r="P35" s="16">
        <v>8017</v>
      </c>
      <c r="Q35" s="17">
        <v>1664556</v>
      </c>
    </row>
    <row r="36" spans="2:17" ht="15" customHeight="1">
      <c r="B36" s="18" t="s">
        <v>20</v>
      </c>
      <c r="C36" s="19">
        <v>2926890</v>
      </c>
      <c r="D36" s="20" t="str">
        <f>"M"</f>
        <v>M</v>
      </c>
      <c r="E36" s="20">
        <v>2916906</v>
      </c>
      <c r="F36" s="20">
        <v>808810</v>
      </c>
      <c r="G36" s="20">
        <v>2108096</v>
      </c>
      <c r="H36" s="20">
        <v>0</v>
      </c>
      <c r="I36" s="20">
        <v>0</v>
      </c>
      <c r="J36" s="20">
        <v>0</v>
      </c>
      <c r="K36" s="20">
        <v>9984</v>
      </c>
      <c r="L36" s="20">
        <v>9984</v>
      </c>
      <c r="M36" s="20">
        <v>0</v>
      </c>
      <c r="N36" s="20">
        <v>0</v>
      </c>
      <c r="O36" s="20" t="str">
        <f aca="true" t="shared" si="3" ref="O36:P39">"M"</f>
        <v>M</v>
      </c>
      <c r="P36" s="20" t="str">
        <f t="shared" si="3"/>
        <v>M</v>
      </c>
      <c r="Q36" s="21">
        <v>248359</v>
      </c>
    </row>
    <row r="37" spans="2:17" ht="15" customHeight="1">
      <c r="B37" s="22" t="s">
        <v>21</v>
      </c>
      <c r="C37" s="23">
        <v>258981</v>
      </c>
      <c r="D37" s="24" t="str">
        <f>"M"</f>
        <v>M</v>
      </c>
      <c r="E37" s="24">
        <v>258981</v>
      </c>
      <c r="F37" s="24">
        <v>258981</v>
      </c>
      <c r="G37" s="24" t="str">
        <f aca="true" t="shared" si="4" ref="G37:N37">"M"</f>
        <v>M</v>
      </c>
      <c r="H37" s="24" t="str">
        <f t="shared" si="4"/>
        <v>M</v>
      </c>
      <c r="I37" s="24" t="str">
        <f t="shared" si="4"/>
        <v>M</v>
      </c>
      <c r="J37" s="24" t="str">
        <f t="shared" si="4"/>
        <v>M</v>
      </c>
      <c r="K37" s="24" t="str">
        <f t="shared" si="4"/>
        <v>M</v>
      </c>
      <c r="L37" s="24" t="str">
        <f t="shared" si="4"/>
        <v>M</v>
      </c>
      <c r="M37" s="24" t="str">
        <f t="shared" si="4"/>
        <v>M</v>
      </c>
      <c r="N37" s="24" t="str">
        <f t="shared" si="4"/>
        <v>M</v>
      </c>
      <c r="O37" s="24" t="str">
        <f t="shared" si="3"/>
        <v>M</v>
      </c>
      <c r="P37" s="24" t="str">
        <f t="shared" si="3"/>
        <v>M</v>
      </c>
      <c r="Q37" s="25">
        <v>5826</v>
      </c>
    </row>
    <row r="38" spans="2:17" ht="15" customHeight="1">
      <c r="B38" s="22" t="s">
        <v>22</v>
      </c>
      <c r="C38" s="23">
        <v>952723</v>
      </c>
      <c r="D38" s="24" t="str">
        <f>"M"</f>
        <v>M</v>
      </c>
      <c r="E38" s="24">
        <v>951087</v>
      </c>
      <c r="F38" s="24">
        <v>100404</v>
      </c>
      <c r="G38" s="24">
        <v>850683</v>
      </c>
      <c r="H38" s="24">
        <v>0</v>
      </c>
      <c r="I38" s="24">
        <v>0</v>
      </c>
      <c r="J38" s="24">
        <v>0</v>
      </c>
      <c r="K38" s="24">
        <v>1636</v>
      </c>
      <c r="L38" s="24">
        <v>1636</v>
      </c>
      <c r="M38" s="24">
        <v>0</v>
      </c>
      <c r="N38" s="24">
        <v>0</v>
      </c>
      <c r="O38" s="24" t="str">
        <f t="shared" si="3"/>
        <v>M</v>
      </c>
      <c r="P38" s="24" t="str">
        <f t="shared" si="3"/>
        <v>M</v>
      </c>
      <c r="Q38" s="25">
        <v>9378</v>
      </c>
    </row>
    <row r="39" spans="2:17" ht="15" customHeight="1">
      <c r="B39" s="22" t="s">
        <v>23</v>
      </c>
      <c r="C39" s="23">
        <v>1715186</v>
      </c>
      <c r="D39" s="24" t="str">
        <f>"M"</f>
        <v>M</v>
      </c>
      <c r="E39" s="24">
        <v>1706838</v>
      </c>
      <c r="F39" s="24">
        <v>449425</v>
      </c>
      <c r="G39" s="24">
        <v>1257413</v>
      </c>
      <c r="H39" s="24">
        <v>0</v>
      </c>
      <c r="I39" s="24">
        <v>0</v>
      </c>
      <c r="J39" s="24">
        <v>0</v>
      </c>
      <c r="K39" s="24">
        <v>8348</v>
      </c>
      <c r="L39" s="24">
        <v>8348</v>
      </c>
      <c r="M39" s="24">
        <v>0</v>
      </c>
      <c r="N39" s="24">
        <v>0</v>
      </c>
      <c r="O39" s="24" t="str">
        <f t="shared" si="3"/>
        <v>M</v>
      </c>
      <c r="P39" s="24" t="str">
        <f t="shared" si="3"/>
        <v>M</v>
      </c>
      <c r="Q39" s="25">
        <v>233155</v>
      </c>
    </row>
    <row r="40" spans="2:17" ht="15" customHeight="1">
      <c r="B40" s="18" t="s">
        <v>24</v>
      </c>
      <c r="C40" s="19">
        <v>877891</v>
      </c>
      <c r="D40" s="20">
        <v>94324</v>
      </c>
      <c r="E40" s="20">
        <v>133096</v>
      </c>
      <c r="F40" s="20">
        <v>74</v>
      </c>
      <c r="G40" s="20">
        <v>109226</v>
      </c>
      <c r="H40" s="20">
        <v>16121</v>
      </c>
      <c r="I40" s="20">
        <v>2559</v>
      </c>
      <c r="J40" s="20">
        <v>5116</v>
      </c>
      <c r="K40" s="20">
        <v>650471</v>
      </c>
      <c r="L40" s="20">
        <v>624001</v>
      </c>
      <c r="M40" s="20">
        <v>26470</v>
      </c>
      <c r="N40" s="20">
        <v>0</v>
      </c>
      <c r="O40" s="20">
        <v>0</v>
      </c>
      <c r="P40" s="20">
        <v>0</v>
      </c>
      <c r="Q40" s="21">
        <v>954071</v>
      </c>
    </row>
    <row r="41" spans="2:17" ht="15" customHeight="1">
      <c r="B41" s="26" t="s">
        <v>25</v>
      </c>
      <c r="C41" s="19">
        <v>841142</v>
      </c>
      <c r="D41" s="20">
        <v>93109</v>
      </c>
      <c r="E41" s="20">
        <v>100165</v>
      </c>
      <c r="F41" s="20">
        <v>0</v>
      </c>
      <c r="G41" s="20">
        <v>77494</v>
      </c>
      <c r="H41" s="20">
        <v>15864</v>
      </c>
      <c r="I41" s="20">
        <v>2553</v>
      </c>
      <c r="J41" s="20">
        <v>4254</v>
      </c>
      <c r="K41" s="20">
        <v>647868</v>
      </c>
      <c r="L41" s="20">
        <v>622964</v>
      </c>
      <c r="M41" s="20">
        <v>24904</v>
      </c>
      <c r="N41" s="20">
        <v>0</v>
      </c>
      <c r="O41" s="20">
        <v>0</v>
      </c>
      <c r="P41" s="20">
        <v>0</v>
      </c>
      <c r="Q41" s="21">
        <v>928119</v>
      </c>
    </row>
    <row r="42" spans="2:17" s="34" customFormat="1" ht="15" customHeight="1">
      <c r="B42" s="27" t="s">
        <v>26</v>
      </c>
      <c r="C42" s="23">
        <v>175799</v>
      </c>
      <c r="D42" s="24">
        <v>15649</v>
      </c>
      <c r="E42" s="24">
        <v>1811</v>
      </c>
      <c r="F42" s="24">
        <v>0</v>
      </c>
      <c r="G42" s="24">
        <v>0</v>
      </c>
      <c r="H42" s="24">
        <v>1811</v>
      </c>
      <c r="I42" s="24">
        <v>0</v>
      </c>
      <c r="J42" s="24">
        <v>0</v>
      </c>
      <c r="K42" s="24">
        <v>158339</v>
      </c>
      <c r="L42" s="24">
        <v>156965</v>
      </c>
      <c r="M42" s="24">
        <v>1374</v>
      </c>
      <c r="N42" s="24">
        <v>0</v>
      </c>
      <c r="O42" s="24">
        <v>0</v>
      </c>
      <c r="P42" s="24">
        <v>0</v>
      </c>
      <c r="Q42" s="25">
        <v>252769</v>
      </c>
    </row>
    <row r="43" spans="2:17" ht="15" customHeight="1">
      <c r="B43" s="27" t="s">
        <v>27</v>
      </c>
      <c r="C43" s="23">
        <v>665343</v>
      </c>
      <c r="D43" s="24">
        <v>77460</v>
      </c>
      <c r="E43" s="24">
        <v>98354</v>
      </c>
      <c r="F43" s="24">
        <v>0</v>
      </c>
      <c r="G43" s="24">
        <v>77494</v>
      </c>
      <c r="H43" s="24">
        <v>14053</v>
      </c>
      <c r="I43" s="24">
        <v>2553</v>
      </c>
      <c r="J43" s="24">
        <v>4254</v>
      </c>
      <c r="K43" s="24">
        <v>489529</v>
      </c>
      <c r="L43" s="24">
        <v>465999</v>
      </c>
      <c r="M43" s="24">
        <v>23530</v>
      </c>
      <c r="N43" s="24">
        <v>0</v>
      </c>
      <c r="O43" s="24">
        <v>0</v>
      </c>
      <c r="P43" s="24">
        <v>0</v>
      </c>
      <c r="Q43" s="25">
        <v>675350</v>
      </c>
    </row>
    <row r="44" spans="2:17" ht="15" customHeight="1">
      <c r="B44" s="22" t="s">
        <v>28</v>
      </c>
      <c r="C44" s="23">
        <v>36749</v>
      </c>
      <c r="D44" s="24">
        <v>1215</v>
      </c>
      <c r="E44" s="24">
        <v>32931</v>
      </c>
      <c r="F44" s="24">
        <v>74</v>
      </c>
      <c r="G44" s="24">
        <v>31732</v>
      </c>
      <c r="H44" s="24">
        <v>257</v>
      </c>
      <c r="I44" s="24">
        <v>6</v>
      </c>
      <c r="J44" s="24">
        <v>862</v>
      </c>
      <c r="K44" s="24">
        <v>2603</v>
      </c>
      <c r="L44" s="24">
        <v>1037</v>
      </c>
      <c r="M44" s="24">
        <v>1566</v>
      </c>
      <c r="N44" s="24">
        <v>0</v>
      </c>
      <c r="O44" s="24">
        <v>0</v>
      </c>
      <c r="P44" s="24">
        <v>0</v>
      </c>
      <c r="Q44" s="25">
        <v>25952</v>
      </c>
    </row>
    <row r="45" spans="2:17" ht="15" customHeight="1">
      <c r="B45" s="18" t="s">
        <v>29</v>
      </c>
      <c r="C45" s="19">
        <v>2122875</v>
      </c>
      <c r="D45" s="20">
        <v>1137760</v>
      </c>
      <c r="E45" s="20">
        <v>338562</v>
      </c>
      <c r="F45" s="20">
        <v>71</v>
      </c>
      <c r="G45" s="20">
        <v>59730</v>
      </c>
      <c r="H45" s="20">
        <v>221554</v>
      </c>
      <c r="I45" s="20">
        <v>54166</v>
      </c>
      <c r="J45" s="20">
        <v>3041</v>
      </c>
      <c r="K45" s="20">
        <v>255211</v>
      </c>
      <c r="L45" s="20">
        <v>206032</v>
      </c>
      <c r="M45" s="20">
        <v>48880</v>
      </c>
      <c r="N45" s="20">
        <v>299</v>
      </c>
      <c r="O45" s="20">
        <v>388915</v>
      </c>
      <c r="P45" s="20">
        <v>2427</v>
      </c>
      <c r="Q45" s="21">
        <v>136100</v>
      </c>
    </row>
    <row r="46" spans="2:17" ht="15" customHeight="1">
      <c r="B46" s="22" t="s">
        <v>30</v>
      </c>
      <c r="C46" s="23">
        <v>542055</v>
      </c>
      <c r="D46" s="24">
        <v>367612</v>
      </c>
      <c r="E46" s="24">
        <v>102796</v>
      </c>
      <c r="F46" s="24">
        <v>0</v>
      </c>
      <c r="G46" s="24">
        <v>0</v>
      </c>
      <c r="H46" s="24">
        <v>96184</v>
      </c>
      <c r="I46" s="24">
        <v>4469</v>
      </c>
      <c r="J46" s="24">
        <v>2143</v>
      </c>
      <c r="K46" s="24">
        <v>10350</v>
      </c>
      <c r="L46" s="24">
        <v>1687</v>
      </c>
      <c r="M46" s="24">
        <v>8663</v>
      </c>
      <c r="N46" s="24">
        <v>0</v>
      </c>
      <c r="O46" s="24">
        <v>60638</v>
      </c>
      <c r="P46" s="24">
        <v>659</v>
      </c>
      <c r="Q46" s="25">
        <v>12803</v>
      </c>
    </row>
    <row r="47" spans="2:17" ht="15" customHeight="1">
      <c r="B47" s="22" t="s">
        <v>31</v>
      </c>
      <c r="C47" s="23">
        <v>1580820</v>
      </c>
      <c r="D47" s="24">
        <v>770148</v>
      </c>
      <c r="E47" s="24">
        <v>235766</v>
      </c>
      <c r="F47" s="24">
        <v>71</v>
      </c>
      <c r="G47" s="24">
        <v>59730</v>
      </c>
      <c r="H47" s="24">
        <v>125370</v>
      </c>
      <c r="I47" s="24">
        <v>49697</v>
      </c>
      <c r="J47" s="24">
        <v>898</v>
      </c>
      <c r="K47" s="24">
        <v>244861</v>
      </c>
      <c r="L47" s="24">
        <v>204345</v>
      </c>
      <c r="M47" s="24">
        <v>40217</v>
      </c>
      <c r="N47" s="24">
        <v>299</v>
      </c>
      <c r="O47" s="24">
        <v>328277</v>
      </c>
      <c r="P47" s="24">
        <v>1768</v>
      </c>
      <c r="Q47" s="25">
        <v>123297</v>
      </c>
    </row>
    <row r="48" spans="2:17" ht="15" customHeight="1">
      <c r="B48" s="18" t="s">
        <v>32</v>
      </c>
      <c r="C48" s="19">
        <v>3782404</v>
      </c>
      <c r="D48" s="20">
        <v>3266720</v>
      </c>
      <c r="E48" s="20">
        <v>515684</v>
      </c>
      <c r="F48" s="20">
        <v>1400</v>
      </c>
      <c r="G48" s="20">
        <v>307394</v>
      </c>
      <c r="H48" s="20">
        <v>122924</v>
      </c>
      <c r="I48" s="20">
        <v>12493</v>
      </c>
      <c r="J48" s="20">
        <v>71473</v>
      </c>
      <c r="K48" s="20" t="str">
        <f aca="true" t="shared" si="5" ref="K48:P58">"M"</f>
        <v>M</v>
      </c>
      <c r="L48" s="20" t="str">
        <f t="shared" si="5"/>
        <v>M</v>
      </c>
      <c r="M48" s="20" t="str">
        <f t="shared" si="5"/>
        <v>M</v>
      </c>
      <c r="N48" s="20" t="str">
        <f t="shared" si="5"/>
        <v>M</v>
      </c>
      <c r="O48" s="20" t="str">
        <f t="shared" si="5"/>
        <v>M</v>
      </c>
      <c r="P48" s="20" t="str">
        <f t="shared" si="5"/>
        <v>M</v>
      </c>
      <c r="Q48" s="21">
        <v>181785</v>
      </c>
    </row>
    <row r="49" spans="2:17" ht="15" customHeight="1">
      <c r="B49" s="26" t="s">
        <v>33</v>
      </c>
      <c r="C49" s="19">
        <v>3671119</v>
      </c>
      <c r="D49" s="20">
        <v>3266720</v>
      </c>
      <c r="E49" s="20">
        <v>404399</v>
      </c>
      <c r="F49" s="20">
        <v>1400</v>
      </c>
      <c r="G49" s="20">
        <v>247448</v>
      </c>
      <c r="H49" s="20">
        <v>71585</v>
      </c>
      <c r="I49" s="20">
        <v>12493</v>
      </c>
      <c r="J49" s="20">
        <v>71473</v>
      </c>
      <c r="K49" s="20" t="str">
        <f t="shared" si="5"/>
        <v>M</v>
      </c>
      <c r="L49" s="20" t="str">
        <f t="shared" si="5"/>
        <v>M</v>
      </c>
      <c r="M49" s="20" t="str">
        <f t="shared" si="5"/>
        <v>M</v>
      </c>
      <c r="N49" s="20" t="str">
        <f t="shared" si="5"/>
        <v>M</v>
      </c>
      <c r="O49" s="20" t="str">
        <f t="shared" si="5"/>
        <v>M</v>
      </c>
      <c r="P49" s="20" t="str">
        <f t="shared" si="5"/>
        <v>M</v>
      </c>
      <c r="Q49" s="21">
        <v>124448</v>
      </c>
    </row>
    <row r="50" spans="2:17" s="34" customFormat="1" ht="15" customHeight="1">
      <c r="B50" s="27" t="s">
        <v>34</v>
      </c>
      <c r="C50" s="23">
        <v>587641</v>
      </c>
      <c r="D50" s="24">
        <v>447383</v>
      </c>
      <c r="E50" s="24">
        <v>140258</v>
      </c>
      <c r="F50" s="24">
        <v>0</v>
      </c>
      <c r="G50" s="24">
        <v>114222</v>
      </c>
      <c r="H50" s="24">
        <v>204</v>
      </c>
      <c r="I50" s="24">
        <v>0</v>
      </c>
      <c r="J50" s="24">
        <v>25832</v>
      </c>
      <c r="K50" s="24" t="str">
        <f t="shared" si="5"/>
        <v>M</v>
      </c>
      <c r="L50" s="24" t="str">
        <f t="shared" si="5"/>
        <v>M</v>
      </c>
      <c r="M50" s="24" t="str">
        <f t="shared" si="5"/>
        <v>M</v>
      </c>
      <c r="N50" s="24" t="str">
        <f t="shared" si="5"/>
        <v>M</v>
      </c>
      <c r="O50" s="24" t="str">
        <f t="shared" si="5"/>
        <v>M</v>
      </c>
      <c r="P50" s="24" t="str">
        <f t="shared" si="5"/>
        <v>M</v>
      </c>
      <c r="Q50" s="25">
        <v>23793</v>
      </c>
    </row>
    <row r="51" spans="2:17" ht="15" customHeight="1">
      <c r="B51" s="27" t="s">
        <v>35</v>
      </c>
      <c r="C51" s="23">
        <v>2031203</v>
      </c>
      <c r="D51" s="24">
        <v>1780497</v>
      </c>
      <c r="E51" s="24">
        <v>250706</v>
      </c>
      <c r="F51" s="24">
        <v>0</v>
      </c>
      <c r="G51" s="24">
        <v>133226</v>
      </c>
      <c r="H51" s="24">
        <v>60207</v>
      </c>
      <c r="I51" s="24">
        <v>11632</v>
      </c>
      <c r="J51" s="24">
        <v>45641</v>
      </c>
      <c r="K51" s="24" t="str">
        <f t="shared" si="5"/>
        <v>M</v>
      </c>
      <c r="L51" s="24" t="str">
        <f t="shared" si="5"/>
        <v>M</v>
      </c>
      <c r="M51" s="24" t="str">
        <f t="shared" si="5"/>
        <v>M</v>
      </c>
      <c r="N51" s="24" t="str">
        <f t="shared" si="5"/>
        <v>M</v>
      </c>
      <c r="O51" s="24" t="str">
        <f t="shared" si="5"/>
        <v>M</v>
      </c>
      <c r="P51" s="24" t="str">
        <f t="shared" si="5"/>
        <v>M</v>
      </c>
      <c r="Q51" s="25">
        <v>32538</v>
      </c>
    </row>
    <row r="52" spans="2:17" ht="15" customHeight="1">
      <c r="B52" s="27" t="s">
        <v>36</v>
      </c>
      <c r="C52" s="23">
        <v>1052275</v>
      </c>
      <c r="D52" s="24">
        <v>1038840</v>
      </c>
      <c r="E52" s="24">
        <v>13435</v>
      </c>
      <c r="F52" s="24">
        <v>1400</v>
      </c>
      <c r="G52" s="24">
        <v>0</v>
      </c>
      <c r="H52" s="24">
        <v>11174</v>
      </c>
      <c r="I52" s="24">
        <v>861</v>
      </c>
      <c r="J52" s="24">
        <v>0</v>
      </c>
      <c r="K52" s="24" t="str">
        <f t="shared" si="5"/>
        <v>M</v>
      </c>
      <c r="L52" s="24" t="str">
        <f t="shared" si="5"/>
        <v>M</v>
      </c>
      <c r="M52" s="24" t="str">
        <f t="shared" si="5"/>
        <v>M</v>
      </c>
      <c r="N52" s="24" t="str">
        <f t="shared" si="5"/>
        <v>M</v>
      </c>
      <c r="O52" s="24" t="str">
        <f t="shared" si="5"/>
        <v>M</v>
      </c>
      <c r="P52" s="24" t="str">
        <f t="shared" si="5"/>
        <v>M</v>
      </c>
      <c r="Q52" s="25">
        <v>68117</v>
      </c>
    </row>
    <row r="53" spans="2:17" ht="15" customHeight="1">
      <c r="B53" s="22" t="s">
        <v>37</v>
      </c>
      <c r="C53" s="23">
        <v>111285</v>
      </c>
      <c r="D53" s="24" t="str">
        <f aca="true" t="shared" si="6" ref="D53:D58">"M"</f>
        <v>M</v>
      </c>
      <c r="E53" s="24">
        <v>111285</v>
      </c>
      <c r="F53" s="24" t="str">
        <f aca="true" t="shared" si="7" ref="F53:F58">"M"</f>
        <v>M</v>
      </c>
      <c r="G53" s="24">
        <v>59946</v>
      </c>
      <c r="H53" s="24">
        <v>51339</v>
      </c>
      <c r="I53" s="24" t="str">
        <f>"M"</f>
        <v>M</v>
      </c>
      <c r="J53" s="24" t="str">
        <f>"M"</f>
        <v>M</v>
      </c>
      <c r="K53" s="24" t="str">
        <f t="shared" si="5"/>
        <v>M</v>
      </c>
      <c r="L53" s="24" t="str">
        <f t="shared" si="5"/>
        <v>M</v>
      </c>
      <c r="M53" s="24" t="str">
        <f t="shared" si="5"/>
        <v>M</v>
      </c>
      <c r="N53" s="24" t="str">
        <f t="shared" si="5"/>
        <v>M</v>
      </c>
      <c r="O53" s="24" t="str">
        <f t="shared" si="5"/>
        <v>M</v>
      </c>
      <c r="P53" s="24" t="str">
        <f t="shared" si="5"/>
        <v>M</v>
      </c>
      <c r="Q53" s="25">
        <v>57337</v>
      </c>
    </row>
    <row r="54" spans="2:17" ht="15" customHeight="1">
      <c r="B54" s="18" t="s">
        <v>38</v>
      </c>
      <c r="C54" s="19">
        <v>285756</v>
      </c>
      <c r="D54" s="20" t="str">
        <f t="shared" si="6"/>
        <v>M</v>
      </c>
      <c r="E54" s="20">
        <v>285756</v>
      </c>
      <c r="F54" s="20" t="str">
        <f t="shared" si="7"/>
        <v>M</v>
      </c>
      <c r="G54" s="20" t="str">
        <f aca="true" t="shared" si="8" ref="G54:I58">"M"</f>
        <v>M</v>
      </c>
      <c r="H54" s="20" t="str">
        <f t="shared" si="8"/>
        <v>M</v>
      </c>
      <c r="I54" s="20" t="str">
        <f t="shared" si="8"/>
        <v>M</v>
      </c>
      <c r="J54" s="20">
        <v>285756</v>
      </c>
      <c r="K54" s="20" t="str">
        <f t="shared" si="5"/>
        <v>M</v>
      </c>
      <c r="L54" s="20" t="str">
        <f t="shared" si="5"/>
        <v>M</v>
      </c>
      <c r="M54" s="20" t="str">
        <f t="shared" si="5"/>
        <v>M</v>
      </c>
      <c r="N54" s="20" t="str">
        <f t="shared" si="5"/>
        <v>M</v>
      </c>
      <c r="O54" s="20" t="str">
        <f t="shared" si="5"/>
        <v>M</v>
      </c>
      <c r="P54" s="20" t="str">
        <f t="shared" si="5"/>
        <v>M</v>
      </c>
      <c r="Q54" s="21">
        <v>0</v>
      </c>
    </row>
    <row r="55" spans="2:17" ht="30" customHeight="1">
      <c r="B55" s="26" t="s">
        <v>39</v>
      </c>
      <c r="C55" s="19">
        <v>228397</v>
      </c>
      <c r="D55" s="20" t="str">
        <f t="shared" si="6"/>
        <v>M</v>
      </c>
      <c r="E55" s="20">
        <v>228397</v>
      </c>
      <c r="F55" s="20" t="str">
        <f t="shared" si="7"/>
        <v>M</v>
      </c>
      <c r="G55" s="20" t="str">
        <f t="shared" si="8"/>
        <v>M</v>
      </c>
      <c r="H55" s="20" t="str">
        <f t="shared" si="8"/>
        <v>M</v>
      </c>
      <c r="I55" s="20" t="str">
        <f t="shared" si="8"/>
        <v>M</v>
      </c>
      <c r="J55" s="20">
        <v>228397</v>
      </c>
      <c r="K55" s="20" t="str">
        <f t="shared" si="5"/>
        <v>M</v>
      </c>
      <c r="L55" s="20" t="str">
        <f t="shared" si="5"/>
        <v>M</v>
      </c>
      <c r="M55" s="20" t="str">
        <f t="shared" si="5"/>
        <v>M</v>
      </c>
      <c r="N55" s="20" t="str">
        <f t="shared" si="5"/>
        <v>M</v>
      </c>
      <c r="O55" s="20" t="str">
        <f t="shared" si="5"/>
        <v>M</v>
      </c>
      <c r="P55" s="20" t="str">
        <f t="shared" si="5"/>
        <v>M</v>
      </c>
      <c r="Q55" s="21" t="str">
        <f>"M"</f>
        <v>M</v>
      </c>
    </row>
    <row r="56" spans="2:17" ht="15" customHeight="1">
      <c r="B56" s="27" t="s">
        <v>40</v>
      </c>
      <c r="C56" s="23">
        <v>139278</v>
      </c>
      <c r="D56" s="24" t="str">
        <f t="shared" si="6"/>
        <v>M</v>
      </c>
      <c r="E56" s="24">
        <v>139278</v>
      </c>
      <c r="F56" s="24" t="str">
        <f t="shared" si="7"/>
        <v>M</v>
      </c>
      <c r="G56" s="24" t="str">
        <f t="shared" si="8"/>
        <v>M</v>
      </c>
      <c r="H56" s="24" t="str">
        <f t="shared" si="8"/>
        <v>M</v>
      </c>
      <c r="I56" s="24" t="str">
        <f t="shared" si="8"/>
        <v>M</v>
      </c>
      <c r="J56" s="24">
        <v>139278</v>
      </c>
      <c r="K56" s="24" t="str">
        <f t="shared" si="5"/>
        <v>M</v>
      </c>
      <c r="L56" s="24" t="str">
        <f t="shared" si="5"/>
        <v>M</v>
      </c>
      <c r="M56" s="24" t="str">
        <f t="shared" si="5"/>
        <v>M</v>
      </c>
      <c r="N56" s="24" t="str">
        <f t="shared" si="5"/>
        <v>M</v>
      </c>
      <c r="O56" s="24" t="str">
        <f t="shared" si="5"/>
        <v>M</v>
      </c>
      <c r="P56" s="24" t="str">
        <f t="shared" si="5"/>
        <v>M</v>
      </c>
      <c r="Q56" s="25" t="str">
        <f>"M"</f>
        <v>M</v>
      </c>
    </row>
    <row r="57" spans="2:17" ht="15" customHeight="1">
      <c r="B57" s="27" t="s">
        <v>41</v>
      </c>
      <c r="C57" s="23">
        <v>89119</v>
      </c>
      <c r="D57" s="24" t="str">
        <f t="shared" si="6"/>
        <v>M</v>
      </c>
      <c r="E57" s="24">
        <v>89119</v>
      </c>
      <c r="F57" s="24" t="str">
        <f t="shared" si="7"/>
        <v>M</v>
      </c>
      <c r="G57" s="24" t="str">
        <f t="shared" si="8"/>
        <v>M</v>
      </c>
      <c r="H57" s="24" t="str">
        <f t="shared" si="8"/>
        <v>M</v>
      </c>
      <c r="I57" s="24" t="str">
        <f t="shared" si="8"/>
        <v>M</v>
      </c>
      <c r="J57" s="24">
        <v>89119</v>
      </c>
      <c r="K57" s="24" t="str">
        <f t="shared" si="5"/>
        <v>M</v>
      </c>
      <c r="L57" s="24" t="str">
        <f t="shared" si="5"/>
        <v>M</v>
      </c>
      <c r="M57" s="24" t="str">
        <f t="shared" si="5"/>
        <v>M</v>
      </c>
      <c r="N57" s="24" t="str">
        <f t="shared" si="5"/>
        <v>M</v>
      </c>
      <c r="O57" s="24" t="str">
        <f t="shared" si="5"/>
        <v>M</v>
      </c>
      <c r="P57" s="24" t="str">
        <f t="shared" si="5"/>
        <v>M</v>
      </c>
      <c r="Q57" s="25" t="str">
        <f>"M"</f>
        <v>M</v>
      </c>
    </row>
    <row r="58" spans="2:17" ht="15" customHeight="1">
      <c r="B58" s="27" t="s">
        <v>42</v>
      </c>
      <c r="C58" s="23">
        <v>57359</v>
      </c>
      <c r="D58" s="24" t="str">
        <f t="shared" si="6"/>
        <v>M</v>
      </c>
      <c r="E58" s="24">
        <v>57359</v>
      </c>
      <c r="F58" s="24" t="str">
        <f t="shared" si="7"/>
        <v>M</v>
      </c>
      <c r="G58" s="24" t="str">
        <f t="shared" si="8"/>
        <v>M</v>
      </c>
      <c r="H58" s="24" t="str">
        <f t="shared" si="8"/>
        <v>M</v>
      </c>
      <c r="I58" s="24" t="str">
        <f t="shared" si="8"/>
        <v>M</v>
      </c>
      <c r="J58" s="24">
        <v>57359</v>
      </c>
      <c r="K58" s="24" t="str">
        <f t="shared" si="5"/>
        <v>M</v>
      </c>
      <c r="L58" s="24" t="str">
        <f t="shared" si="5"/>
        <v>M</v>
      </c>
      <c r="M58" s="24" t="str">
        <f t="shared" si="5"/>
        <v>M</v>
      </c>
      <c r="N58" s="24" t="str">
        <f t="shared" si="5"/>
        <v>M</v>
      </c>
      <c r="O58" s="24" t="str">
        <f t="shared" si="5"/>
        <v>M</v>
      </c>
      <c r="P58" s="24" t="str">
        <f t="shared" si="5"/>
        <v>M</v>
      </c>
      <c r="Q58" s="25">
        <v>0</v>
      </c>
    </row>
    <row r="59" spans="2:17" ht="15" customHeight="1">
      <c r="B59" s="28" t="s">
        <v>45</v>
      </c>
      <c r="C59" s="29">
        <v>2447839</v>
      </c>
      <c r="D59" s="30">
        <v>1948786</v>
      </c>
      <c r="E59" s="30">
        <v>142849</v>
      </c>
      <c r="F59" s="30">
        <v>4372</v>
      </c>
      <c r="G59" s="30">
        <v>34849</v>
      </c>
      <c r="H59" s="30">
        <v>67275</v>
      </c>
      <c r="I59" s="30">
        <v>9782</v>
      </c>
      <c r="J59" s="30">
        <v>26571</v>
      </c>
      <c r="K59" s="30">
        <v>256817</v>
      </c>
      <c r="L59" s="30">
        <v>192724</v>
      </c>
      <c r="M59" s="30">
        <v>42555</v>
      </c>
      <c r="N59" s="30">
        <v>21538</v>
      </c>
      <c r="O59" s="30">
        <v>93797</v>
      </c>
      <c r="P59" s="30">
        <v>5590</v>
      </c>
      <c r="Q59" s="31">
        <v>144241</v>
      </c>
    </row>
    <row r="60" spans="2:17" ht="17.25" customHeight="1">
      <c r="B60" s="35" t="s">
        <v>46</v>
      </c>
      <c r="C60" s="36">
        <f aca="true" t="shared" si="9" ref="C60:Q60">C6-C35</f>
        <v>-632440</v>
      </c>
      <c r="D60" s="37">
        <f t="shared" si="9"/>
        <v>-2645224</v>
      </c>
      <c r="E60" s="37">
        <f t="shared" si="9"/>
        <v>-177106</v>
      </c>
      <c r="F60" s="37">
        <f t="shared" si="9"/>
        <v>-56811</v>
      </c>
      <c r="G60" s="37">
        <f t="shared" si="9"/>
        <v>19282</v>
      </c>
      <c r="H60" s="37">
        <f t="shared" si="9"/>
        <v>-35946</v>
      </c>
      <c r="I60" s="37">
        <f t="shared" si="9"/>
        <v>-45228</v>
      </c>
      <c r="J60" s="37">
        <f t="shared" si="9"/>
        <v>-58403</v>
      </c>
      <c r="K60" s="37">
        <f t="shared" si="9"/>
        <v>320021</v>
      </c>
      <c r="L60" s="37">
        <f t="shared" si="9"/>
        <v>24588</v>
      </c>
      <c r="M60" s="37">
        <f t="shared" si="9"/>
        <v>297160</v>
      </c>
      <c r="N60" s="37">
        <f t="shared" si="9"/>
        <v>-1727</v>
      </c>
      <c r="O60" s="37">
        <f t="shared" si="9"/>
        <v>1839398</v>
      </c>
      <c r="P60" s="37">
        <f t="shared" si="9"/>
        <v>30471</v>
      </c>
      <c r="Q60" s="38">
        <f t="shared" si="9"/>
        <v>637144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Stiller</dc:creator>
  <cp:keywords/>
  <dc:description/>
  <cp:lastModifiedBy>Vladimír Stiller</cp:lastModifiedBy>
  <dcterms:created xsi:type="dcterms:W3CDTF">2011-10-17T10:47:19Z</dcterms:created>
  <dcterms:modified xsi:type="dcterms:W3CDTF">2011-10-17T10:47:19Z</dcterms:modified>
  <cp:category/>
  <cp:version/>
  <cp:contentType/>
  <cp:contentStatus/>
</cp:coreProperties>
</file>