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8620" windowHeight="14715"/>
  </bookViews>
  <sheets>
    <sheet name="RzvhPub_AF_en 2017q3" sheetId="1" r:id="rId1"/>
  </sheets>
  <calcPr calcId="145621"/>
</workbook>
</file>

<file path=xl/calcChain.xml><?xml version="1.0" encoding="utf-8"?>
<calcChain xmlns="http://schemas.openxmlformats.org/spreadsheetml/2006/main">
  <c r="U59" i="1" l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T56" i="1"/>
  <c r="S56" i="1"/>
  <c r="R56" i="1"/>
  <c r="Q56" i="1"/>
  <c r="P56" i="1"/>
  <c r="O56" i="1"/>
  <c r="N56" i="1"/>
  <c r="L56" i="1"/>
  <c r="K56" i="1"/>
  <c r="J56" i="1"/>
  <c r="I56" i="1"/>
  <c r="H56" i="1"/>
  <c r="G56" i="1"/>
  <c r="F56" i="1"/>
  <c r="D56" i="1"/>
  <c r="T55" i="1"/>
  <c r="S55" i="1"/>
  <c r="R55" i="1"/>
  <c r="Q55" i="1"/>
  <c r="P55" i="1"/>
  <c r="O55" i="1"/>
  <c r="N55" i="1"/>
  <c r="L55" i="1"/>
  <c r="K55" i="1"/>
  <c r="J55" i="1"/>
  <c r="I55" i="1"/>
  <c r="H55" i="1"/>
  <c r="G55" i="1"/>
  <c r="F55" i="1"/>
  <c r="D55" i="1"/>
  <c r="T54" i="1"/>
  <c r="S54" i="1"/>
  <c r="R54" i="1"/>
  <c r="Q54" i="1"/>
  <c r="P54" i="1"/>
  <c r="O54" i="1"/>
  <c r="N54" i="1"/>
  <c r="L54" i="1"/>
  <c r="K54" i="1"/>
  <c r="J54" i="1"/>
  <c r="I54" i="1"/>
  <c r="H54" i="1"/>
  <c r="G54" i="1"/>
  <c r="F54" i="1"/>
  <c r="D54" i="1"/>
  <c r="T53" i="1"/>
  <c r="S53" i="1"/>
  <c r="R53" i="1"/>
  <c r="Q53" i="1"/>
  <c r="P53" i="1"/>
  <c r="O53" i="1"/>
  <c r="L53" i="1"/>
  <c r="K53" i="1"/>
  <c r="J53" i="1"/>
  <c r="I53" i="1"/>
  <c r="H53" i="1"/>
  <c r="G53" i="1"/>
  <c r="F53" i="1"/>
  <c r="D53" i="1"/>
  <c r="T52" i="1"/>
  <c r="S52" i="1"/>
  <c r="R52" i="1"/>
  <c r="Q52" i="1"/>
  <c r="P52" i="1"/>
  <c r="O52" i="1"/>
  <c r="N52" i="1"/>
  <c r="M52" i="1"/>
  <c r="L52" i="1"/>
  <c r="K52" i="1"/>
  <c r="J52" i="1"/>
  <c r="G52" i="1"/>
  <c r="F52" i="1"/>
  <c r="D52" i="1"/>
  <c r="T51" i="1"/>
  <c r="S51" i="1"/>
  <c r="T50" i="1"/>
  <c r="S50" i="1"/>
  <c r="T49" i="1"/>
  <c r="S49" i="1"/>
  <c r="T48" i="1"/>
  <c r="S48" i="1"/>
  <c r="T47" i="1"/>
  <c r="S47" i="1"/>
  <c r="T40" i="1"/>
  <c r="S40" i="1"/>
  <c r="N40" i="1"/>
  <c r="M40" i="1"/>
  <c r="L40" i="1"/>
  <c r="K40" i="1"/>
  <c r="J40" i="1"/>
  <c r="I40" i="1"/>
  <c r="H40" i="1"/>
  <c r="D40" i="1"/>
  <c r="T39" i="1"/>
  <c r="S39" i="1"/>
  <c r="N39" i="1"/>
  <c r="M39" i="1"/>
  <c r="L39" i="1"/>
  <c r="K39" i="1"/>
  <c r="J39" i="1"/>
  <c r="I39" i="1"/>
  <c r="H39" i="1"/>
  <c r="D39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D38" i="1"/>
  <c r="T37" i="1"/>
  <c r="S37" i="1"/>
  <c r="R37" i="1"/>
  <c r="Q37" i="1"/>
  <c r="N37" i="1"/>
  <c r="M37" i="1"/>
  <c r="L37" i="1"/>
  <c r="K37" i="1"/>
  <c r="J37" i="1"/>
  <c r="I37" i="1"/>
  <c r="H37" i="1"/>
  <c r="D37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D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D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D34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D9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D8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D7" i="1"/>
</calcChain>
</file>

<file path=xl/sharedStrings.xml><?xml version="1.0" encoding="utf-8"?>
<sst xmlns="http://schemas.openxmlformats.org/spreadsheetml/2006/main" count="77" uniqueCount="52">
  <si>
    <t>Financial balance sheet: Q3 2017 (millions of CZK)</t>
  </si>
  <si>
    <t>Total economy (S.1)</t>
  </si>
  <si>
    <t>Non-financial corporations (S.11)</t>
  </si>
  <si>
    <t>Financial corporations (S.12)</t>
  </si>
  <si>
    <t>Central bank (S.121)</t>
  </si>
  <si>
    <t>Deposit-taking corporations except the central bank (S.122)</t>
  </si>
  <si>
    <t>Money market funds (MMF) (S.123)</t>
  </si>
  <si>
    <t>Non-MMF investment funds (S.124)</t>
  </si>
  <si>
    <t>Other financial intermediaries, except insurance corporations and pension funds (S.125)</t>
  </si>
  <si>
    <t>Financial auxiliaries (S.126)</t>
  </si>
  <si>
    <t>Captive financial institutions and money lenders (S.127)</t>
  </si>
  <si>
    <t>Insurance corporations (S.128)</t>
  </si>
  <si>
    <t>Pension funds (S.129)</t>
  </si>
  <si>
    <t>General government (S.13)</t>
  </si>
  <si>
    <t>Central government (S.1311)</t>
  </si>
  <si>
    <t>Local government (S.1313)</t>
  </si>
  <si>
    <t>Social security funds (S.1314)</t>
  </si>
  <si>
    <t>Households (S.14)</t>
  </si>
  <si>
    <t>Non-profit institutions serving households (S.15)</t>
  </si>
  <si>
    <t>Rest of the world (S.2)</t>
  </si>
  <si>
    <t>Financial assets</t>
  </si>
  <si>
    <t>Monetary gold and SDRs</t>
  </si>
  <si>
    <t>Monetary gold</t>
  </si>
  <si>
    <t>SDRs</t>
  </si>
  <si>
    <t>Currency and deposits</t>
  </si>
  <si>
    <t xml:space="preserve">Currency </t>
  </si>
  <si>
    <t>Transferable deposits</t>
  </si>
  <si>
    <t>Other deposits</t>
  </si>
  <si>
    <t>Debt securities</t>
  </si>
  <si>
    <t xml:space="preserve">Short term </t>
  </si>
  <si>
    <t xml:space="preserve">Long term </t>
  </si>
  <si>
    <t>Loans</t>
  </si>
  <si>
    <t xml:space="preserve">Short-term </t>
  </si>
  <si>
    <t xml:space="preserve">Long-term </t>
  </si>
  <si>
    <t>Equity and investment fund shares</t>
  </si>
  <si>
    <t>Shares and other equity</t>
  </si>
  <si>
    <t>Listed shares</t>
  </si>
  <si>
    <t>Unlisted shares</t>
  </si>
  <si>
    <t>Other equity</t>
  </si>
  <si>
    <t>Investment fund shares/units</t>
  </si>
  <si>
    <t>Insurance, pension and standardised guarantee schemes</t>
  </si>
  <si>
    <t>Non-life insurance technical reserves</t>
  </si>
  <si>
    <t>Life insurance and annuity entitlements</t>
  </si>
  <si>
    <t>Pension entitlements</t>
  </si>
  <si>
    <t>Financial derivatives and employee stock options</t>
  </si>
  <si>
    <t>Other accounts receivable</t>
  </si>
  <si>
    <t>Liabilities</t>
  </si>
  <si>
    <t>Currency</t>
  </si>
  <si>
    <t>M</t>
  </si>
  <si>
    <t>Long term</t>
  </si>
  <si>
    <t>Other accounts payable</t>
  </si>
  <si>
    <t>Net financial worth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</si>
</sst>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10">
    <font>
      <sz val="10"/>
      <name val="Arial"/>
      <charset val="238"/>
    </font>
    <font>
      <sz val="8"/>
      <name val="Gill Sans MT"/>
      <family val="2"/>
      <charset val="238"/>
    </font>
    <font>
      <sz val="11"/>
      <name val="Gill Sans MT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62"/>
      <name val="Gill Sans MT"/>
      <family val="2"/>
      <charset val="238"/>
    </font>
    <font>
      <b/>
      <sz val="8"/>
      <color indexed="62"/>
      <name val="Gill Sans MT"/>
      <family val="2"/>
      <charset val="238"/>
    </font>
    <font>
      <b/>
      <sz val="8"/>
      <name val="Gill Sans MT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/>
      <top/>
      <bottom/>
      <diagonal/>
    </border>
    <border>
      <left/>
      <right style="thin">
        <color indexed="54"/>
      </right>
      <top style="thin">
        <color indexed="54"/>
      </top>
      <bottom/>
      <diagonal/>
    </border>
    <border>
      <left style="thin">
        <color indexed="54"/>
      </left>
      <right style="thin">
        <color indexed="54"/>
      </right>
      <top/>
      <bottom/>
      <diagonal/>
    </border>
    <border>
      <left style="thin">
        <color indexed="54"/>
      </left>
      <right/>
      <top/>
      <bottom style="thin">
        <color indexed="54"/>
      </bottom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  <diagonal/>
    </border>
    <border>
      <left style="thin">
        <color indexed="54"/>
      </left>
      <right style="thin">
        <color indexed="54"/>
      </right>
      <top/>
      <bottom style="thin">
        <color indexed="54"/>
      </bottom>
      <diagonal/>
    </border>
    <border>
      <left/>
      <right style="thin">
        <color indexed="54"/>
      </right>
      <top/>
      <bottom/>
      <diagonal/>
    </border>
    <border>
      <left/>
      <right/>
      <top/>
      <bottom style="thin">
        <color indexed="54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 style="thin">
        <color indexed="54"/>
      </left>
      <right/>
      <top style="thin">
        <color indexed="54"/>
      </top>
      <bottom style="thin">
        <color indexed="54"/>
      </bottom>
      <diagonal/>
    </border>
    <border>
      <left/>
      <right/>
      <top style="thin">
        <color indexed="54"/>
      </top>
      <bottom style="thin">
        <color indexed="54"/>
      </bottom>
      <diagonal/>
    </border>
    <border>
      <left/>
      <right style="thin">
        <color indexed="54"/>
      </right>
      <top style="thin">
        <color indexed="54"/>
      </top>
      <bottom style="thin">
        <color indexed="54"/>
      </bottom>
      <diagonal/>
    </border>
  </borders>
  <cellStyleXfs count="9">
    <xf numFmtId="0" fontId="0" fillId="0" borderId="0"/>
    <xf numFmtId="0" fontId="3" fillId="0" borderId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8" fillId="3" borderId="0"/>
    <xf numFmtId="0" fontId="7" fillId="0" borderId="0"/>
    <xf numFmtId="0" fontId="7" fillId="3" borderId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 vertical="center" wrapText="1" indent="1"/>
    </xf>
    <xf numFmtId="3" fontId="5" fillId="2" borderId="2" xfId="0" applyNumberFormat="1" applyFont="1" applyFill="1" applyBorder="1" applyAlignment="1">
      <alignment horizontal="right" vertical="center" wrapText="1" indent="1"/>
    </xf>
    <xf numFmtId="3" fontId="5" fillId="2" borderId="5" xfId="0" applyNumberFormat="1" applyFont="1" applyFill="1" applyBorder="1" applyAlignment="1">
      <alignment horizontal="right" vertical="center" wrapText="1" indent="1"/>
    </xf>
    <xf numFmtId="0" fontId="6" fillId="2" borderId="6" xfId="0" applyFont="1" applyFill="1" applyBorder="1" applyAlignment="1">
      <alignment wrapText="1"/>
    </xf>
    <xf numFmtId="3" fontId="6" fillId="2" borderId="4" xfId="0" applyNumberFormat="1" applyFont="1" applyFill="1" applyBorder="1" applyAlignment="1">
      <alignment horizontal="right" vertical="center" wrapText="1" indent="1"/>
    </xf>
    <xf numFmtId="3" fontId="6" fillId="2" borderId="0" xfId="0" applyNumberFormat="1" applyFont="1" applyFill="1" applyBorder="1" applyAlignment="1">
      <alignment horizontal="right" vertical="center" wrapText="1" indent="1"/>
    </xf>
    <xf numFmtId="3" fontId="6" fillId="2" borderId="10" xfId="0" applyNumberFormat="1" applyFont="1" applyFill="1" applyBorder="1" applyAlignment="1">
      <alignment horizontal="right" vertical="center" wrapText="1" indent="1"/>
    </xf>
    <xf numFmtId="0" fontId="1" fillId="2" borderId="6" xfId="0" applyFont="1" applyFill="1" applyBorder="1" applyAlignment="1">
      <alignment horizontal="left" wrapText="1" indent="1"/>
    </xf>
    <xf numFmtId="3" fontId="1" fillId="2" borderId="4" xfId="0" applyNumberFormat="1" applyFont="1" applyFill="1" applyBorder="1" applyAlignment="1">
      <alignment horizontal="right" vertical="center" wrapText="1" indent="1"/>
    </xf>
    <xf numFmtId="3" fontId="1" fillId="2" borderId="0" xfId="0" applyNumberFormat="1" applyFont="1" applyFill="1" applyBorder="1" applyAlignment="1">
      <alignment horizontal="right" vertical="center" wrapText="1" indent="1"/>
    </xf>
    <xf numFmtId="3" fontId="1" fillId="2" borderId="10" xfId="0" applyNumberFormat="1" applyFont="1" applyFill="1" applyBorder="1" applyAlignment="1">
      <alignment horizontal="right" vertical="center" wrapText="1" indent="1"/>
    </xf>
    <xf numFmtId="0" fontId="1" fillId="2" borderId="6" xfId="0" applyFont="1" applyFill="1" applyBorder="1" applyAlignment="1">
      <alignment horizontal="left" wrapText="1" indent="2"/>
    </xf>
    <xf numFmtId="0" fontId="6" fillId="2" borderId="9" xfId="0" applyFont="1" applyFill="1" applyBorder="1" applyAlignment="1">
      <alignment wrapText="1"/>
    </xf>
    <xf numFmtId="3" fontId="6" fillId="2" borderId="7" xfId="0" applyNumberFormat="1" applyFont="1" applyFill="1" applyBorder="1" applyAlignment="1">
      <alignment horizontal="right" indent="1"/>
    </xf>
    <xf numFmtId="3" fontId="6" fillId="2" borderId="11" xfId="0" applyNumberFormat="1" applyFont="1" applyFill="1" applyBorder="1" applyAlignment="1">
      <alignment horizontal="right" indent="1"/>
    </xf>
    <xf numFmtId="3" fontId="6" fillId="2" borderId="12" xfId="0" applyNumberFormat="1" applyFont="1" applyFill="1" applyBorder="1" applyAlignment="1">
      <alignment horizontal="right" indent="1"/>
    </xf>
    <xf numFmtId="0" fontId="6" fillId="2" borderId="0" xfId="0" applyFont="1" applyFill="1" applyBorder="1" applyAlignment="1">
      <alignment wrapText="1"/>
    </xf>
    <xf numFmtId="0" fontId="1" fillId="2" borderId="0" xfId="0" applyFont="1" applyFill="1" applyBorder="1"/>
    <xf numFmtId="0" fontId="0" fillId="2" borderId="0" xfId="0" applyFill="1" applyAlignment="1">
      <alignment wrapText="1"/>
    </xf>
    <xf numFmtId="0" fontId="4" fillId="2" borderId="8" xfId="0" applyFont="1" applyFill="1" applyBorder="1" applyAlignment="1">
      <alignment wrapText="1"/>
    </xf>
    <xf numFmtId="3" fontId="5" fillId="2" borderId="13" xfId="0" applyNumberFormat="1" applyFont="1" applyFill="1" applyBorder="1" applyAlignment="1">
      <alignment horizontal="right" indent="1"/>
    </xf>
    <xf numFmtId="3" fontId="5" fillId="2" borderId="14" xfId="0" applyNumberFormat="1" applyFont="1" applyFill="1" applyBorder="1" applyAlignment="1">
      <alignment horizontal="right" indent="1"/>
    </xf>
    <xf numFmtId="3" fontId="5" fillId="2" borderId="15" xfId="0" applyNumberFormat="1" applyFont="1" applyFill="1" applyBorder="1" applyAlignment="1">
      <alignment horizontal="right" indent="1"/>
    </xf>
  </cellXfs>
  <cellStyles count="9">
    <cellStyle name="Dezimal [0]_Compiling Utility Macros" xfId="2"/>
    <cellStyle name="Dezimal_Compiling Utility Macros" xfId="3"/>
    <cellStyle name="Normal_Int. Data Table" xfId="4"/>
    <cellStyle name="Normální" xfId="0" builtinId="0"/>
    <cellStyle name="Normální 2" xfId="1"/>
    <cellStyle name="Normální 3" xfId="5"/>
    <cellStyle name="Standard_Anpassen der Amortisation" xfId="6"/>
    <cellStyle name="Währung [0]_Compiling Utility Macros" xfId="7"/>
    <cellStyle name="Währung_Compiling Utility Macros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3" tint="0.79998168889431442"/>
  </sheetPr>
  <dimension ref="B3:U59"/>
  <sheetViews>
    <sheetView tabSelected="1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RowHeight="12.75"/>
  <cols>
    <col min="1" max="1" width="3.28515625" style="1" customWidth="1"/>
    <col min="2" max="2" width="42.42578125" style="1" customWidth="1"/>
    <col min="3" max="21" width="15.42578125" style="1" customWidth="1"/>
    <col min="22" max="16384" width="9.140625" style="1"/>
  </cols>
  <sheetData>
    <row r="3" spans="2:21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</row>
    <row r="4" spans="2:21" ht="11.25" customHeight="1">
      <c r="B4" s="6"/>
      <c r="C4" s="7"/>
      <c r="D4" s="3"/>
      <c r="E4" s="3"/>
      <c r="F4" s="4"/>
      <c r="G4" s="4"/>
      <c r="H4" s="4"/>
      <c r="I4" s="4"/>
      <c r="J4" s="4"/>
      <c r="K4" s="4"/>
      <c r="L4" s="4"/>
      <c r="M4" s="4"/>
      <c r="N4" s="8"/>
      <c r="O4" s="3"/>
      <c r="P4" s="4"/>
      <c r="Q4" s="4"/>
      <c r="R4" s="8"/>
      <c r="S4" s="3"/>
      <c r="T4" s="3"/>
      <c r="U4" s="9"/>
    </row>
    <row r="5" spans="2:21" ht="66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2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2" t="s">
        <v>14</v>
      </c>
      <c r="Q5" s="12" t="s">
        <v>15</v>
      </c>
      <c r="R5" s="12" t="s">
        <v>16</v>
      </c>
      <c r="S5" s="11" t="s">
        <v>17</v>
      </c>
      <c r="T5" s="14" t="s">
        <v>18</v>
      </c>
      <c r="U5" s="15" t="s">
        <v>19</v>
      </c>
    </row>
    <row r="6" spans="2:21" ht="15" customHeight="1">
      <c r="B6" s="16" t="s">
        <v>20</v>
      </c>
      <c r="C6" s="17">
        <v>28015450</v>
      </c>
      <c r="D6" s="18">
        <v>7062336</v>
      </c>
      <c r="E6" s="18">
        <v>13270114</v>
      </c>
      <c r="F6" s="18">
        <v>3241668</v>
      </c>
      <c r="G6" s="18">
        <v>7213914</v>
      </c>
      <c r="H6" s="18">
        <v>1032</v>
      </c>
      <c r="I6" s="18">
        <v>390889</v>
      </c>
      <c r="J6" s="18">
        <v>505676</v>
      </c>
      <c r="K6" s="18">
        <v>123433</v>
      </c>
      <c r="L6" s="18">
        <v>824327</v>
      </c>
      <c r="M6" s="18">
        <v>534957</v>
      </c>
      <c r="N6" s="18">
        <v>434218</v>
      </c>
      <c r="O6" s="18">
        <v>1636350</v>
      </c>
      <c r="P6" s="18">
        <v>1030171</v>
      </c>
      <c r="Q6" s="18">
        <v>551894</v>
      </c>
      <c r="R6" s="18">
        <v>54285</v>
      </c>
      <c r="S6" s="18">
        <v>5923236</v>
      </c>
      <c r="T6" s="18">
        <v>123414</v>
      </c>
      <c r="U6" s="19">
        <v>7740180</v>
      </c>
    </row>
    <row r="7" spans="2:21" ht="15" customHeight="1">
      <c r="B7" s="20" t="s">
        <v>21</v>
      </c>
      <c r="C7" s="21">
        <v>22792</v>
      </c>
      <c r="D7" s="22" t="str">
        <f>"M"</f>
        <v>M</v>
      </c>
      <c r="E7" s="22">
        <v>22792</v>
      </c>
      <c r="F7" s="22">
        <v>22792</v>
      </c>
      <c r="G7" s="22" t="str">
        <f t="shared" ref="G7:T9" si="0">"M"</f>
        <v>M</v>
      </c>
      <c r="H7" s="22" t="str">
        <f t="shared" si="0"/>
        <v>M</v>
      </c>
      <c r="I7" s="22" t="str">
        <f t="shared" si="0"/>
        <v>M</v>
      </c>
      <c r="J7" s="22" t="str">
        <f t="shared" si="0"/>
        <v>M</v>
      </c>
      <c r="K7" s="22" t="str">
        <f t="shared" si="0"/>
        <v>M</v>
      </c>
      <c r="L7" s="22" t="str">
        <f t="shared" si="0"/>
        <v>M</v>
      </c>
      <c r="M7" s="22" t="str">
        <f t="shared" si="0"/>
        <v>M</v>
      </c>
      <c r="N7" s="22" t="str">
        <f t="shared" si="0"/>
        <v>M</v>
      </c>
      <c r="O7" s="22" t="str">
        <f t="shared" si="0"/>
        <v>M</v>
      </c>
      <c r="P7" s="22" t="str">
        <f t="shared" si="0"/>
        <v>M</v>
      </c>
      <c r="Q7" s="22" t="str">
        <f t="shared" si="0"/>
        <v>M</v>
      </c>
      <c r="R7" s="22" t="str">
        <f t="shared" si="0"/>
        <v>M</v>
      </c>
      <c r="S7" s="22" t="str">
        <f t="shared" si="0"/>
        <v>M</v>
      </c>
      <c r="T7" s="22" t="str">
        <f t="shared" si="0"/>
        <v>M</v>
      </c>
      <c r="U7" s="23">
        <v>24235</v>
      </c>
    </row>
    <row r="8" spans="2:21" ht="15" customHeight="1">
      <c r="B8" s="24" t="s">
        <v>22</v>
      </c>
      <c r="C8" s="25">
        <v>8593</v>
      </c>
      <c r="D8" s="26" t="str">
        <f>"M"</f>
        <v>M</v>
      </c>
      <c r="E8" s="26">
        <v>8593</v>
      </c>
      <c r="F8" s="26">
        <v>8593</v>
      </c>
      <c r="G8" s="26" t="str">
        <f t="shared" si="0"/>
        <v>M</v>
      </c>
      <c r="H8" s="26" t="str">
        <f t="shared" si="0"/>
        <v>M</v>
      </c>
      <c r="I8" s="26" t="str">
        <f t="shared" si="0"/>
        <v>M</v>
      </c>
      <c r="J8" s="26" t="str">
        <f t="shared" si="0"/>
        <v>M</v>
      </c>
      <c r="K8" s="26" t="str">
        <f t="shared" si="0"/>
        <v>M</v>
      </c>
      <c r="L8" s="26" t="str">
        <f t="shared" si="0"/>
        <v>M</v>
      </c>
      <c r="M8" s="26" t="str">
        <f t="shared" si="0"/>
        <v>M</v>
      </c>
      <c r="N8" s="26" t="str">
        <f t="shared" si="0"/>
        <v>M</v>
      </c>
      <c r="O8" s="26" t="str">
        <f t="shared" si="0"/>
        <v>M</v>
      </c>
      <c r="P8" s="26" t="str">
        <f t="shared" si="0"/>
        <v>M</v>
      </c>
      <c r="Q8" s="26" t="str">
        <f t="shared" si="0"/>
        <v>M</v>
      </c>
      <c r="R8" s="26" t="str">
        <f t="shared" si="0"/>
        <v>M</v>
      </c>
      <c r="S8" s="26" t="str">
        <f t="shared" si="0"/>
        <v>M</v>
      </c>
      <c r="T8" s="26" t="str">
        <f t="shared" si="0"/>
        <v>M</v>
      </c>
      <c r="U8" s="27">
        <v>0</v>
      </c>
    </row>
    <row r="9" spans="2:21" ht="15" customHeight="1">
      <c r="B9" s="24" t="s">
        <v>23</v>
      </c>
      <c r="C9" s="25">
        <v>14199</v>
      </c>
      <c r="D9" s="26" t="str">
        <f>"M"</f>
        <v>M</v>
      </c>
      <c r="E9" s="26">
        <v>14199</v>
      </c>
      <c r="F9" s="26">
        <v>14199</v>
      </c>
      <c r="G9" s="26" t="str">
        <f t="shared" si="0"/>
        <v>M</v>
      </c>
      <c r="H9" s="26" t="str">
        <f t="shared" si="0"/>
        <v>M</v>
      </c>
      <c r="I9" s="26" t="str">
        <f t="shared" si="0"/>
        <v>M</v>
      </c>
      <c r="J9" s="26" t="str">
        <f t="shared" si="0"/>
        <v>M</v>
      </c>
      <c r="K9" s="26" t="str">
        <f t="shared" si="0"/>
        <v>M</v>
      </c>
      <c r="L9" s="26" t="str">
        <f t="shared" si="0"/>
        <v>M</v>
      </c>
      <c r="M9" s="26" t="str">
        <f t="shared" si="0"/>
        <v>M</v>
      </c>
      <c r="N9" s="26" t="str">
        <f t="shared" si="0"/>
        <v>M</v>
      </c>
      <c r="O9" s="26" t="str">
        <f t="shared" si="0"/>
        <v>M</v>
      </c>
      <c r="P9" s="26" t="str">
        <f t="shared" si="0"/>
        <v>M</v>
      </c>
      <c r="Q9" s="26" t="str">
        <f t="shared" si="0"/>
        <v>M</v>
      </c>
      <c r="R9" s="26" t="str">
        <f t="shared" si="0"/>
        <v>M</v>
      </c>
      <c r="S9" s="26" t="str">
        <f t="shared" si="0"/>
        <v>M</v>
      </c>
      <c r="T9" s="26" t="str">
        <f t="shared" si="0"/>
        <v>M</v>
      </c>
      <c r="U9" s="27">
        <v>24235</v>
      </c>
    </row>
    <row r="10" spans="2:21" ht="15" customHeight="1">
      <c r="B10" s="20" t="s">
        <v>24</v>
      </c>
      <c r="C10" s="21">
        <v>8830778</v>
      </c>
      <c r="D10" s="22">
        <v>1091327</v>
      </c>
      <c r="E10" s="22">
        <v>4269529</v>
      </c>
      <c r="F10" s="22">
        <v>1132892</v>
      </c>
      <c r="G10" s="22">
        <v>2804945</v>
      </c>
      <c r="H10" s="22">
        <v>542</v>
      </c>
      <c r="I10" s="22">
        <v>75167</v>
      </c>
      <c r="J10" s="22">
        <v>23091</v>
      </c>
      <c r="K10" s="22">
        <v>55674</v>
      </c>
      <c r="L10" s="22">
        <v>9388</v>
      </c>
      <c r="M10" s="22">
        <v>78593</v>
      </c>
      <c r="N10" s="22">
        <v>89237</v>
      </c>
      <c r="O10" s="22">
        <v>520307</v>
      </c>
      <c r="P10" s="22">
        <v>260390</v>
      </c>
      <c r="Q10" s="22">
        <v>259574</v>
      </c>
      <c r="R10" s="22">
        <v>343</v>
      </c>
      <c r="S10" s="22">
        <v>2905409</v>
      </c>
      <c r="T10" s="22">
        <v>44206</v>
      </c>
      <c r="U10" s="23">
        <v>1638333</v>
      </c>
    </row>
    <row r="11" spans="2:21" ht="15" customHeight="1">
      <c r="B11" s="24" t="s">
        <v>25</v>
      </c>
      <c r="C11" s="25">
        <v>574339</v>
      </c>
      <c r="D11" s="26">
        <v>98647</v>
      </c>
      <c r="E11" s="26">
        <v>48087</v>
      </c>
      <c r="F11" s="26">
        <v>91</v>
      </c>
      <c r="G11" s="26">
        <v>45834</v>
      </c>
      <c r="H11" s="26">
        <v>0</v>
      </c>
      <c r="I11" s="26">
        <v>0</v>
      </c>
      <c r="J11" s="26">
        <v>572</v>
      </c>
      <c r="K11" s="26">
        <v>1461</v>
      </c>
      <c r="L11" s="26">
        <v>119</v>
      </c>
      <c r="M11" s="26">
        <v>10</v>
      </c>
      <c r="N11" s="26">
        <v>0</v>
      </c>
      <c r="O11" s="26">
        <v>1129</v>
      </c>
      <c r="P11" s="26">
        <v>324</v>
      </c>
      <c r="Q11" s="26">
        <v>782</v>
      </c>
      <c r="R11" s="26">
        <v>23</v>
      </c>
      <c r="S11" s="26">
        <v>424774</v>
      </c>
      <c r="T11" s="26">
        <v>1702</v>
      </c>
      <c r="U11" s="27">
        <v>9372</v>
      </c>
    </row>
    <row r="12" spans="2:21" ht="15" customHeight="1">
      <c r="B12" s="24" t="s">
        <v>26</v>
      </c>
      <c r="C12" s="25">
        <v>4494506</v>
      </c>
      <c r="D12" s="26">
        <v>902963</v>
      </c>
      <c r="E12" s="26">
        <v>1207118</v>
      </c>
      <c r="F12" s="26">
        <v>848917</v>
      </c>
      <c r="G12" s="26">
        <v>217565</v>
      </c>
      <c r="H12" s="26">
        <v>207</v>
      </c>
      <c r="I12" s="26">
        <v>38999</v>
      </c>
      <c r="J12" s="26">
        <v>11527</v>
      </c>
      <c r="K12" s="26">
        <v>45328</v>
      </c>
      <c r="L12" s="26">
        <v>7053</v>
      </c>
      <c r="M12" s="26">
        <v>18686</v>
      </c>
      <c r="N12" s="26">
        <v>18836</v>
      </c>
      <c r="O12" s="26">
        <v>463602</v>
      </c>
      <c r="P12" s="26">
        <v>228578</v>
      </c>
      <c r="Q12" s="26">
        <v>234842</v>
      </c>
      <c r="R12" s="26">
        <v>182</v>
      </c>
      <c r="S12" s="26">
        <v>1882499</v>
      </c>
      <c r="T12" s="26">
        <v>38324</v>
      </c>
      <c r="U12" s="27">
        <v>360929</v>
      </c>
    </row>
    <row r="13" spans="2:21" ht="15" customHeight="1">
      <c r="B13" s="24" t="s">
        <v>27</v>
      </c>
      <c r="C13" s="25">
        <v>3761933</v>
      </c>
      <c r="D13" s="26">
        <v>89717</v>
      </c>
      <c r="E13" s="26">
        <v>3014324</v>
      </c>
      <c r="F13" s="26">
        <v>283884</v>
      </c>
      <c r="G13" s="26">
        <v>2541546</v>
      </c>
      <c r="H13" s="26">
        <v>335</v>
      </c>
      <c r="I13" s="26">
        <v>36168</v>
      </c>
      <c r="J13" s="26">
        <v>10992</v>
      </c>
      <c r="K13" s="26">
        <v>8885</v>
      </c>
      <c r="L13" s="26">
        <v>2216</v>
      </c>
      <c r="M13" s="26">
        <v>59897</v>
      </c>
      <c r="N13" s="26">
        <v>70401</v>
      </c>
      <c r="O13" s="26">
        <v>55576</v>
      </c>
      <c r="P13" s="26">
        <v>31488</v>
      </c>
      <c r="Q13" s="26">
        <v>23950</v>
      </c>
      <c r="R13" s="26">
        <v>138</v>
      </c>
      <c r="S13" s="26">
        <v>598136</v>
      </c>
      <c r="T13" s="26">
        <v>4180</v>
      </c>
      <c r="U13" s="27">
        <v>1268032</v>
      </c>
    </row>
    <row r="14" spans="2:21" ht="15" customHeight="1">
      <c r="B14" s="20" t="s">
        <v>28</v>
      </c>
      <c r="C14" s="21">
        <v>3742424</v>
      </c>
      <c r="D14" s="22">
        <v>65433</v>
      </c>
      <c r="E14" s="22">
        <v>3479228</v>
      </c>
      <c r="F14" s="22">
        <v>1791702</v>
      </c>
      <c r="G14" s="22">
        <v>967461</v>
      </c>
      <c r="H14" s="22">
        <v>489</v>
      </c>
      <c r="I14" s="22">
        <v>105308</v>
      </c>
      <c r="J14" s="22">
        <v>5375</v>
      </c>
      <c r="K14" s="22">
        <v>4618</v>
      </c>
      <c r="L14" s="22">
        <v>3681</v>
      </c>
      <c r="M14" s="22">
        <v>268551</v>
      </c>
      <c r="N14" s="22">
        <v>332043</v>
      </c>
      <c r="O14" s="22">
        <v>21593</v>
      </c>
      <c r="P14" s="22">
        <v>15461</v>
      </c>
      <c r="Q14" s="22">
        <v>6061</v>
      </c>
      <c r="R14" s="22">
        <v>71</v>
      </c>
      <c r="S14" s="22">
        <v>171805</v>
      </c>
      <c r="T14" s="22">
        <v>4365</v>
      </c>
      <c r="U14" s="23">
        <v>1311263</v>
      </c>
    </row>
    <row r="15" spans="2:21" ht="15" customHeight="1">
      <c r="B15" s="24" t="s">
        <v>29</v>
      </c>
      <c r="C15" s="25">
        <v>198768</v>
      </c>
      <c r="D15" s="26">
        <v>10683</v>
      </c>
      <c r="E15" s="26">
        <v>178971</v>
      </c>
      <c r="F15" s="26">
        <v>151370</v>
      </c>
      <c r="G15" s="26">
        <v>19745</v>
      </c>
      <c r="H15" s="26">
        <v>109</v>
      </c>
      <c r="I15" s="26">
        <v>967</v>
      </c>
      <c r="J15" s="26">
        <v>2325</v>
      </c>
      <c r="K15" s="26">
        <v>517</v>
      </c>
      <c r="L15" s="26">
        <v>497</v>
      </c>
      <c r="M15" s="26">
        <v>263</v>
      </c>
      <c r="N15" s="26">
        <v>3178</v>
      </c>
      <c r="O15" s="26">
        <v>449</v>
      </c>
      <c r="P15" s="26">
        <v>0</v>
      </c>
      <c r="Q15" s="26">
        <v>449</v>
      </c>
      <c r="R15" s="26">
        <v>0</v>
      </c>
      <c r="S15" s="26">
        <v>8123</v>
      </c>
      <c r="T15" s="26">
        <v>542</v>
      </c>
      <c r="U15" s="27">
        <v>277868</v>
      </c>
    </row>
    <row r="16" spans="2:21" ht="15" customHeight="1">
      <c r="B16" s="24" t="s">
        <v>30</v>
      </c>
      <c r="C16" s="25">
        <v>3543656</v>
      </c>
      <c r="D16" s="26">
        <v>54750</v>
      </c>
      <c r="E16" s="26">
        <v>3300257</v>
      </c>
      <c r="F16" s="26">
        <v>1640332</v>
      </c>
      <c r="G16" s="26">
        <v>947716</v>
      </c>
      <c r="H16" s="26">
        <v>380</v>
      </c>
      <c r="I16" s="26">
        <v>104341</v>
      </c>
      <c r="J16" s="26">
        <v>3050</v>
      </c>
      <c r="K16" s="26">
        <v>4101</v>
      </c>
      <c r="L16" s="26">
        <v>3184</v>
      </c>
      <c r="M16" s="26">
        <v>268288</v>
      </c>
      <c r="N16" s="26">
        <v>328865</v>
      </c>
      <c r="O16" s="26">
        <v>21144</v>
      </c>
      <c r="P16" s="26">
        <v>15461</v>
      </c>
      <c r="Q16" s="26">
        <v>5612</v>
      </c>
      <c r="R16" s="26">
        <v>71</v>
      </c>
      <c r="S16" s="26">
        <v>163682</v>
      </c>
      <c r="T16" s="26">
        <v>3823</v>
      </c>
      <c r="U16" s="27">
        <v>1033395</v>
      </c>
    </row>
    <row r="17" spans="2:21" ht="15" customHeight="1">
      <c r="B17" s="20" t="s">
        <v>31</v>
      </c>
      <c r="C17" s="21">
        <v>4905126</v>
      </c>
      <c r="D17" s="22">
        <v>993024</v>
      </c>
      <c r="E17" s="22">
        <v>3762695</v>
      </c>
      <c r="F17" s="22">
        <v>17962</v>
      </c>
      <c r="G17" s="22">
        <v>3185500</v>
      </c>
      <c r="H17" s="22">
        <v>0</v>
      </c>
      <c r="I17" s="22">
        <v>32989</v>
      </c>
      <c r="J17" s="22">
        <v>356669</v>
      </c>
      <c r="K17" s="22">
        <v>7968</v>
      </c>
      <c r="L17" s="22">
        <v>158054</v>
      </c>
      <c r="M17" s="22">
        <v>3475</v>
      </c>
      <c r="N17" s="22">
        <v>78</v>
      </c>
      <c r="O17" s="22">
        <v>147935</v>
      </c>
      <c r="P17" s="22">
        <v>95149</v>
      </c>
      <c r="Q17" s="22">
        <v>25773</v>
      </c>
      <c r="R17" s="22">
        <v>27013</v>
      </c>
      <c r="S17" s="22">
        <v>0</v>
      </c>
      <c r="T17" s="22">
        <v>1472</v>
      </c>
      <c r="U17" s="23">
        <v>1007441</v>
      </c>
    </row>
    <row r="18" spans="2:21" ht="15" customHeight="1">
      <c r="B18" s="24" t="s">
        <v>32</v>
      </c>
      <c r="C18" s="25">
        <v>1362145</v>
      </c>
      <c r="D18" s="26">
        <v>623110</v>
      </c>
      <c r="E18" s="26">
        <v>630092</v>
      </c>
      <c r="F18" s="26">
        <v>15470</v>
      </c>
      <c r="G18" s="26">
        <v>436495</v>
      </c>
      <c r="H18" s="26">
        <v>0</v>
      </c>
      <c r="I18" s="26">
        <v>2993</v>
      </c>
      <c r="J18" s="26">
        <v>93210</v>
      </c>
      <c r="K18" s="26">
        <v>4752</v>
      </c>
      <c r="L18" s="26">
        <v>75351</v>
      </c>
      <c r="M18" s="26">
        <v>1821</v>
      </c>
      <c r="N18" s="26">
        <v>0</v>
      </c>
      <c r="O18" s="26">
        <v>108811</v>
      </c>
      <c r="P18" s="26">
        <v>58949</v>
      </c>
      <c r="Q18" s="26">
        <v>22849</v>
      </c>
      <c r="R18" s="26">
        <v>27013</v>
      </c>
      <c r="S18" s="26">
        <v>0</v>
      </c>
      <c r="T18" s="26">
        <v>132</v>
      </c>
      <c r="U18" s="27">
        <v>385324</v>
      </c>
    </row>
    <row r="19" spans="2:21" ht="15" customHeight="1">
      <c r="B19" s="24" t="s">
        <v>33</v>
      </c>
      <c r="C19" s="25">
        <v>3542981</v>
      </c>
      <c r="D19" s="26">
        <v>369914</v>
      </c>
      <c r="E19" s="26">
        <v>3132603</v>
      </c>
      <c r="F19" s="26">
        <v>2492</v>
      </c>
      <c r="G19" s="26">
        <v>2749005</v>
      </c>
      <c r="H19" s="26">
        <v>0</v>
      </c>
      <c r="I19" s="26">
        <v>29996</v>
      </c>
      <c r="J19" s="26">
        <v>263459</v>
      </c>
      <c r="K19" s="26">
        <v>3216</v>
      </c>
      <c r="L19" s="26">
        <v>82703</v>
      </c>
      <c r="M19" s="26">
        <v>1654</v>
      </c>
      <c r="N19" s="26">
        <v>78</v>
      </c>
      <c r="O19" s="26">
        <v>39124</v>
      </c>
      <c r="P19" s="26">
        <v>36200</v>
      </c>
      <c r="Q19" s="26">
        <v>2924</v>
      </c>
      <c r="R19" s="26">
        <v>0</v>
      </c>
      <c r="S19" s="26">
        <v>0</v>
      </c>
      <c r="T19" s="26">
        <v>1340</v>
      </c>
      <c r="U19" s="27">
        <v>622117</v>
      </c>
    </row>
    <row r="20" spans="2:21" ht="15" customHeight="1">
      <c r="B20" s="20" t="s">
        <v>34</v>
      </c>
      <c r="C20" s="21">
        <v>5629992</v>
      </c>
      <c r="D20" s="22">
        <v>1766859</v>
      </c>
      <c r="E20" s="22">
        <v>1276817</v>
      </c>
      <c r="F20" s="22">
        <v>271017</v>
      </c>
      <c r="G20" s="22">
        <v>119906</v>
      </c>
      <c r="H20" s="22">
        <v>0</v>
      </c>
      <c r="I20" s="22">
        <v>166674</v>
      </c>
      <c r="J20" s="22">
        <v>22245</v>
      </c>
      <c r="K20" s="22">
        <v>26250</v>
      </c>
      <c r="L20" s="22">
        <v>554605</v>
      </c>
      <c r="M20" s="22">
        <v>104547</v>
      </c>
      <c r="N20" s="22">
        <v>11573</v>
      </c>
      <c r="O20" s="22">
        <v>622924</v>
      </c>
      <c r="P20" s="22">
        <v>445353</v>
      </c>
      <c r="Q20" s="22">
        <v>177076</v>
      </c>
      <c r="R20" s="22">
        <v>495</v>
      </c>
      <c r="S20" s="22">
        <v>1955207</v>
      </c>
      <c r="T20" s="22">
        <v>8185</v>
      </c>
      <c r="U20" s="23">
        <v>3229783</v>
      </c>
    </row>
    <row r="21" spans="2:21" ht="15" customHeight="1">
      <c r="B21" s="24" t="s">
        <v>35</v>
      </c>
      <c r="C21" s="25">
        <v>4951889</v>
      </c>
      <c r="D21" s="26">
        <v>1722752</v>
      </c>
      <c r="E21" s="26">
        <v>1063839</v>
      </c>
      <c r="F21" s="26">
        <v>271017</v>
      </c>
      <c r="G21" s="26">
        <v>104499</v>
      </c>
      <c r="H21" s="26">
        <v>0</v>
      </c>
      <c r="I21" s="26">
        <v>66265</v>
      </c>
      <c r="J21" s="26">
        <v>22245</v>
      </c>
      <c r="K21" s="26">
        <v>24978</v>
      </c>
      <c r="L21" s="26">
        <v>554550</v>
      </c>
      <c r="M21" s="26">
        <v>17725</v>
      </c>
      <c r="N21" s="26">
        <v>2560</v>
      </c>
      <c r="O21" s="26">
        <v>621520</v>
      </c>
      <c r="P21" s="26">
        <v>445297</v>
      </c>
      <c r="Q21" s="26">
        <v>175728</v>
      </c>
      <c r="R21" s="26">
        <v>495</v>
      </c>
      <c r="S21" s="26">
        <v>1539391</v>
      </c>
      <c r="T21" s="26">
        <v>4387</v>
      </c>
      <c r="U21" s="27">
        <v>3204623</v>
      </c>
    </row>
    <row r="22" spans="2:21" ht="15" customHeight="1">
      <c r="B22" s="28" t="s">
        <v>36</v>
      </c>
      <c r="C22" s="25">
        <v>592535</v>
      </c>
      <c r="D22" s="26">
        <v>21250</v>
      </c>
      <c r="E22" s="26">
        <v>330453</v>
      </c>
      <c r="F22" s="26">
        <v>266601</v>
      </c>
      <c r="G22" s="26">
        <v>2762</v>
      </c>
      <c r="H22" s="26">
        <v>0</v>
      </c>
      <c r="I22" s="26">
        <v>47715</v>
      </c>
      <c r="J22" s="26">
        <v>2298</v>
      </c>
      <c r="K22" s="26">
        <v>1109</v>
      </c>
      <c r="L22" s="26">
        <v>2093</v>
      </c>
      <c r="M22" s="26">
        <v>5535</v>
      </c>
      <c r="N22" s="26">
        <v>2340</v>
      </c>
      <c r="O22" s="26">
        <v>170165</v>
      </c>
      <c r="P22" s="26">
        <v>167275</v>
      </c>
      <c r="Q22" s="26">
        <v>2890</v>
      </c>
      <c r="R22" s="26">
        <v>0</v>
      </c>
      <c r="S22" s="26">
        <v>70498</v>
      </c>
      <c r="T22" s="26">
        <v>169</v>
      </c>
      <c r="U22" s="27">
        <v>419480</v>
      </c>
    </row>
    <row r="23" spans="2:21" ht="15" customHeight="1">
      <c r="B23" s="28" t="s">
        <v>37</v>
      </c>
      <c r="C23" s="25">
        <v>2620963</v>
      </c>
      <c r="D23" s="26">
        <v>1330928</v>
      </c>
      <c r="E23" s="26">
        <v>574441</v>
      </c>
      <c r="F23" s="26">
        <v>0</v>
      </c>
      <c r="G23" s="26">
        <v>86047</v>
      </c>
      <c r="H23" s="26">
        <v>0</v>
      </c>
      <c r="I23" s="26">
        <v>11186</v>
      </c>
      <c r="J23" s="26">
        <v>12504</v>
      </c>
      <c r="K23" s="26">
        <v>8553</v>
      </c>
      <c r="L23" s="26">
        <v>445683</v>
      </c>
      <c r="M23" s="26">
        <v>10248</v>
      </c>
      <c r="N23" s="26">
        <v>220</v>
      </c>
      <c r="O23" s="26">
        <v>295623</v>
      </c>
      <c r="P23" s="26">
        <v>141187</v>
      </c>
      <c r="Q23" s="26">
        <v>153976</v>
      </c>
      <c r="R23" s="26">
        <v>460</v>
      </c>
      <c r="S23" s="26">
        <v>418109</v>
      </c>
      <c r="T23" s="26">
        <v>1862</v>
      </c>
      <c r="U23" s="27">
        <v>1467932</v>
      </c>
    </row>
    <row r="24" spans="2:21" ht="15" customHeight="1">
      <c r="B24" s="28" t="s">
        <v>38</v>
      </c>
      <c r="C24" s="25">
        <v>1738391</v>
      </c>
      <c r="D24" s="26">
        <v>370574</v>
      </c>
      <c r="E24" s="26">
        <v>158945</v>
      </c>
      <c r="F24" s="26">
        <v>4416</v>
      </c>
      <c r="G24" s="26">
        <v>15690</v>
      </c>
      <c r="H24" s="26">
        <v>0</v>
      </c>
      <c r="I24" s="26">
        <v>7364</v>
      </c>
      <c r="J24" s="26">
        <v>7443</v>
      </c>
      <c r="K24" s="26">
        <v>15316</v>
      </c>
      <c r="L24" s="26">
        <v>106774</v>
      </c>
      <c r="M24" s="26">
        <v>1942</v>
      </c>
      <c r="N24" s="26">
        <v>0</v>
      </c>
      <c r="O24" s="26">
        <v>155732</v>
      </c>
      <c r="P24" s="26">
        <v>136835</v>
      </c>
      <c r="Q24" s="26">
        <v>18862</v>
      </c>
      <c r="R24" s="26">
        <v>35</v>
      </c>
      <c r="S24" s="26">
        <v>1050784</v>
      </c>
      <c r="T24" s="26">
        <v>2356</v>
      </c>
      <c r="U24" s="27">
        <v>1317211</v>
      </c>
    </row>
    <row r="25" spans="2:21" ht="15" customHeight="1">
      <c r="B25" s="24" t="s">
        <v>39</v>
      </c>
      <c r="C25" s="25">
        <v>678103</v>
      </c>
      <c r="D25" s="26">
        <v>44107</v>
      </c>
      <c r="E25" s="26">
        <v>212978</v>
      </c>
      <c r="F25" s="26">
        <v>0</v>
      </c>
      <c r="G25" s="26">
        <v>15407</v>
      </c>
      <c r="H25" s="26">
        <v>0</v>
      </c>
      <c r="I25" s="26">
        <v>100409</v>
      </c>
      <c r="J25" s="26">
        <v>0</v>
      </c>
      <c r="K25" s="26">
        <v>1272</v>
      </c>
      <c r="L25" s="26">
        <v>55</v>
      </c>
      <c r="M25" s="26">
        <v>86822</v>
      </c>
      <c r="N25" s="26">
        <v>9013</v>
      </c>
      <c r="O25" s="26">
        <v>1404</v>
      </c>
      <c r="P25" s="26">
        <v>56</v>
      </c>
      <c r="Q25" s="26">
        <v>1348</v>
      </c>
      <c r="R25" s="26">
        <v>0</v>
      </c>
      <c r="S25" s="26">
        <v>415816</v>
      </c>
      <c r="T25" s="26">
        <v>3798</v>
      </c>
      <c r="U25" s="27">
        <v>25160</v>
      </c>
    </row>
    <row r="26" spans="2:21" ht="15" customHeight="1">
      <c r="B26" s="20" t="s">
        <v>40</v>
      </c>
      <c r="C26" s="21">
        <v>828558</v>
      </c>
      <c r="D26" s="22">
        <v>37439</v>
      </c>
      <c r="E26" s="22">
        <v>63723</v>
      </c>
      <c r="F26" s="22">
        <v>0</v>
      </c>
      <c r="G26" s="22">
        <v>16346</v>
      </c>
      <c r="H26" s="22">
        <v>1</v>
      </c>
      <c r="I26" s="22">
        <v>8</v>
      </c>
      <c r="J26" s="22">
        <v>5509</v>
      </c>
      <c r="K26" s="22">
        <v>295</v>
      </c>
      <c r="L26" s="22">
        <v>97</v>
      </c>
      <c r="M26" s="22">
        <v>41464</v>
      </c>
      <c r="N26" s="22">
        <v>3</v>
      </c>
      <c r="O26" s="22">
        <v>2244</v>
      </c>
      <c r="P26" s="22">
        <v>889</v>
      </c>
      <c r="Q26" s="22">
        <v>1298</v>
      </c>
      <c r="R26" s="22">
        <v>57</v>
      </c>
      <c r="S26" s="22">
        <v>723499</v>
      </c>
      <c r="T26" s="22">
        <v>1653</v>
      </c>
      <c r="U26" s="23">
        <v>22270</v>
      </c>
    </row>
    <row r="27" spans="2:21" ht="15" customHeight="1">
      <c r="B27" s="24" t="s">
        <v>41</v>
      </c>
      <c r="C27" s="25">
        <v>147679</v>
      </c>
      <c r="D27" s="26">
        <v>37439</v>
      </c>
      <c r="E27" s="26">
        <v>63723</v>
      </c>
      <c r="F27" s="26">
        <v>0</v>
      </c>
      <c r="G27" s="26">
        <v>16346</v>
      </c>
      <c r="H27" s="26">
        <v>1</v>
      </c>
      <c r="I27" s="26">
        <v>8</v>
      </c>
      <c r="J27" s="26">
        <v>5509</v>
      </c>
      <c r="K27" s="26">
        <v>295</v>
      </c>
      <c r="L27" s="26">
        <v>97</v>
      </c>
      <c r="M27" s="26">
        <v>41464</v>
      </c>
      <c r="N27" s="26">
        <v>3</v>
      </c>
      <c r="O27" s="26">
        <v>2244</v>
      </c>
      <c r="P27" s="26">
        <v>889</v>
      </c>
      <c r="Q27" s="26">
        <v>1298</v>
      </c>
      <c r="R27" s="26">
        <v>57</v>
      </c>
      <c r="S27" s="26">
        <v>42620</v>
      </c>
      <c r="T27" s="26">
        <v>1653</v>
      </c>
      <c r="U27" s="27">
        <v>16444</v>
      </c>
    </row>
    <row r="28" spans="2:21" ht="15" customHeight="1">
      <c r="B28" s="24" t="s">
        <v>42</v>
      </c>
      <c r="C28" s="25">
        <v>276319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276319</v>
      </c>
      <c r="T28" s="26">
        <v>0</v>
      </c>
      <c r="U28" s="27">
        <v>4889</v>
      </c>
    </row>
    <row r="29" spans="2:21" ht="15" customHeight="1">
      <c r="B29" s="24" t="s">
        <v>43</v>
      </c>
      <c r="C29" s="25">
        <v>404560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404560</v>
      </c>
      <c r="T29" s="26">
        <v>0</v>
      </c>
      <c r="U29" s="27">
        <v>937</v>
      </c>
    </row>
    <row r="30" spans="2:21" ht="15" customHeight="1">
      <c r="B30" s="20" t="s">
        <v>44</v>
      </c>
      <c r="C30" s="21">
        <v>132548</v>
      </c>
      <c r="D30" s="22">
        <v>35711</v>
      </c>
      <c r="E30" s="22">
        <v>95336</v>
      </c>
      <c r="F30" s="22">
        <v>3970</v>
      </c>
      <c r="G30" s="22">
        <v>88298</v>
      </c>
      <c r="H30" s="22">
        <v>0</v>
      </c>
      <c r="I30" s="22">
        <v>1113</v>
      </c>
      <c r="J30" s="22">
        <v>198</v>
      </c>
      <c r="K30" s="22">
        <v>441</v>
      </c>
      <c r="L30" s="22">
        <v>183</v>
      </c>
      <c r="M30" s="22">
        <v>532</v>
      </c>
      <c r="N30" s="22">
        <v>601</v>
      </c>
      <c r="O30" s="22">
        <v>1381</v>
      </c>
      <c r="P30" s="22">
        <v>1381</v>
      </c>
      <c r="Q30" s="22">
        <v>0</v>
      </c>
      <c r="R30" s="22">
        <v>0</v>
      </c>
      <c r="S30" s="22">
        <v>110</v>
      </c>
      <c r="T30" s="22">
        <v>10</v>
      </c>
      <c r="U30" s="23">
        <v>57292</v>
      </c>
    </row>
    <row r="31" spans="2:21" ht="15" customHeight="1">
      <c r="B31" s="29" t="s">
        <v>45</v>
      </c>
      <c r="C31" s="30">
        <v>3923232</v>
      </c>
      <c r="D31" s="31">
        <v>3072543</v>
      </c>
      <c r="E31" s="31">
        <v>299994</v>
      </c>
      <c r="F31" s="31">
        <v>1333</v>
      </c>
      <c r="G31" s="31">
        <v>31458</v>
      </c>
      <c r="H31" s="31">
        <v>0</v>
      </c>
      <c r="I31" s="31">
        <v>9630</v>
      </c>
      <c r="J31" s="31">
        <v>92589</v>
      </c>
      <c r="K31" s="31">
        <v>28187</v>
      </c>
      <c r="L31" s="31">
        <v>98319</v>
      </c>
      <c r="M31" s="31">
        <v>37795</v>
      </c>
      <c r="N31" s="31">
        <v>683</v>
      </c>
      <c r="O31" s="31">
        <v>319966</v>
      </c>
      <c r="P31" s="31">
        <v>211548</v>
      </c>
      <c r="Q31" s="31">
        <v>82112</v>
      </c>
      <c r="R31" s="31">
        <v>26306</v>
      </c>
      <c r="S31" s="31">
        <v>167206</v>
      </c>
      <c r="T31" s="31">
        <v>63523</v>
      </c>
      <c r="U31" s="32">
        <v>449563</v>
      </c>
    </row>
    <row r="32" spans="2:21" ht="9" customHeight="1"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2:21" ht="15" customHeight="1">
      <c r="B33" s="16" t="s">
        <v>46</v>
      </c>
      <c r="C33" s="17">
        <v>29248522</v>
      </c>
      <c r="D33" s="18">
        <v>11237460</v>
      </c>
      <c r="E33" s="18">
        <v>13828539</v>
      </c>
      <c r="F33" s="18">
        <v>3327018</v>
      </c>
      <c r="G33" s="18">
        <v>7300246</v>
      </c>
      <c r="H33" s="18">
        <v>1677</v>
      </c>
      <c r="I33" s="18">
        <v>454805</v>
      </c>
      <c r="J33" s="18">
        <v>593542</v>
      </c>
      <c r="K33" s="18">
        <v>158146</v>
      </c>
      <c r="L33" s="18">
        <v>978153</v>
      </c>
      <c r="M33" s="18">
        <v>560078</v>
      </c>
      <c r="N33" s="18">
        <v>454874</v>
      </c>
      <c r="O33" s="18">
        <v>2307508</v>
      </c>
      <c r="P33" s="18">
        <v>2076061</v>
      </c>
      <c r="Q33" s="18">
        <v>198603</v>
      </c>
      <c r="R33" s="18">
        <v>32844</v>
      </c>
      <c r="S33" s="18">
        <v>1852989</v>
      </c>
      <c r="T33" s="18">
        <v>22026</v>
      </c>
      <c r="U33" s="19">
        <v>6498515</v>
      </c>
    </row>
    <row r="34" spans="2:21" ht="15" customHeight="1">
      <c r="B34" s="20" t="s">
        <v>21</v>
      </c>
      <c r="C34" s="21">
        <v>24235</v>
      </c>
      <c r="D34" s="22" t="str">
        <f t="shared" ref="D34:D40" si="1">"M"</f>
        <v>M</v>
      </c>
      <c r="E34" s="22">
        <v>24235</v>
      </c>
      <c r="F34" s="22">
        <v>24235</v>
      </c>
      <c r="G34" s="22" t="str">
        <f t="shared" ref="G34:T40" si="2">"M"</f>
        <v>M</v>
      </c>
      <c r="H34" s="22" t="str">
        <f t="shared" si="2"/>
        <v>M</v>
      </c>
      <c r="I34" s="22" t="str">
        <f t="shared" si="2"/>
        <v>M</v>
      </c>
      <c r="J34" s="22" t="str">
        <f t="shared" si="2"/>
        <v>M</v>
      </c>
      <c r="K34" s="22" t="str">
        <f t="shared" si="2"/>
        <v>M</v>
      </c>
      <c r="L34" s="22" t="str">
        <f t="shared" si="2"/>
        <v>M</v>
      </c>
      <c r="M34" s="22" t="str">
        <f t="shared" si="2"/>
        <v>M</v>
      </c>
      <c r="N34" s="22" t="str">
        <f t="shared" si="2"/>
        <v>M</v>
      </c>
      <c r="O34" s="22" t="str">
        <f t="shared" si="2"/>
        <v>M</v>
      </c>
      <c r="P34" s="22" t="str">
        <f t="shared" si="2"/>
        <v>M</v>
      </c>
      <c r="Q34" s="22" t="str">
        <f t="shared" si="2"/>
        <v>M</v>
      </c>
      <c r="R34" s="22" t="str">
        <f t="shared" si="2"/>
        <v>M</v>
      </c>
      <c r="S34" s="22" t="str">
        <f t="shared" si="2"/>
        <v>M</v>
      </c>
      <c r="T34" s="22" t="str">
        <f t="shared" si="2"/>
        <v>M</v>
      </c>
      <c r="U34" s="23">
        <v>14199</v>
      </c>
    </row>
    <row r="35" spans="2:21" ht="15" customHeight="1">
      <c r="B35" s="24" t="s">
        <v>22</v>
      </c>
      <c r="C35" s="25">
        <v>0</v>
      </c>
      <c r="D35" s="26" t="str">
        <f t="shared" si="1"/>
        <v>M</v>
      </c>
      <c r="E35" s="26">
        <v>0</v>
      </c>
      <c r="F35" s="26">
        <v>0</v>
      </c>
      <c r="G35" s="26" t="str">
        <f t="shared" si="2"/>
        <v>M</v>
      </c>
      <c r="H35" s="26" t="str">
        <f t="shared" si="2"/>
        <v>M</v>
      </c>
      <c r="I35" s="26" t="str">
        <f t="shared" si="2"/>
        <v>M</v>
      </c>
      <c r="J35" s="26" t="str">
        <f t="shared" si="2"/>
        <v>M</v>
      </c>
      <c r="K35" s="26" t="str">
        <f t="shared" si="2"/>
        <v>M</v>
      </c>
      <c r="L35" s="26" t="str">
        <f t="shared" si="2"/>
        <v>M</v>
      </c>
      <c r="M35" s="26" t="str">
        <f t="shared" si="2"/>
        <v>M</v>
      </c>
      <c r="N35" s="26" t="str">
        <f t="shared" si="2"/>
        <v>M</v>
      </c>
      <c r="O35" s="26" t="str">
        <f t="shared" si="2"/>
        <v>M</v>
      </c>
      <c r="P35" s="26" t="str">
        <f t="shared" si="2"/>
        <v>M</v>
      </c>
      <c r="Q35" s="26" t="str">
        <f t="shared" si="2"/>
        <v>M</v>
      </c>
      <c r="R35" s="26" t="str">
        <f t="shared" si="2"/>
        <v>M</v>
      </c>
      <c r="S35" s="26" t="str">
        <f t="shared" si="2"/>
        <v>M</v>
      </c>
      <c r="T35" s="26" t="str">
        <f t="shared" si="2"/>
        <v>M</v>
      </c>
      <c r="U35" s="27">
        <v>0</v>
      </c>
    </row>
    <row r="36" spans="2:21" ht="15" customHeight="1">
      <c r="B36" s="24" t="s">
        <v>23</v>
      </c>
      <c r="C36" s="25">
        <v>24235</v>
      </c>
      <c r="D36" s="26" t="str">
        <f t="shared" si="1"/>
        <v>M</v>
      </c>
      <c r="E36" s="26">
        <v>24235</v>
      </c>
      <c r="F36" s="26">
        <v>24235</v>
      </c>
      <c r="G36" s="26" t="str">
        <f t="shared" si="2"/>
        <v>M</v>
      </c>
      <c r="H36" s="26" t="str">
        <f t="shared" si="2"/>
        <v>M</v>
      </c>
      <c r="I36" s="26" t="str">
        <f t="shared" si="2"/>
        <v>M</v>
      </c>
      <c r="J36" s="26" t="str">
        <f t="shared" si="2"/>
        <v>M</v>
      </c>
      <c r="K36" s="26" t="str">
        <f t="shared" si="2"/>
        <v>M</v>
      </c>
      <c r="L36" s="26" t="str">
        <f t="shared" si="2"/>
        <v>M</v>
      </c>
      <c r="M36" s="26" t="str">
        <f t="shared" si="2"/>
        <v>M</v>
      </c>
      <c r="N36" s="26" t="str">
        <f t="shared" si="2"/>
        <v>M</v>
      </c>
      <c r="O36" s="26" t="str">
        <f t="shared" si="2"/>
        <v>M</v>
      </c>
      <c r="P36" s="26" t="str">
        <f t="shared" si="2"/>
        <v>M</v>
      </c>
      <c r="Q36" s="26" t="str">
        <f t="shared" si="2"/>
        <v>M</v>
      </c>
      <c r="R36" s="26" t="str">
        <f t="shared" si="2"/>
        <v>M</v>
      </c>
      <c r="S36" s="26" t="str">
        <f t="shared" si="2"/>
        <v>M</v>
      </c>
      <c r="T36" s="26" t="str">
        <f t="shared" si="2"/>
        <v>M</v>
      </c>
      <c r="U36" s="27">
        <v>14199</v>
      </c>
    </row>
    <row r="37" spans="2:21" ht="15" customHeight="1">
      <c r="B37" s="20" t="s">
        <v>24</v>
      </c>
      <c r="C37" s="21">
        <v>8958923</v>
      </c>
      <c r="D37" s="22" t="str">
        <f t="shared" si="1"/>
        <v>M</v>
      </c>
      <c r="E37" s="22">
        <v>8958923</v>
      </c>
      <c r="F37" s="22">
        <v>3299177</v>
      </c>
      <c r="G37" s="22">
        <v>5659746</v>
      </c>
      <c r="H37" s="22" t="str">
        <f t="shared" si="2"/>
        <v>M</v>
      </c>
      <c r="I37" s="22" t="str">
        <f t="shared" si="2"/>
        <v>M</v>
      </c>
      <c r="J37" s="22" t="str">
        <f t="shared" si="2"/>
        <v>M</v>
      </c>
      <c r="K37" s="22" t="str">
        <f t="shared" si="2"/>
        <v>M</v>
      </c>
      <c r="L37" s="22" t="str">
        <f t="shared" si="2"/>
        <v>M</v>
      </c>
      <c r="M37" s="22" t="str">
        <f t="shared" si="2"/>
        <v>M</v>
      </c>
      <c r="N37" s="22" t="str">
        <f t="shared" si="2"/>
        <v>M</v>
      </c>
      <c r="O37" s="22">
        <v>0</v>
      </c>
      <c r="P37" s="22">
        <v>0</v>
      </c>
      <c r="Q37" s="22" t="str">
        <f t="shared" si="2"/>
        <v>M</v>
      </c>
      <c r="R37" s="22" t="str">
        <f t="shared" si="2"/>
        <v>M</v>
      </c>
      <c r="S37" s="22" t="str">
        <f t="shared" si="2"/>
        <v>M</v>
      </c>
      <c r="T37" s="22" t="str">
        <f t="shared" si="2"/>
        <v>M</v>
      </c>
      <c r="U37" s="23">
        <v>1510188</v>
      </c>
    </row>
    <row r="38" spans="2:21" ht="15" customHeight="1">
      <c r="B38" s="24" t="s">
        <v>47</v>
      </c>
      <c r="C38" s="25">
        <v>575057</v>
      </c>
      <c r="D38" s="26" t="str">
        <f t="shared" si="1"/>
        <v>M</v>
      </c>
      <c r="E38" s="26">
        <v>575057</v>
      </c>
      <c r="F38" s="26">
        <v>575057</v>
      </c>
      <c r="G38" s="26" t="str">
        <f t="shared" ref="G38" si="3">"M"</f>
        <v>M</v>
      </c>
      <c r="H38" s="26" t="str">
        <f t="shared" si="2"/>
        <v>M</v>
      </c>
      <c r="I38" s="26" t="str">
        <f t="shared" si="2"/>
        <v>M</v>
      </c>
      <c r="J38" s="26" t="str">
        <f t="shared" si="2"/>
        <v>M</v>
      </c>
      <c r="K38" s="26" t="str">
        <f t="shared" si="2"/>
        <v>M</v>
      </c>
      <c r="L38" s="26" t="str">
        <f t="shared" si="2"/>
        <v>M</v>
      </c>
      <c r="M38" s="26" t="str">
        <f t="shared" si="2"/>
        <v>M</v>
      </c>
      <c r="N38" s="26" t="str">
        <f t="shared" si="2"/>
        <v>M</v>
      </c>
      <c r="O38" s="26" t="str">
        <f t="shared" si="2"/>
        <v>M</v>
      </c>
      <c r="P38" s="26" t="str">
        <f t="shared" si="2"/>
        <v>M</v>
      </c>
      <c r="Q38" s="26" t="str">
        <f t="shared" si="2"/>
        <v>M</v>
      </c>
      <c r="R38" s="26" t="str">
        <f t="shared" si="2"/>
        <v>M</v>
      </c>
      <c r="S38" s="26" t="str">
        <f t="shared" si="2"/>
        <v>M</v>
      </c>
      <c r="T38" s="26" t="str">
        <f t="shared" si="2"/>
        <v>M</v>
      </c>
      <c r="U38" s="27">
        <v>8654</v>
      </c>
    </row>
    <row r="39" spans="2:21" ht="15" customHeight="1">
      <c r="B39" s="24" t="s">
        <v>26</v>
      </c>
      <c r="C39" s="25">
        <v>3834630</v>
      </c>
      <c r="D39" s="26" t="str">
        <f t="shared" si="1"/>
        <v>M</v>
      </c>
      <c r="E39" s="26">
        <v>3834630</v>
      </c>
      <c r="F39" s="26">
        <v>413057</v>
      </c>
      <c r="G39" s="26">
        <v>3421573</v>
      </c>
      <c r="H39" s="26" t="str">
        <f t="shared" si="2"/>
        <v>M</v>
      </c>
      <c r="I39" s="26" t="str">
        <f t="shared" si="2"/>
        <v>M</v>
      </c>
      <c r="J39" s="26" t="str">
        <f t="shared" si="2"/>
        <v>M</v>
      </c>
      <c r="K39" s="26" t="str">
        <f t="shared" si="2"/>
        <v>M</v>
      </c>
      <c r="L39" s="26" t="str">
        <f t="shared" si="2"/>
        <v>M</v>
      </c>
      <c r="M39" s="26" t="str">
        <f t="shared" si="2"/>
        <v>M</v>
      </c>
      <c r="N39" s="26" t="str">
        <f t="shared" si="2"/>
        <v>M</v>
      </c>
      <c r="O39" s="26">
        <v>0</v>
      </c>
      <c r="P39" s="26">
        <v>0</v>
      </c>
      <c r="Q39" s="26" t="s">
        <v>48</v>
      </c>
      <c r="R39" s="26" t="s">
        <v>48</v>
      </c>
      <c r="S39" s="26" t="str">
        <f t="shared" si="2"/>
        <v>M</v>
      </c>
      <c r="T39" s="26" t="str">
        <f t="shared" si="2"/>
        <v>M</v>
      </c>
      <c r="U39" s="27">
        <v>1020805</v>
      </c>
    </row>
    <row r="40" spans="2:21" ht="15" customHeight="1">
      <c r="B40" s="24" t="s">
        <v>27</v>
      </c>
      <c r="C40" s="25">
        <v>4549236</v>
      </c>
      <c r="D40" s="26" t="str">
        <f t="shared" si="1"/>
        <v>M</v>
      </c>
      <c r="E40" s="26">
        <v>4549236</v>
      </c>
      <c r="F40" s="26">
        <v>2311063</v>
      </c>
      <c r="G40" s="26">
        <v>2238173</v>
      </c>
      <c r="H40" s="26" t="str">
        <f t="shared" si="2"/>
        <v>M</v>
      </c>
      <c r="I40" s="26" t="str">
        <f t="shared" si="2"/>
        <v>M</v>
      </c>
      <c r="J40" s="26" t="str">
        <f t="shared" si="2"/>
        <v>M</v>
      </c>
      <c r="K40" s="26" t="str">
        <f t="shared" si="2"/>
        <v>M</v>
      </c>
      <c r="L40" s="26" t="str">
        <f t="shared" si="2"/>
        <v>M</v>
      </c>
      <c r="M40" s="26" t="str">
        <f t="shared" si="2"/>
        <v>M</v>
      </c>
      <c r="N40" s="26" t="str">
        <f t="shared" si="2"/>
        <v>M</v>
      </c>
      <c r="O40" s="26">
        <v>0</v>
      </c>
      <c r="P40" s="26">
        <v>0</v>
      </c>
      <c r="Q40" s="26" t="s">
        <v>48</v>
      </c>
      <c r="R40" s="26" t="s">
        <v>48</v>
      </c>
      <c r="S40" s="26" t="str">
        <f t="shared" si="2"/>
        <v>M</v>
      </c>
      <c r="T40" s="26" t="str">
        <f t="shared" si="2"/>
        <v>M</v>
      </c>
      <c r="U40" s="27">
        <v>480729</v>
      </c>
    </row>
    <row r="41" spans="2:21" ht="15" customHeight="1">
      <c r="B41" s="20" t="s">
        <v>28</v>
      </c>
      <c r="C41" s="21">
        <v>2897752</v>
      </c>
      <c r="D41" s="22">
        <v>328015</v>
      </c>
      <c r="E41" s="22">
        <v>842348</v>
      </c>
      <c r="F41" s="22">
        <v>0</v>
      </c>
      <c r="G41" s="22">
        <v>765444</v>
      </c>
      <c r="H41" s="22">
        <v>0</v>
      </c>
      <c r="I41" s="22">
        <v>0</v>
      </c>
      <c r="J41" s="22">
        <v>16557</v>
      </c>
      <c r="K41" s="22">
        <v>2743</v>
      </c>
      <c r="L41" s="22">
        <v>56939</v>
      </c>
      <c r="M41" s="22">
        <v>665</v>
      </c>
      <c r="N41" s="22">
        <v>0</v>
      </c>
      <c r="O41" s="22">
        <v>1727081</v>
      </c>
      <c r="P41" s="22">
        <v>1713834</v>
      </c>
      <c r="Q41" s="22">
        <v>13247</v>
      </c>
      <c r="R41" s="22">
        <v>0</v>
      </c>
      <c r="S41" s="22">
        <v>278</v>
      </c>
      <c r="T41" s="22">
        <v>30</v>
      </c>
      <c r="U41" s="23">
        <v>2155935</v>
      </c>
    </row>
    <row r="42" spans="2:21" s="35" customFormat="1" ht="15" customHeight="1">
      <c r="B42" s="24" t="s">
        <v>29</v>
      </c>
      <c r="C42" s="25">
        <v>310219</v>
      </c>
      <c r="D42" s="26">
        <v>15906</v>
      </c>
      <c r="E42" s="26">
        <v>293583</v>
      </c>
      <c r="F42" s="26">
        <v>0</v>
      </c>
      <c r="G42" s="26">
        <v>283271</v>
      </c>
      <c r="H42" s="26">
        <v>0</v>
      </c>
      <c r="I42" s="26">
        <v>0</v>
      </c>
      <c r="J42" s="26">
        <v>9574</v>
      </c>
      <c r="K42" s="26">
        <v>0</v>
      </c>
      <c r="L42" s="26">
        <v>738</v>
      </c>
      <c r="M42" s="26">
        <v>0</v>
      </c>
      <c r="N42" s="26">
        <v>0</v>
      </c>
      <c r="O42" s="26">
        <v>558</v>
      </c>
      <c r="P42" s="26">
        <v>0</v>
      </c>
      <c r="Q42" s="26">
        <v>558</v>
      </c>
      <c r="R42" s="26">
        <v>0</v>
      </c>
      <c r="S42" s="26">
        <v>172</v>
      </c>
      <c r="T42" s="26">
        <v>0</v>
      </c>
      <c r="U42" s="27">
        <v>166417</v>
      </c>
    </row>
    <row r="43" spans="2:21" ht="15" customHeight="1">
      <c r="B43" s="24" t="s">
        <v>49</v>
      </c>
      <c r="C43" s="25">
        <v>2587533</v>
      </c>
      <c r="D43" s="26">
        <v>312109</v>
      </c>
      <c r="E43" s="26">
        <v>548765</v>
      </c>
      <c r="F43" s="26">
        <v>0</v>
      </c>
      <c r="G43" s="26">
        <v>482173</v>
      </c>
      <c r="H43" s="26">
        <v>0</v>
      </c>
      <c r="I43" s="26">
        <v>0</v>
      </c>
      <c r="J43" s="26">
        <v>6983</v>
      </c>
      <c r="K43" s="26">
        <v>2743</v>
      </c>
      <c r="L43" s="26">
        <v>56201</v>
      </c>
      <c r="M43" s="26">
        <v>665</v>
      </c>
      <c r="N43" s="26">
        <v>0</v>
      </c>
      <c r="O43" s="26">
        <v>1726523</v>
      </c>
      <c r="P43" s="26">
        <v>1713834</v>
      </c>
      <c r="Q43" s="26">
        <v>12689</v>
      </c>
      <c r="R43" s="26">
        <v>0</v>
      </c>
      <c r="S43" s="26">
        <v>106</v>
      </c>
      <c r="T43" s="26">
        <v>30</v>
      </c>
      <c r="U43" s="27">
        <v>1989518</v>
      </c>
    </row>
    <row r="44" spans="2:21" ht="15" customHeight="1">
      <c r="B44" s="20" t="s">
        <v>31</v>
      </c>
      <c r="C44" s="21">
        <v>4990395</v>
      </c>
      <c r="D44" s="22">
        <v>2526642</v>
      </c>
      <c r="E44" s="22">
        <v>633030</v>
      </c>
      <c r="F44" s="22">
        <v>0</v>
      </c>
      <c r="G44" s="22">
        <v>122</v>
      </c>
      <c r="H44" s="22">
        <v>0</v>
      </c>
      <c r="I44" s="22">
        <v>26439</v>
      </c>
      <c r="J44" s="22">
        <v>321054</v>
      </c>
      <c r="K44" s="22">
        <v>42331</v>
      </c>
      <c r="L44" s="22">
        <v>202155</v>
      </c>
      <c r="M44" s="22">
        <v>21683</v>
      </c>
      <c r="N44" s="22">
        <v>19246</v>
      </c>
      <c r="O44" s="22">
        <v>262782</v>
      </c>
      <c r="P44" s="22">
        <v>188353</v>
      </c>
      <c r="Q44" s="22">
        <v>74208</v>
      </c>
      <c r="R44" s="22">
        <v>221</v>
      </c>
      <c r="S44" s="22">
        <v>1564493</v>
      </c>
      <c r="T44" s="22">
        <v>3448</v>
      </c>
      <c r="U44" s="23">
        <v>922172</v>
      </c>
    </row>
    <row r="45" spans="2:21" ht="15" customHeight="1">
      <c r="B45" s="24" t="s">
        <v>32</v>
      </c>
      <c r="C45" s="25">
        <v>1254005</v>
      </c>
      <c r="D45" s="26">
        <v>863898</v>
      </c>
      <c r="E45" s="26">
        <v>209915</v>
      </c>
      <c r="F45" s="26">
        <v>0</v>
      </c>
      <c r="G45" s="26">
        <v>0</v>
      </c>
      <c r="H45" s="26">
        <v>0</v>
      </c>
      <c r="I45" s="26">
        <v>10927</v>
      </c>
      <c r="J45" s="26">
        <v>88657</v>
      </c>
      <c r="K45" s="26">
        <v>13229</v>
      </c>
      <c r="L45" s="26">
        <v>56747</v>
      </c>
      <c r="M45" s="26">
        <v>21109</v>
      </c>
      <c r="N45" s="26">
        <v>19246</v>
      </c>
      <c r="O45" s="26">
        <v>115305</v>
      </c>
      <c r="P45" s="26">
        <v>112655</v>
      </c>
      <c r="Q45" s="26">
        <v>2455</v>
      </c>
      <c r="R45" s="26">
        <v>195</v>
      </c>
      <c r="S45" s="26">
        <v>64513</v>
      </c>
      <c r="T45" s="26">
        <v>374</v>
      </c>
      <c r="U45" s="27">
        <v>493464</v>
      </c>
    </row>
    <row r="46" spans="2:21" ht="15" customHeight="1">
      <c r="B46" s="24" t="s">
        <v>33</v>
      </c>
      <c r="C46" s="25">
        <v>3736390</v>
      </c>
      <c r="D46" s="26">
        <v>1662744</v>
      </c>
      <c r="E46" s="26">
        <v>423115</v>
      </c>
      <c r="F46" s="26">
        <v>0</v>
      </c>
      <c r="G46" s="26">
        <v>122</v>
      </c>
      <c r="H46" s="26">
        <v>0</v>
      </c>
      <c r="I46" s="26">
        <v>15512</v>
      </c>
      <c r="J46" s="26">
        <v>232397</v>
      </c>
      <c r="K46" s="26">
        <v>29102</v>
      </c>
      <c r="L46" s="26">
        <v>145408</v>
      </c>
      <c r="M46" s="26">
        <v>574</v>
      </c>
      <c r="N46" s="26">
        <v>0</v>
      </c>
      <c r="O46" s="26">
        <v>147477</v>
      </c>
      <c r="P46" s="26">
        <v>75698</v>
      </c>
      <c r="Q46" s="26">
        <v>71753</v>
      </c>
      <c r="R46" s="26">
        <v>26</v>
      </c>
      <c r="S46" s="26">
        <v>1499980</v>
      </c>
      <c r="T46" s="26">
        <v>3074</v>
      </c>
      <c r="U46" s="27">
        <v>428708</v>
      </c>
    </row>
    <row r="47" spans="2:21" ht="15" customHeight="1">
      <c r="B47" s="20" t="s">
        <v>34</v>
      </c>
      <c r="C47" s="21">
        <v>7542206</v>
      </c>
      <c r="D47" s="22">
        <v>5635053</v>
      </c>
      <c r="E47" s="22">
        <v>1906866</v>
      </c>
      <c r="F47" s="22">
        <v>1400</v>
      </c>
      <c r="G47" s="22">
        <v>641624</v>
      </c>
      <c r="H47" s="22">
        <v>1575</v>
      </c>
      <c r="I47" s="22">
        <v>403574</v>
      </c>
      <c r="J47" s="22">
        <v>124957</v>
      </c>
      <c r="K47" s="22">
        <v>32291</v>
      </c>
      <c r="L47" s="22">
        <v>606005</v>
      </c>
      <c r="M47" s="22">
        <v>83305</v>
      </c>
      <c r="N47" s="22">
        <v>12135</v>
      </c>
      <c r="O47" s="22">
        <v>287</v>
      </c>
      <c r="P47" s="22">
        <v>1</v>
      </c>
      <c r="Q47" s="22">
        <v>286</v>
      </c>
      <c r="R47" s="22"/>
      <c r="S47" s="22" t="str">
        <f t="shared" ref="O47:AB56" si="4">"M"</f>
        <v>M</v>
      </c>
      <c r="T47" s="22" t="str">
        <f t="shared" si="4"/>
        <v>M</v>
      </c>
      <c r="U47" s="23">
        <v>1317569</v>
      </c>
    </row>
    <row r="48" spans="2:21" ht="15" customHeight="1">
      <c r="B48" s="24" t="s">
        <v>35</v>
      </c>
      <c r="C48" s="25">
        <v>7137057</v>
      </c>
      <c r="D48" s="26">
        <v>5635053</v>
      </c>
      <c r="E48" s="26">
        <v>1501717</v>
      </c>
      <c r="F48" s="26">
        <v>1400</v>
      </c>
      <c r="G48" s="26">
        <v>641624</v>
      </c>
      <c r="H48" s="26">
        <v>0</v>
      </c>
      <c r="I48" s="26">
        <v>0</v>
      </c>
      <c r="J48" s="26">
        <v>124957</v>
      </c>
      <c r="K48" s="26">
        <v>32291</v>
      </c>
      <c r="L48" s="26">
        <v>606005</v>
      </c>
      <c r="M48" s="26">
        <v>83305</v>
      </c>
      <c r="N48" s="26">
        <v>12135</v>
      </c>
      <c r="O48" s="26">
        <v>287</v>
      </c>
      <c r="P48" s="26">
        <v>1</v>
      </c>
      <c r="Q48" s="26">
        <v>286</v>
      </c>
      <c r="R48" s="26"/>
      <c r="S48" s="26" t="str">
        <f t="shared" si="4"/>
        <v>M</v>
      </c>
      <c r="T48" s="26" t="str">
        <f t="shared" si="4"/>
        <v>M</v>
      </c>
      <c r="U48" s="27">
        <v>1019455</v>
      </c>
    </row>
    <row r="49" spans="2:21" s="35" customFormat="1" ht="15" customHeight="1">
      <c r="B49" s="28" t="s">
        <v>36</v>
      </c>
      <c r="C49" s="25">
        <v>656956</v>
      </c>
      <c r="D49" s="26">
        <v>433892</v>
      </c>
      <c r="E49" s="26">
        <v>223064</v>
      </c>
      <c r="F49" s="26"/>
      <c r="G49" s="26">
        <v>221999</v>
      </c>
      <c r="H49" s="26"/>
      <c r="I49" s="26">
        <v>0</v>
      </c>
      <c r="J49" s="26">
        <v>0</v>
      </c>
      <c r="K49" s="26">
        <v>0</v>
      </c>
      <c r="L49" s="26">
        <v>1065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/>
      <c r="S49" s="26" t="str">
        <f t="shared" si="4"/>
        <v>M</v>
      </c>
      <c r="T49" s="26" t="str">
        <f t="shared" si="4"/>
        <v>M</v>
      </c>
      <c r="U49" s="27">
        <v>355059</v>
      </c>
    </row>
    <row r="50" spans="2:21" ht="15" customHeight="1">
      <c r="B50" s="28" t="s">
        <v>37</v>
      </c>
      <c r="C50" s="25">
        <v>3524836</v>
      </c>
      <c r="D50" s="26">
        <v>2385686</v>
      </c>
      <c r="E50" s="26">
        <v>1138863</v>
      </c>
      <c r="F50" s="26"/>
      <c r="G50" s="26">
        <v>416124</v>
      </c>
      <c r="H50" s="26"/>
      <c r="I50" s="26">
        <v>0</v>
      </c>
      <c r="J50" s="26">
        <v>65071</v>
      </c>
      <c r="K50" s="26">
        <v>26618</v>
      </c>
      <c r="L50" s="26">
        <v>548219</v>
      </c>
      <c r="M50" s="26">
        <v>82831</v>
      </c>
      <c r="N50" s="26">
        <v>0</v>
      </c>
      <c r="O50" s="26">
        <v>287</v>
      </c>
      <c r="P50" s="26">
        <v>1</v>
      </c>
      <c r="Q50" s="26">
        <v>286</v>
      </c>
      <c r="R50" s="26"/>
      <c r="S50" s="26" t="str">
        <f t="shared" si="4"/>
        <v>M</v>
      </c>
      <c r="T50" s="26" t="str">
        <f t="shared" si="4"/>
        <v>M</v>
      </c>
      <c r="U50" s="27">
        <v>564059</v>
      </c>
    </row>
    <row r="51" spans="2:21" ht="15" customHeight="1">
      <c r="B51" s="28" t="s">
        <v>38</v>
      </c>
      <c r="C51" s="25">
        <v>2955265</v>
      </c>
      <c r="D51" s="26">
        <v>2815475</v>
      </c>
      <c r="E51" s="26">
        <v>139790</v>
      </c>
      <c r="F51" s="26">
        <v>1400</v>
      </c>
      <c r="G51" s="26">
        <v>3501</v>
      </c>
      <c r="H51" s="26">
        <v>0</v>
      </c>
      <c r="I51" s="26">
        <v>0</v>
      </c>
      <c r="J51" s="26">
        <v>59886</v>
      </c>
      <c r="K51" s="26">
        <v>5673</v>
      </c>
      <c r="L51" s="26">
        <v>56721</v>
      </c>
      <c r="M51" s="26">
        <v>474</v>
      </c>
      <c r="N51" s="26">
        <v>12135</v>
      </c>
      <c r="O51" s="26">
        <v>0</v>
      </c>
      <c r="P51" s="26">
        <v>0</v>
      </c>
      <c r="Q51" s="26">
        <v>0</v>
      </c>
      <c r="R51" s="26"/>
      <c r="S51" s="26" t="str">
        <f t="shared" si="4"/>
        <v>M</v>
      </c>
      <c r="T51" s="26" t="str">
        <f t="shared" si="4"/>
        <v>M</v>
      </c>
      <c r="U51" s="27">
        <v>100337</v>
      </c>
    </row>
    <row r="52" spans="2:21" ht="15" customHeight="1">
      <c r="B52" s="24" t="s">
        <v>39</v>
      </c>
      <c r="C52" s="25">
        <v>405149</v>
      </c>
      <c r="D52" s="26" t="str">
        <f>"M"</f>
        <v>M</v>
      </c>
      <c r="E52" s="26">
        <v>405149</v>
      </c>
      <c r="F52" s="26" t="str">
        <f>"M"</f>
        <v>M</v>
      </c>
      <c r="G52" s="26" t="str">
        <f>"M"</f>
        <v>M</v>
      </c>
      <c r="H52" s="26">
        <v>1575</v>
      </c>
      <c r="I52" s="26">
        <v>403574</v>
      </c>
      <c r="J52" s="26" t="str">
        <f>"M"</f>
        <v>M</v>
      </c>
      <c r="K52" s="26" t="str">
        <f>"M"</f>
        <v>M</v>
      </c>
      <c r="L52" s="26" t="str">
        <f>"M"</f>
        <v>M</v>
      </c>
      <c r="M52" s="26" t="str">
        <f>"M"</f>
        <v>M</v>
      </c>
      <c r="N52" s="26" t="str">
        <f>"M"</f>
        <v>M</v>
      </c>
      <c r="O52" s="26" t="str">
        <f t="shared" si="4"/>
        <v>M</v>
      </c>
      <c r="P52" s="26" t="str">
        <f t="shared" si="4"/>
        <v>M</v>
      </c>
      <c r="Q52" s="26" t="str">
        <f t="shared" si="4"/>
        <v>M</v>
      </c>
      <c r="R52" s="26" t="str">
        <f t="shared" si="4"/>
        <v>M</v>
      </c>
      <c r="S52" s="26" t="str">
        <f t="shared" si="4"/>
        <v>M</v>
      </c>
      <c r="T52" s="26" t="str">
        <f t="shared" si="4"/>
        <v>M</v>
      </c>
      <c r="U52" s="27">
        <v>298114</v>
      </c>
    </row>
    <row r="53" spans="2:21" ht="15" customHeight="1">
      <c r="B53" s="20" t="s">
        <v>40</v>
      </c>
      <c r="C53" s="21">
        <v>814564</v>
      </c>
      <c r="D53" s="22" t="str">
        <f>"M"</f>
        <v>M</v>
      </c>
      <c r="E53" s="22">
        <v>814564</v>
      </c>
      <c r="F53" s="22" t="str">
        <f>"M"</f>
        <v>M</v>
      </c>
      <c r="G53" s="22" t="str">
        <f t="shared" ref="G53:L56" si="5">"M"</f>
        <v>M</v>
      </c>
      <c r="H53" s="22" t="str">
        <f t="shared" si="5"/>
        <v>M</v>
      </c>
      <c r="I53" s="22" t="str">
        <f t="shared" si="5"/>
        <v>M</v>
      </c>
      <c r="J53" s="22" t="str">
        <f t="shared" si="5"/>
        <v>M</v>
      </c>
      <c r="K53" s="22" t="str">
        <f t="shared" si="5"/>
        <v>M</v>
      </c>
      <c r="L53" s="22" t="str">
        <f t="shared" si="5"/>
        <v>M</v>
      </c>
      <c r="M53" s="22">
        <v>409067</v>
      </c>
      <c r="N53" s="22">
        <v>405497</v>
      </c>
      <c r="O53" s="22" t="str">
        <f t="shared" si="4"/>
        <v>M</v>
      </c>
      <c r="P53" s="22" t="str">
        <f t="shared" si="4"/>
        <v>M</v>
      </c>
      <c r="Q53" s="22" t="str">
        <f t="shared" si="4"/>
        <v>M</v>
      </c>
      <c r="R53" s="22" t="str">
        <f t="shared" si="4"/>
        <v>M</v>
      </c>
      <c r="S53" s="22" t="str">
        <f t="shared" si="4"/>
        <v>M</v>
      </c>
      <c r="T53" s="22" t="str">
        <f t="shared" si="4"/>
        <v>M</v>
      </c>
      <c r="U53" s="23">
        <v>36264</v>
      </c>
    </row>
    <row r="54" spans="2:21" ht="15" customHeight="1">
      <c r="B54" s="24" t="s">
        <v>41</v>
      </c>
      <c r="C54" s="25">
        <v>127859</v>
      </c>
      <c r="D54" s="26" t="str">
        <f>"M"</f>
        <v>M</v>
      </c>
      <c r="E54" s="26">
        <v>127859</v>
      </c>
      <c r="F54" s="26" t="str">
        <f>"M"</f>
        <v>M</v>
      </c>
      <c r="G54" s="26" t="str">
        <f t="shared" si="5"/>
        <v>M</v>
      </c>
      <c r="H54" s="26" t="str">
        <f t="shared" si="5"/>
        <v>M</v>
      </c>
      <c r="I54" s="26" t="str">
        <f t="shared" si="5"/>
        <v>M</v>
      </c>
      <c r="J54" s="26" t="str">
        <f t="shared" si="5"/>
        <v>M</v>
      </c>
      <c r="K54" s="26" t="str">
        <f t="shared" si="5"/>
        <v>M</v>
      </c>
      <c r="L54" s="26" t="str">
        <f t="shared" si="5"/>
        <v>M</v>
      </c>
      <c r="M54" s="26">
        <v>127859</v>
      </c>
      <c r="N54" s="26" t="str">
        <f>"M"</f>
        <v>M</v>
      </c>
      <c r="O54" s="26" t="str">
        <f t="shared" si="4"/>
        <v>M</v>
      </c>
      <c r="P54" s="26" t="str">
        <f t="shared" si="4"/>
        <v>M</v>
      </c>
      <c r="Q54" s="26" t="str">
        <f t="shared" si="4"/>
        <v>M</v>
      </c>
      <c r="R54" s="26" t="str">
        <f t="shared" si="4"/>
        <v>M</v>
      </c>
      <c r="S54" s="26" t="str">
        <f t="shared" si="4"/>
        <v>M</v>
      </c>
      <c r="T54" s="26" t="str">
        <f t="shared" si="4"/>
        <v>M</v>
      </c>
      <c r="U54" s="27">
        <v>36264</v>
      </c>
    </row>
    <row r="55" spans="2:21" ht="15" customHeight="1">
      <c r="B55" s="24" t="s">
        <v>42</v>
      </c>
      <c r="C55" s="25">
        <v>281208</v>
      </c>
      <c r="D55" s="26" t="str">
        <f t="shared" ref="D55:D56" si="6">"M"</f>
        <v>M</v>
      </c>
      <c r="E55" s="26">
        <v>281208</v>
      </c>
      <c r="F55" s="26" t="str">
        <f t="shared" ref="F55:F56" si="7">"M"</f>
        <v>M</v>
      </c>
      <c r="G55" s="26" t="str">
        <f t="shared" si="5"/>
        <v>M</v>
      </c>
      <c r="H55" s="26" t="str">
        <f t="shared" si="5"/>
        <v>M</v>
      </c>
      <c r="I55" s="26" t="str">
        <f t="shared" si="5"/>
        <v>M</v>
      </c>
      <c r="J55" s="26" t="str">
        <f t="shared" si="5"/>
        <v>M</v>
      </c>
      <c r="K55" s="26" t="str">
        <f t="shared" si="5"/>
        <v>M</v>
      </c>
      <c r="L55" s="26" t="str">
        <f t="shared" si="5"/>
        <v>M</v>
      </c>
      <c r="M55" s="26">
        <v>281208</v>
      </c>
      <c r="N55" s="26" t="str">
        <f t="shared" ref="N55:N56" si="8">"M"</f>
        <v>M</v>
      </c>
      <c r="O55" s="26" t="str">
        <f t="shared" si="4"/>
        <v>M</v>
      </c>
      <c r="P55" s="26" t="str">
        <f t="shared" si="4"/>
        <v>M</v>
      </c>
      <c r="Q55" s="26" t="str">
        <f t="shared" si="4"/>
        <v>M</v>
      </c>
      <c r="R55" s="26" t="str">
        <f t="shared" si="4"/>
        <v>M</v>
      </c>
      <c r="S55" s="26" t="str">
        <f t="shared" si="4"/>
        <v>M</v>
      </c>
      <c r="T55" s="26" t="str">
        <f t="shared" si="4"/>
        <v>M</v>
      </c>
      <c r="U55" s="27">
        <v>0</v>
      </c>
    </row>
    <row r="56" spans="2:21" ht="15" customHeight="1">
      <c r="B56" s="24" t="s">
        <v>43</v>
      </c>
      <c r="C56" s="25">
        <v>405497</v>
      </c>
      <c r="D56" s="26" t="str">
        <f t="shared" si="6"/>
        <v>M</v>
      </c>
      <c r="E56" s="26">
        <v>405497</v>
      </c>
      <c r="F56" s="26" t="str">
        <f t="shared" si="7"/>
        <v>M</v>
      </c>
      <c r="G56" s="26" t="str">
        <f t="shared" si="5"/>
        <v>M</v>
      </c>
      <c r="H56" s="26" t="str">
        <f t="shared" si="5"/>
        <v>M</v>
      </c>
      <c r="I56" s="26" t="str">
        <f t="shared" si="5"/>
        <v>M</v>
      </c>
      <c r="J56" s="26" t="str">
        <f t="shared" si="5"/>
        <v>M</v>
      </c>
      <c r="K56" s="26" t="str">
        <f t="shared" si="5"/>
        <v>M</v>
      </c>
      <c r="L56" s="26" t="str">
        <f t="shared" si="5"/>
        <v>M</v>
      </c>
      <c r="M56" s="26">
        <v>0</v>
      </c>
      <c r="N56" s="26" t="str">
        <f t="shared" si="8"/>
        <v>M</v>
      </c>
      <c r="O56" s="26" t="str">
        <f t="shared" si="4"/>
        <v>M</v>
      </c>
      <c r="P56" s="26" t="str">
        <f t="shared" si="4"/>
        <v>M</v>
      </c>
      <c r="Q56" s="26" t="str">
        <f t="shared" si="4"/>
        <v>M</v>
      </c>
      <c r="R56" s="26" t="str">
        <f t="shared" si="4"/>
        <v>M</v>
      </c>
      <c r="S56" s="26" t="str">
        <f t="shared" si="4"/>
        <v>M</v>
      </c>
      <c r="T56" s="26" t="str">
        <f t="shared" si="4"/>
        <v>M</v>
      </c>
      <c r="U56" s="27">
        <v>0</v>
      </c>
    </row>
    <row r="57" spans="2:21" ht="15" customHeight="1">
      <c r="B57" s="20" t="s">
        <v>44</v>
      </c>
      <c r="C57" s="21">
        <v>127577</v>
      </c>
      <c r="D57" s="22">
        <v>32027</v>
      </c>
      <c r="E57" s="22">
        <v>93367</v>
      </c>
      <c r="F57" s="22">
        <v>649</v>
      </c>
      <c r="G57" s="22">
        <v>88029</v>
      </c>
      <c r="H57" s="22">
        <v>0</v>
      </c>
      <c r="I57" s="22">
        <v>528</v>
      </c>
      <c r="J57" s="22">
        <v>236</v>
      </c>
      <c r="K57" s="22">
        <v>32</v>
      </c>
      <c r="L57" s="22">
        <v>1288</v>
      </c>
      <c r="M57" s="22">
        <v>1550</v>
      </c>
      <c r="N57" s="22">
        <v>1055</v>
      </c>
      <c r="O57" s="22">
        <v>2183</v>
      </c>
      <c r="P57" s="22">
        <v>2183</v>
      </c>
      <c r="Q57" s="22">
        <v>0</v>
      </c>
      <c r="R57" s="22">
        <v>0</v>
      </c>
      <c r="S57" s="22">
        <v>0</v>
      </c>
      <c r="T57" s="22">
        <v>0</v>
      </c>
      <c r="U57" s="23">
        <v>62263</v>
      </c>
    </row>
    <row r="58" spans="2:21" ht="15" customHeight="1">
      <c r="B58" s="29" t="s">
        <v>50</v>
      </c>
      <c r="C58" s="30">
        <v>3892870</v>
      </c>
      <c r="D58" s="31">
        <v>2715723</v>
      </c>
      <c r="E58" s="31">
        <v>555206</v>
      </c>
      <c r="F58" s="31">
        <v>1557</v>
      </c>
      <c r="G58" s="31">
        <v>145281</v>
      </c>
      <c r="H58" s="31">
        <v>102</v>
      </c>
      <c r="I58" s="31">
        <v>24264</v>
      </c>
      <c r="J58" s="31">
        <v>130738</v>
      </c>
      <c r="K58" s="31">
        <v>80749</v>
      </c>
      <c r="L58" s="31">
        <v>111766</v>
      </c>
      <c r="M58" s="31">
        <v>43808</v>
      </c>
      <c r="N58" s="31">
        <v>16941</v>
      </c>
      <c r="O58" s="31">
        <v>315175</v>
      </c>
      <c r="P58" s="31">
        <v>171690</v>
      </c>
      <c r="Q58" s="31">
        <v>110862</v>
      </c>
      <c r="R58" s="31">
        <v>32623</v>
      </c>
      <c r="S58" s="31">
        <v>288218</v>
      </c>
      <c r="T58" s="31">
        <v>18548</v>
      </c>
      <c r="U58" s="32">
        <v>479925</v>
      </c>
    </row>
    <row r="59" spans="2:21" ht="17.25" customHeight="1">
      <c r="B59" s="36" t="s">
        <v>51</v>
      </c>
      <c r="C59" s="37">
        <f>C6-C33</f>
        <v>-1233072</v>
      </c>
      <c r="D59" s="38">
        <f>D6-D33</f>
        <v>-4175124</v>
      </c>
      <c r="E59" s="38">
        <f>E6-E33</f>
        <v>-558425</v>
      </c>
      <c r="F59" s="38">
        <f>F6-F33</f>
        <v>-85350</v>
      </c>
      <c r="G59" s="38">
        <f>G6-G33</f>
        <v>-86332</v>
      </c>
      <c r="H59" s="38">
        <f>H6-H33</f>
        <v>-645</v>
      </c>
      <c r="I59" s="38">
        <f>I6-I33</f>
        <v>-63916</v>
      </c>
      <c r="J59" s="38">
        <f>J6-J33</f>
        <v>-87866</v>
      </c>
      <c r="K59" s="38">
        <f>K6-K33</f>
        <v>-34713</v>
      </c>
      <c r="L59" s="38">
        <f>L6-L33</f>
        <v>-153826</v>
      </c>
      <c r="M59" s="38">
        <f>M6-M33</f>
        <v>-25121</v>
      </c>
      <c r="N59" s="38">
        <f>N6-N33</f>
        <v>-20656</v>
      </c>
      <c r="O59" s="38">
        <f>O6-O33</f>
        <v>-671158</v>
      </c>
      <c r="P59" s="38">
        <f>P6-P33</f>
        <v>-1045890</v>
      </c>
      <c r="Q59" s="38">
        <f>Q6-Q33</f>
        <v>353291</v>
      </c>
      <c r="R59" s="38">
        <f>R6-R33</f>
        <v>21441</v>
      </c>
      <c r="S59" s="38">
        <f>S6-S33</f>
        <v>4070247</v>
      </c>
      <c r="T59" s="38">
        <f>T6-T33</f>
        <v>101388</v>
      </c>
      <c r="U59" s="39">
        <f>U6-U33</f>
        <v>1241665</v>
      </c>
    </row>
  </sheetData>
  <pageMargins left="0.78740157499999996" right="0.78740157499999996" top="0.984251969" bottom="0.984251969" header="0.4921259845" footer="0.492125984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RzvhPub_AF_en 2017q3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Stiller Vladimír</dc:creator>
  <cp:lastModifiedBy>Stiller Vladimír</cp:lastModifiedBy>
  <dcterms:created xsi:type="dcterms:W3CDTF">2020-07-09T08:22:27Z</dcterms:created>
  <dcterms:modified xsi:type="dcterms:W3CDTF">2020-07-09T08:22:27Z</dcterms:modified>
</cp:coreProperties>
</file>