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_3" sheetId="1" r:id="rId1"/>
  </sheets>
  <definedNames>
    <definedName name="A">'T_3'!$B$1:$F$68</definedName>
    <definedName name="_xlnm.Print_Area" localSheetId="0">'T_3'!$A$1:$K$67</definedName>
  </definedNames>
  <calcPr fullCalcOnLoad="1"/>
</workbook>
</file>

<file path=xl/sharedStrings.xml><?xml version="1.0" encoding="utf-8"?>
<sst xmlns="http://schemas.openxmlformats.org/spreadsheetml/2006/main" count="59" uniqueCount="40">
  <si>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</si>
  <si>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</si>
  <si>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</si>
  <si>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</si>
  <si>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</si>
  <si>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</si>
  <si>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</si>
  <si>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</si>
  <si>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</si>
  <si>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</si>
  <si>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</si>
  <si>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</si>
  <si>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Table 3</t>
  </si>
  <si>
    <t>percentage changes; December 1999 = 100</t>
  </si>
  <si>
    <t>CONSUMER PRICES - TRADABLES AND NONTRADABLES</t>
  </si>
  <si>
    <t>Constant</t>
  </si>
  <si>
    <t>Group</t>
  </si>
  <si>
    <t>weights</t>
  </si>
  <si>
    <t>in per mille</t>
  </si>
  <si>
    <t>Food and non-alcoholic beverages</t>
  </si>
  <si>
    <t xml:space="preserve"> - tradables</t>
  </si>
  <si>
    <t>Alcoholic beverages and tobacco</t>
  </si>
  <si>
    <t>Clothing and footwear</t>
  </si>
  <si>
    <t xml:space="preserve"> - nontradables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</si>
  <si>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</si>
  <si>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</si>
  <si>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</si>
  <si>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</si>
  <si>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</si>
  <si>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</si>
  <si>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</si>
  <si>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</si>
  <si>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</si>
  <si>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Household consumer prices, total</t>
  </si>
  <si>
    <t>Tradables</t>
  </si>
  <si>
    <t xml:space="preserve"> - food</t>
  </si>
  <si>
    <t xml:space="preserve"> - others</t>
  </si>
  <si>
    <t>Nontradables</t>
  </si>
  <si>
    <t xml:space="preserve"> - regulated</t>
  </si>
  <si>
    <t>CNB calculation based on CSO data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</si>
</sst>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7"/>
      <name val="Arial CE"/>
      <family val="2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2" xfId="0" applyNumberFormat="1" applyFont="1" applyBorder="1" applyAlignment="1" applyProtection="1">
      <alignment horizontal="right"/>
      <protection/>
    </xf>
    <xf numFmtId="165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165" fontId="0" fillId="0" borderId="4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/>
    </xf>
    <xf numFmtId="166" fontId="7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166" fontId="7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2"/>
  <sheetViews>
    <sheetView tabSelected="1" defaultGridColor="0" zoomScale="75" zoomScaleNormal="75" zoomScaleSheetLayoutView="75" colorId="22" workbookViewId="0" topLeftCell="A1">
      <selection activeCell="A1" sqref="A1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10.796875" style="0" customWidth="1"/>
    <col min="5" max="10" width="9" style="0" customWidth="1"/>
    <col min="11" max="11" width="7.59765625" style="0" customWidth="1"/>
  </cols>
  <sheetData>
    <row r="1" spans="2:11" ht="21" customHeight="1">
      <c r="B1" s="1"/>
      <c r="D1" s="2"/>
      <c r="G1" s="14"/>
      <c r="J1" s="14"/>
      <c r="K1" s="14" t="s">
        <v>12</v>
      </c>
    </row>
    <row r="2" ht="21" customHeight="1">
      <c r="D2" s="2"/>
    </row>
    <row r="3" ht="21" customHeight="1">
      <c r="D3" s="2"/>
    </row>
    <row r="4" spans="1:11" ht="21" customHeight="1">
      <c r="A4" s="11" t="s">
        <v>14</v>
      </c>
      <c r="B4" s="12"/>
      <c r="C4" s="12"/>
      <c r="D4" s="13"/>
      <c r="E4" s="12"/>
      <c r="F4" s="12"/>
      <c r="G4" s="12"/>
      <c r="H4" s="12"/>
      <c r="I4" s="12"/>
      <c r="J4" s="12"/>
      <c r="K4" s="12"/>
    </row>
    <row r="5" ht="21" customHeight="1"/>
    <row r="6" spans="7:11" ht="21" customHeight="1">
      <c r="G6" s="3"/>
      <c r="H6" s="3"/>
      <c r="I6" s="3"/>
      <c r="J6" s="3"/>
      <c r="K6" s="3" t="s">
        <v>13</v>
      </c>
    </row>
    <row r="7" spans="1:11" ht="21" customHeight="1">
      <c r="A7" s="18"/>
      <c r="B7" s="19"/>
      <c r="C7" s="19"/>
      <c r="D7" s="20" t="s">
        <v>15</v>
      </c>
      <c r="E7" s="32"/>
      <c r="F7" s="34"/>
      <c r="G7" s="32"/>
      <c r="H7" s="33"/>
      <c r="I7" s="33"/>
      <c r="J7" s="42"/>
      <c r="K7" s="42"/>
    </row>
    <row r="8" spans="1:11" ht="21" customHeight="1">
      <c r="A8" s="21"/>
      <c r="B8" s="22"/>
      <c r="C8" s="23"/>
      <c r="D8" s="24">
        <v>1999</v>
      </c>
      <c r="E8" s="15">
        <v>2000</v>
      </c>
      <c r="F8" s="17">
        <v>2001</v>
      </c>
      <c r="G8" s="41">
        <v>2002</v>
      </c>
      <c r="H8" s="41"/>
      <c r="I8" s="41"/>
      <c r="J8" s="43"/>
      <c r="K8" s="43">
        <v>2003</v>
      </c>
    </row>
    <row r="9" spans="1:11" ht="21" customHeight="1">
      <c r="A9" s="21"/>
      <c r="B9" s="23" t="s">
        <v>16</v>
      </c>
      <c r="C9" s="23"/>
      <c r="D9" s="24" t="s">
        <v>17</v>
      </c>
      <c r="E9" s="35">
        <v>12</v>
      </c>
      <c r="F9" s="34">
        <v>12</v>
      </c>
      <c r="G9" s="34">
        <v>3</v>
      </c>
      <c r="H9" s="34">
        <v>6</v>
      </c>
      <c r="I9" s="34">
        <v>9</v>
      </c>
      <c r="J9" s="34">
        <v>12</v>
      </c>
      <c r="K9" s="34">
        <v>3</v>
      </c>
    </row>
    <row r="10" spans="1:11" ht="21" customHeight="1" thickBot="1">
      <c r="A10" s="36"/>
      <c r="B10" s="37"/>
      <c r="C10" s="37"/>
      <c r="D10" s="38" t="s">
        <v>18</v>
      </c>
      <c r="E10" s="39"/>
      <c r="F10" s="40"/>
      <c r="G10" s="40"/>
      <c r="H10" s="40"/>
      <c r="I10" s="40"/>
      <c r="J10" s="40"/>
      <c r="K10" s="40"/>
    </row>
    <row r="11" spans="1:11" ht="26.25" customHeight="1">
      <c r="A11" s="30"/>
      <c r="B11" s="31" t="s">
        <v>0</v>
      </c>
      <c r="C11" t="s">
        <v>19</v>
      </c>
      <c r="D11" s="26">
        <v>197.6</v>
      </c>
      <c r="E11" s="5">
        <v>4.6</v>
      </c>
      <c r="F11" s="5">
        <v>7.9</v>
      </c>
      <c r="G11" s="8">
        <v>8.7</v>
      </c>
      <c r="H11" s="8">
        <v>6</v>
      </c>
      <c r="I11" s="8">
        <v>1.5</v>
      </c>
      <c r="J11" s="8">
        <v>2.1</v>
      </c>
      <c r="K11" s="8">
        <v>2.5</v>
      </c>
    </row>
    <row r="12" spans="1:11" ht="15" customHeight="1">
      <c r="A12" s="30"/>
      <c r="B12" s="31"/>
      <c r="C12" s="4" t="s">
        <v>20</v>
      </c>
      <c r="D12" s="26">
        <v>197.6</v>
      </c>
      <c r="E12" s="5">
        <v>4.6</v>
      </c>
      <c r="F12" s="5">
        <v>7.9</v>
      </c>
      <c r="G12" s="8">
        <v>8.7</v>
      </c>
      <c r="H12" s="8">
        <v>6</v>
      </c>
      <c r="I12" s="8">
        <v>1.5</v>
      </c>
      <c r="J12" s="8">
        <v>2.1</v>
      </c>
      <c r="K12" s="8">
        <v>2.5</v>
      </c>
    </row>
    <row r="13" spans="1:11" ht="15" customHeight="1">
      <c r="A13" s="30"/>
      <c r="B13" s="31"/>
      <c r="C13" s="10"/>
      <c r="D13" s="26"/>
      <c r="E13" s="5"/>
      <c r="F13" s="5"/>
      <c r="G13" s="8"/>
      <c r="H13" s="8"/>
      <c r="I13" s="8"/>
      <c r="J13" s="8"/>
      <c r="K13" s="8"/>
    </row>
    <row r="14" spans="1:11" ht="15" customHeight="1">
      <c r="A14" s="30"/>
      <c r="B14" s="31" t="s">
        <v>1</v>
      </c>
      <c r="C14" t="s">
        <v>21</v>
      </c>
      <c r="D14" s="26">
        <v>79.2</v>
      </c>
      <c r="E14" s="5">
        <v>2.4</v>
      </c>
      <c r="F14" s="8">
        <v>5.4</v>
      </c>
      <c r="G14" s="8">
        <v>5.6</v>
      </c>
      <c r="H14" s="8">
        <v>7</v>
      </c>
      <c r="I14" s="8">
        <v>7.4</v>
      </c>
      <c r="J14" s="8">
        <v>7.1</v>
      </c>
      <c r="K14" s="8">
        <v>7.7</v>
      </c>
    </row>
    <row r="15" spans="1:11" ht="15" customHeight="1">
      <c r="A15" s="30"/>
      <c r="B15" s="31"/>
      <c r="C15" s="4" t="s">
        <v>20</v>
      </c>
      <c r="D15" s="26">
        <v>79.2</v>
      </c>
      <c r="E15" s="5">
        <v>2.4</v>
      </c>
      <c r="F15" s="8">
        <v>5.4</v>
      </c>
      <c r="G15" s="8">
        <v>5.6</v>
      </c>
      <c r="H15" s="8">
        <v>7</v>
      </c>
      <c r="I15" s="8">
        <v>7.4</v>
      </c>
      <c r="J15" s="8">
        <v>7.1</v>
      </c>
      <c r="K15" s="8">
        <v>7.7</v>
      </c>
    </row>
    <row r="16" spans="1:11" ht="15" customHeight="1">
      <c r="A16" s="30"/>
      <c r="B16" s="31"/>
      <c r="C16" s="10"/>
      <c r="D16" s="26"/>
      <c r="E16" s="5"/>
      <c r="F16" s="8"/>
      <c r="G16" s="8"/>
      <c r="H16" s="8"/>
      <c r="I16" s="8"/>
      <c r="J16" s="8"/>
      <c r="K16" s="8"/>
    </row>
    <row r="17" spans="1:11" ht="15" customHeight="1">
      <c r="A17" s="30"/>
      <c r="B17" s="31" t="s">
        <v>2</v>
      </c>
      <c r="C17" s="47" t="s">
        <v>22</v>
      </c>
      <c r="D17" s="26">
        <v>56.9</v>
      </c>
      <c r="E17" s="5">
        <f>97.3-100</f>
        <v>-2.700000000000003</v>
      </c>
      <c r="F17" s="8">
        <f>96.1-100</f>
        <v>-3.9000000000000057</v>
      </c>
      <c r="G17" s="8">
        <f>94.3-100</f>
        <v>-5.700000000000003</v>
      </c>
      <c r="H17" s="8">
        <f>94.2-100</f>
        <v>-5.799999999999997</v>
      </c>
      <c r="I17" s="8">
        <f>92.6-100</f>
        <v>-7.400000000000006</v>
      </c>
      <c r="J17" s="8">
        <f>92.3-100</f>
        <v>-7.700000000000003</v>
      </c>
      <c r="K17" s="8">
        <f>89.6-100</f>
        <v>-10.400000000000006</v>
      </c>
    </row>
    <row r="18" spans="1:11" ht="15" customHeight="1">
      <c r="A18" s="30"/>
      <c r="B18" s="31"/>
      <c r="C18" s="4" t="s">
        <v>23</v>
      </c>
      <c r="D18" s="26">
        <v>1.4</v>
      </c>
      <c r="E18" s="5">
        <v>6.1</v>
      </c>
      <c r="F18" s="8">
        <v>13</v>
      </c>
      <c r="G18" s="8">
        <v>15.7</v>
      </c>
      <c r="H18" s="8">
        <v>16.9</v>
      </c>
      <c r="I18" s="8">
        <v>17.6</v>
      </c>
      <c r="J18" s="8">
        <v>18.3</v>
      </c>
      <c r="K18" s="8">
        <v>19.2</v>
      </c>
    </row>
    <row r="19" spans="1:11" ht="15" customHeight="1">
      <c r="A19" s="30"/>
      <c r="B19" s="31"/>
      <c r="C19" s="4" t="s">
        <v>20</v>
      </c>
      <c r="D19" s="26">
        <v>55.5</v>
      </c>
      <c r="E19" s="5">
        <f>97.1-100</f>
        <v>-2.9000000000000057</v>
      </c>
      <c r="F19" s="8">
        <f>95.7-100</f>
        <v>-4.299999999999997</v>
      </c>
      <c r="G19" s="8">
        <f>93.8-100</f>
        <v>-6.200000000000003</v>
      </c>
      <c r="H19" s="8">
        <f>93.6-100</f>
        <v>-6.400000000000006</v>
      </c>
      <c r="I19" s="8">
        <f>92-100</f>
        <v>-8</v>
      </c>
      <c r="J19" s="8">
        <f>91.6-100</f>
        <v>-8.400000000000006</v>
      </c>
      <c r="K19" s="8">
        <f>88.8-100</f>
        <v>-11.200000000000003</v>
      </c>
    </row>
    <row r="20" spans="1:11" ht="15" customHeight="1">
      <c r="A20" s="30"/>
      <c r="B20" s="31"/>
      <c r="C20" s="10"/>
      <c r="D20" s="26"/>
      <c r="E20" s="5"/>
      <c r="F20" s="8"/>
      <c r="G20" s="8"/>
      <c r="H20" s="8"/>
      <c r="I20" s="8"/>
      <c r="J20" s="8"/>
      <c r="K20" s="8"/>
    </row>
    <row r="21" spans="1:11" ht="15" customHeight="1">
      <c r="A21" s="30"/>
      <c r="B21" s="31" t="s">
        <v>3</v>
      </c>
      <c r="C21" s="47" t="s">
        <v>24</v>
      </c>
      <c r="D21" s="26">
        <v>236.4</v>
      </c>
      <c r="E21" s="5">
        <v>7.8</v>
      </c>
      <c r="F21" s="8">
        <v>19</v>
      </c>
      <c r="G21" s="8">
        <v>23.7</v>
      </c>
      <c r="H21" s="8">
        <v>22.6</v>
      </c>
      <c r="I21" s="8">
        <v>25</v>
      </c>
      <c r="J21" s="8">
        <v>24.3</v>
      </c>
      <c r="K21" s="8">
        <v>25.4</v>
      </c>
    </row>
    <row r="22" spans="1:11" ht="15" customHeight="1">
      <c r="A22" s="30"/>
      <c r="B22" s="31"/>
      <c r="C22" s="4" t="s">
        <v>23</v>
      </c>
      <c r="D22" s="26">
        <v>226.1</v>
      </c>
      <c r="E22" s="5">
        <v>8.1</v>
      </c>
      <c r="F22" s="8">
        <v>19.7</v>
      </c>
      <c r="G22" s="8">
        <v>24.6</v>
      </c>
      <c r="H22" s="8">
        <v>23.5</v>
      </c>
      <c r="I22" s="8">
        <v>26</v>
      </c>
      <c r="J22" s="8">
        <v>25.2</v>
      </c>
      <c r="K22" s="8">
        <v>26.3</v>
      </c>
    </row>
    <row r="23" spans="1:11" ht="15" customHeight="1">
      <c r="A23" s="30"/>
      <c r="B23" s="31"/>
      <c r="C23" s="4" t="s">
        <v>20</v>
      </c>
      <c r="D23" s="26">
        <v>10.3</v>
      </c>
      <c r="E23" s="5">
        <v>2.3</v>
      </c>
      <c r="F23" s="8">
        <v>2.7</v>
      </c>
      <c r="G23" s="8">
        <v>4</v>
      </c>
      <c r="H23" s="8">
        <v>1.9</v>
      </c>
      <c r="I23" s="8">
        <v>4</v>
      </c>
      <c r="J23" s="8">
        <v>4</v>
      </c>
      <c r="K23" s="8">
        <v>5.3</v>
      </c>
    </row>
    <row r="24" spans="1:11" ht="15" customHeight="1">
      <c r="A24" s="30"/>
      <c r="B24" s="31"/>
      <c r="C24" s="10"/>
      <c r="D24" s="26"/>
      <c r="E24" s="5"/>
      <c r="F24" s="8"/>
      <c r="G24" s="8"/>
      <c r="H24" s="8"/>
      <c r="I24" s="8"/>
      <c r="J24" s="8"/>
      <c r="K24" s="8"/>
    </row>
    <row r="25" spans="1:11" ht="30" customHeight="1">
      <c r="A25" s="30"/>
      <c r="B25" s="48" t="s">
        <v>4</v>
      </c>
      <c r="C25" s="47" t="s">
        <v>25</v>
      </c>
      <c r="D25" s="26">
        <v>67.9</v>
      </c>
      <c r="E25" s="5">
        <f>99.3-100</f>
        <v>-0.7000000000000028</v>
      </c>
      <c r="F25" s="8">
        <f>99.6-100</f>
        <v>-0.4000000000000057</v>
      </c>
      <c r="G25" s="8">
        <f>99.7-100</f>
        <v>-0.29999999999999716</v>
      </c>
      <c r="H25" s="8">
        <f>99.6-100</f>
        <v>-0.4000000000000057</v>
      </c>
      <c r="I25" s="8">
        <f>99.3-100</f>
        <v>-0.7000000000000028</v>
      </c>
      <c r="J25" s="8">
        <f>99-100</f>
        <v>-1</v>
      </c>
      <c r="K25" s="8">
        <f>98.6-100</f>
        <v>-1.4000000000000057</v>
      </c>
    </row>
    <row r="26" spans="1:11" ht="15" customHeight="1">
      <c r="A26" s="30"/>
      <c r="B26" s="31"/>
      <c r="C26" s="4" t="s">
        <v>23</v>
      </c>
      <c r="D26" s="26">
        <v>2.9</v>
      </c>
      <c r="E26" s="5">
        <v>4.3</v>
      </c>
      <c r="F26" s="8">
        <v>7.5</v>
      </c>
      <c r="G26" s="8">
        <v>8.8</v>
      </c>
      <c r="H26" s="8">
        <v>9.3</v>
      </c>
      <c r="I26" s="8">
        <v>9.8</v>
      </c>
      <c r="J26" s="8">
        <v>9.9</v>
      </c>
      <c r="K26" s="8">
        <v>10.8</v>
      </c>
    </row>
    <row r="27" spans="1:11" ht="15" customHeight="1">
      <c r="A27" s="30"/>
      <c r="B27" s="31"/>
      <c r="C27" s="4" t="s">
        <v>20</v>
      </c>
      <c r="D27" s="26">
        <v>65</v>
      </c>
      <c r="E27" s="5">
        <f>99.1-100</f>
        <v>-0.9000000000000057</v>
      </c>
      <c r="F27" s="8">
        <f>99.2-100</f>
        <v>-0.7999999999999972</v>
      </c>
      <c r="G27" s="8">
        <f>99.3-100</f>
        <v>-0.7000000000000028</v>
      </c>
      <c r="H27" s="8">
        <f>99.2-100</f>
        <v>-0.7999999999999972</v>
      </c>
      <c r="I27" s="8">
        <f>98.8-100</f>
        <v>-1.2000000000000028</v>
      </c>
      <c r="J27" s="8">
        <f>98.5-100</f>
        <v>-1.5</v>
      </c>
      <c r="K27" s="8">
        <f>98.1-100</f>
        <v>-1.9000000000000057</v>
      </c>
    </row>
    <row r="28" spans="1:11" ht="15" customHeight="1">
      <c r="A28" s="30"/>
      <c r="B28" s="31"/>
      <c r="C28" s="10"/>
      <c r="D28" s="26"/>
      <c r="E28" s="5"/>
      <c r="F28" s="8"/>
      <c r="G28" s="8"/>
      <c r="H28" s="8"/>
      <c r="I28" s="8"/>
      <c r="J28" s="8"/>
      <c r="K28" s="8"/>
    </row>
    <row r="29" spans="1:11" ht="15" customHeight="1">
      <c r="A29" s="30"/>
      <c r="B29" s="31" t="s">
        <v>5</v>
      </c>
      <c r="C29" s="47" t="s">
        <v>26</v>
      </c>
      <c r="D29" s="26">
        <v>14.3</v>
      </c>
      <c r="E29" s="5">
        <v>4.1</v>
      </c>
      <c r="F29" s="8">
        <v>8.4</v>
      </c>
      <c r="G29" s="8">
        <v>10.1</v>
      </c>
      <c r="H29" s="8">
        <v>11.2</v>
      </c>
      <c r="I29" s="8">
        <v>13.3</v>
      </c>
      <c r="J29" s="8">
        <v>12.8</v>
      </c>
      <c r="K29" s="8">
        <v>14.8</v>
      </c>
    </row>
    <row r="30" spans="1:11" ht="15" customHeight="1">
      <c r="A30" s="30"/>
      <c r="B30" s="31"/>
      <c r="C30" s="4" t="s">
        <v>23</v>
      </c>
      <c r="D30" s="26">
        <v>11</v>
      </c>
      <c r="E30" s="5">
        <v>4.9</v>
      </c>
      <c r="F30" s="8">
        <v>10.1</v>
      </c>
      <c r="G30" s="8">
        <v>12.1</v>
      </c>
      <c r="H30" s="8">
        <v>13.4</v>
      </c>
      <c r="I30" s="8">
        <v>16</v>
      </c>
      <c r="J30" s="8">
        <v>15.4</v>
      </c>
      <c r="K30" s="8">
        <v>17.9</v>
      </c>
    </row>
    <row r="31" spans="1:11" ht="15" customHeight="1">
      <c r="A31" s="30"/>
      <c r="B31" s="31"/>
      <c r="C31" s="4" t="s">
        <v>20</v>
      </c>
      <c r="D31" s="26">
        <v>3.3</v>
      </c>
      <c r="E31" s="5">
        <v>1.5</v>
      </c>
      <c r="F31" s="8">
        <v>2.7</v>
      </c>
      <c r="G31" s="8">
        <v>3.7</v>
      </c>
      <c r="H31" s="8">
        <v>4</v>
      </c>
      <c r="I31" s="8">
        <v>4.6</v>
      </c>
      <c r="J31" s="8">
        <v>4.4</v>
      </c>
      <c r="K31" s="8">
        <v>4.9</v>
      </c>
    </row>
    <row r="32" spans="1:11" ht="15" customHeight="1">
      <c r="A32" s="30"/>
      <c r="B32" s="31"/>
      <c r="C32" s="10"/>
      <c r="D32" s="26"/>
      <c r="E32" s="5"/>
      <c r="F32" s="8"/>
      <c r="G32" s="8"/>
      <c r="H32" s="8"/>
      <c r="I32" s="8"/>
      <c r="J32" s="8"/>
      <c r="K32" s="8"/>
    </row>
    <row r="33" spans="1:11" ht="15" customHeight="1">
      <c r="A33" s="30"/>
      <c r="B33" s="31" t="s">
        <v>6</v>
      </c>
      <c r="C33" s="47" t="s">
        <v>27</v>
      </c>
      <c r="D33" s="26">
        <v>101.4</v>
      </c>
      <c r="E33" s="5">
        <v>6.9</v>
      </c>
      <c r="F33" s="8">
        <v>3.4</v>
      </c>
      <c r="G33" s="8">
        <v>3.3</v>
      </c>
      <c r="H33" s="8">
        <v>4.7</v>
      </c>
      <c r="I33" s="8">
        <v>5.1</v>
      </c>
      <c r="J33" s="8">
        <v>4.1</v>
      </c>
      <c r="K33" s="8">
        <v>5.8</v>
      </c>
    </row>
    <row r="34" spans="1:11" ht="15" customHeight="1">
      <c r="A34" s="30"/>
      <c r="B34" s="31"/>
      <c r="C34" s="4" t="s">
        <v>23</v>
      </c>
      <c r="D34" s="26">
        <v>27.4</v>
      </c>
      <c r="E34" s="5">
        <v>6.2</v>
      </c>
      <c r="F34" s="8">
        <v>11.7</v>
      </c>
      <c r="G34" s="8">
        <v>15.5</v>
      </c>
      <c r="H34" s="8">
        <v>16</v>
      </c>
      <c r="I34" s="8">
        <v>16</v>
      </c>
      <c r="J34" s="8">
        <v>16</v>
      </c>
      <c r="K34" s="8">
        <v>17.2</v>
      </c>
    </row>
    <row r="35" spans="1:11" ht="15" customHeight="1">
      <c r="A35" s="30"/>
      <c r="B35" s="31"/>
      <c r="C35" s="4" t="s">
        <v>20</v>
      </c>
      <c r="D35" s="26">
        <v>74</v>
      </c>
      <c r="E35" s="5">
        <v>7.2</v>
      </c>
      <c r="F35" s="8">
        <v>0.3</v>
      </c>
      <c r="G35" s="8">
        <f>98.8-100</f>
        <v>-1.2000000000000028</v>
      </c>
      <c r="H35" s="8">
        <v>0.5</v>
      </c>
      <c r="I35" s="8">
        <v>1.1</v>
      </c>
      <c r="J35" s="8">
        <f>99.7-100</f>
        <v>-0.29999999999999716</v>
      </c>
      <c r="K35" s="8">
        <v>1.6</v>
      </c>
    </row>
    <row r="36" spans="1:11" ht="15" customHeight="1">
      <c r="A36" s="30"/>
      <c r="B36" s="31"/>
      <c r="C36" s="10"/>
      <c r="D36" s="26"/>
      <c r="E36" s="5"/>
      <c r="F36" s="8"/>
      <c r="G36" s="8"/>
      <c r="H36" s="8"/>
      <c r="I36" s="8"/>
      <c r="J36" s="8"/>
      <c r="K36" s="8"/>
    </row>
    <row r="37" spans="1:11" ht="15" customHeight="1">
      <c r="A37" s="30"/>
      <c r="B37" s="31" t="s">
        <v>7</v>
      </c>
      <c r="C37" t="s">
        <v>28</v>
      </c>
      <c r="D37" s="26">
        <v>22.5</v>
      </c>
      <c r="E37" s="5">
        <v>1.5</v>
      </c>
      <c r="F37" s="8">
        <v>5.7</v>
      </c>
      <c r="G37" s="8">
        <v>11.3</v>
      </c>
      <c r="H37" s="8">
        <v>9.9</v>
      </c>
      <c r="I37" s="8">
        <v>11.6</v>
      </c>
      <c r="J37" s="8">
        <v>8.2</v>
      </c>
      <c r="K37" s="8">
        <v>8.8</v>
      </c>
    </row>
    <row r="38" spans="1:11" ht="15" customHeight="1">
      <c r="A38" s="30"/>
      <c r="B38" s="31"/>
      <c r="C38" s="4" t="s">
        <v>23</v>
      </c>
      <c r="D38" s="26">
        <v>21</v>
      </c>
      <c r="E38" s="5">
        <v>2.7</v>
      </c>
      <c r="F38" s="8">
        <v>8.5</v>
      </c>
      <c r="G38" s="8">
        <v>14.8</v>
      </c>
      <c r="H38" s="8">
        <v>13.5</v>
      </c>
      <c r="I38" s="8">
        <v>15.6</v>
      </c>
      <c r="J38" s="8">
        <v>12.4</v>
      </c>
      <c r="K38" s="8">
        <v>13.2</v>
      </c>
    </row>
    <row r="39" spans="1:11" ht="15" customHeight="1">
      <c r="A39" s="30"/>
      <c r="B39" s="31"/>
      <c r="C39" s="4" t="s">
        <v>20</v>
      </c>
      <c r="D39" s="26">
        <v>1.5</v>
      </c>
      <c r="E39" s="5">
        <f>83.6-100</f>
        <v>-16.400000000000006</v>
      </c>
      <c r="F39" s="8">
        <f>65.3-100</f>
        <v>-34.7</v>
      </c>
      <c r="G39" s="8">
        <f>60.7-100</f>
        <v>-39.3</v>
      </c>
      <c r="H39" s="8">
        <f>58.7-100</f>
        <v>-41.3</v>
      </c>
      <c r="I39" s="8">
        <f>54.4-100</f>
        <v>-45.6</v>
      </c>
      <c r="J39" s="8">
        <f>47.9-100</f>
        <v>-52.1</v>
      </c>
      <c r="K39" s="8">
        <f>45.4-100</f>
        <v>-54.6</v>
      </c>
    </row>
    <row r="40" spans="1:11" ht="15" customHeight="1">
      <c r="A40" s="30"/>
      <c r="B40" s="31"/>
      <c r="C40" s="10"/>
      <c r="D40" s="26"/>
      <c r="E40" s="5"/>
      <c r="F40" s="8"/>
      <c r="G40" s="8"/>
      <c r="H40" s="8"/>
      <c r="I40" s="8"/>
      <c r="J40" s="8"/>
      <c r="K40" s="8"/>
    </row>
    <row r="41" spans="1:11" ht="15" customHeight="1">
      <c r="A41" s="30"/>
      <c r="B41" s="31" t="s">
        <v>8</v>
      </c>
      <c r="C41" t="s">
        <v>29</v>
      </c>
      <c r="D41" s="26">
        <v>95.5</v>
      </c>
      <c r="E41" s="5">
        <v>2</v>
      </c>
      <c r="F41" s="8">
        <v>7.2</v>
      </c>
      <c r="G41" s="8">
        <v>7.9</v>
      </c>
      <c r="H41" s="8">
        <v>8.4</v>
      </c>
      <c r="I41" s="8">
        <v>7.3</v>
      </c>
      <c r="J41" s="8">
        <v>7.2</v>
      </c>
      <c r="K41" s="8">
        <v>8.5</v>
      </c>
    </row>
    <row r="42" spans="1:11" ht="15" customHeight="1">
      <c r="A42" s="30"/>
      <c r="B42" s="31"/>
      <c r="C42" s="4" t="s">
        <v>23</v>
      </c>
      <c r="D42" s="26">
        <v>60.4</v>
      </c>
      <c r="E42" s="5">
        <v>4.4</v>
      </c>
      <c r="F42" s="8">
        <v>14.3</v>
      </c>
      <c r="G42" s="8">
        <v>15.7</v>
      </c>
      <c r="H42" s="8">
        <v>17.5</v>
      </c>
      <c r="I42" s="8">
        <v>16.5</v>
      </c>
      <c r="J42" s="8">
        <v>16.2</v>
      </c>
      <c r="K42" s="8">
        <v>18.8</v>
      </c>
    </row>
    <row r="43" spans="1:11" ht="15" customHeight="1">
      <c r="A43" s="30"/>
      <c r="B43" s="31"/>
      <c r="C43" s="4" t="s">
        <v>20</v>
      </c>
      <c r="D43" s="26">
        <v>35.1</v>
      </c>
      <c r="E43" s="5">
        <f>97.8-100</f>
        <v>-2.200000000000003</v>
      </c>
      <c r="F43" s="8">
        <f>95-100</f>
        <v>-5</v>
      </c>
      <c r="G43" s="8">
        <f>94.5-100</f>
        <v>-5.5</v>
      </c>
      <c r="H43" s="8">
        <f>92.7-100</f>
        <v>-7.299999999999997</v>
      </c>
      <c r="I43" s="8">
        <f>91.4-100</f>
        <v>-8.599999999999994</v>
      </c>
      <c r="J43" s="8">
        <f>91.7-100</f>
        <v>-8.299999999999997</v>
      </c>
      <c r="K43" s="8">
        <f>90.8-100</f>
        <v>-9.200000000000003</v>
      </c>
    </row>
    <row r="44" spans="1:11" ht="15" customHeight="1">
      <c r="A44" s="30"/>
      <c r="B44" s="31"/>
      <c r="C44" s="10"/>
      <c r="D44" s="26"/>
      <c r="E44" s="5"/>
      <c r="F44" s="8"/>
      <c r="G44" s="8"/>
      <c r="H44" s="8"/>
      <c r="I44" s="8"/>
      <c r="J44" s="8"/>
      <c r="K44" s="8"/>
    </row>
    <row r="45" spans="1:11" ht="15" customHeight="1">
      <c r="A45" s="30"/>
      <c r="B45" s="31" t="s">
        <v>9</v>
      </c>
      <c r="C45" t="s">
        <v>30</v>
      </c>
      <c r="D45" s="26">
        <v>4.5</v>
      </c>
      <c r="E45" s="5">
        <v>3.4</v>
      </c>
      <c r="F45" s="8">
        <v>6.8</v>
      </c>
      <c r="G45" s="8">
        <v>7</v>
      </c>
      <c r="H45" s="8">
        <v>7</v>
      </c>
      <c r="I45" s="8">
        <v>10.7</v>
      </c>
      <c r="J45" s="8">
        <v>11.3</v>
      </c>
      <c r="K45" s="8">
        <v>11.5</v>
      </c>
    </row>
    <row r="46" spans="1:11" ht="15" customHeight="1">
      <c r="A46" s="30"/>
      <c r="B46" s="31"/>
      <c r="C46" s="4" t="s">
        <v>23</v>
      </c>
      <c r="D46" s="26">
        <v>4.5</v>
      </c>
      <c r="E46" s="5">
        <v>3.4</v>
      </c>
      <c r="F46" s="8">
        <v>6.8</v>
      </c>
      <c r="G46" s="8">
        <v>7</v>
      </c>
      <c r="H46" s="8">
        <v>7</v>
      </c>
      <c r="I46" s="8">
        <v>10.7</v>
      </c>
      <c r="J46" s="8">
        <v>11.3</v>
      </c>
      <c r="K46" s="8">
        <v>11.5</v>
      </c>
    </row>
    <row r="47" spans="1:11" ht="15" customHeight="1">
      <c r="A47" s="30"/>
      <c r="B47" s="31"/>
      <c r="C47" s="10"/>
      <c r="D47" s="26"/>
      <c r="E47" s="5"/>
      <c r="F47" s="8"/>
      <c r="G47" s="8"/>
      <c r="H47" s="8"/>
      <c r="I47" s="8"/>
      <c r="J47" s="8"/>
      <c r="K47" s="8"/>
    </row>
    <row r="48" spans="1:11" ht="15" customHeight="1">
      <c r="A48" s="30"/>
      <c r="B48" s="31" t="s">
        <v>10</v>
      </c>
      <c r="C48" s="47" t="s">
        <v>31</v>
      </c>
      <c r="D48" s="26">
        <v>74.2</v>
      </c>
      <c r="E48" s="5">
        <v>2.6</v>
      </c>
      <c r="F48" s="8">
        <v>5.9</v>
      </c>
      <c r="G48" s="8">
        <v>7.4</v>
      </c>
      <c r="H48" s="8">
        <v>8.2</v>
      </c>
      <c r="I48" s="8">
        <v>8.5</v>
      </c>
      <c r="J48" s="8">
        <v>8.7</v>
      </c>
      <c r="K48" s="8">
        <v>9.4</v>
      </c>
    </row>
    <row r="49" spans="1:11" ht="15" customHeight="1">
      <c r="A49" s="30"/>
      <c r="B49" s="31"/>
      <c r="C49" s="4" t="s">
        <v>23</v>
      </c>
      <c r="D49" s="26">
        <v>74.2</v>
      </c>
      <c r="E49" s="5">
        <v>2.6</v>
      </c>
      <c r="F49" s="8">
        <v>5.9</v>
      </c>
      <c r="G49" s="8">
        <v>7.4</v>
      </c>
      <c r="H49" s="8">
        <v>8.2</v>
      </c>
      <c r="I49" s="8">
        <v>8.5</v>
      </c>
      <c r="J49" s="8">
        <v>8.7</v>
      </c>
      <c r="K49" s="8">
        <v>9.4</v>
      </c>
    </row>
    <row r="50" spans="1:11" ht="15" customHeight="1">
      <c r="A50" s="30"/>
      <c r="B50" s="31"/>
      <c r="C50" s="10"/>
      <c r="D50" s="26"/>
      <c r="E50" s="5"/>
      <c r="F50" s="8"/>
      <c r="G50" s="8"/>
      <c r="H50" s="8"/>
      <c r="I50" s="8"/>
      <c r="J50" s="8"/>
      <c r="K50" s="8"/>
    </row>
    <row r="51" spans="1:11" ht="15" customHeight="1">
      <c r="A51" s="30"/>
      <c r="B51" s="31" t="s">
        <v>11</v>
      </c>
      <c r="C51" s="47" t="s">
        <v>32</v>
      </c>
      <c r="D51" s="26">
        <v>49.5</v>
      </c>
      <c r="E51" s="5">
        <v>3.1</v>
      </c>
      <c r="F51" s="8">
        <v>8.7</v>
      </c>
      <c r="G51" s="8">
        <v>11.3</v>
      </c>
      <c r="H51" s="8">
        <v>11.5</v>
      </c>
      <c r="I51" s="8">
        <v>11.7</v>
      </c>
      <c r="J51" s="8">
        <v>11.9</v>
      </c>
      <c r="K51" s="8">
        <v>14.7</v>
      </c>
    </row>
    <row r="52" spans="1:11" ht="15" customHeight="1">
      <c r="A52" s="30"/>
      <c r="B52" s="31"/>
      <c r="C52" s="4" t="s">
        <v>23</v>
      </c>
      <c r="D52" s="26">
        <v>22</v>
      </c>
      <c r="E52" s="5">
        <v>5.7</v>
      </c>
      <c r="F52" s="8">
        <v>17.5</v>
      </c>
      <c r="G52" s="8">
        <v>23.5</v>
      </c>
      <c r="H52" s="8">
        <v>24.2</v>
      </c>
      <c r="I52" s="8">
        <v>25.2</v>
      </c>
      <c r="J52" s="8">
        <v>25.8</v>
      </c>
      <c r="K52" s="8">
        <v>32.9</v>
      </c>
    </row>
    <row r="53" spans="1:11" ht="15" customHeight="1">
      <c r="A53" s="30"/>
      <c r="B53" s="31"/>
      <c r="C53" s="4" t="s">
        <v>20</v>
      </c>
      <c r="D53" s="26">
        <v>27.5</v>
      </c>
      <c r="E53" s="5">
        <v>1.1</v>
      </c>
      <c r="F53" s="8">
        <v>1.7</v>
      </c>
      <c r="G53" s="8">
        <v>1.6</v>
      </c>
      <c r="H53" s="8">
        <v>1.4</v>
      </c>
      <c r="I53" s="8">
        <v>0.9</v>
      </c>
      <c r="J53" s="8">
        <v>0.8</v>
      </c>
      <c r="K53" s="8">
        <v>0.2</v>
      </c>
    </row>
    <row r="54" spans="1:11" ht="15" customHeight="1">
      <c r="A54" s="21"/>
      <c r="B54" s="25"/>
      <c r="C54" s="23"/>
      <c r="D54" s="26"/>
      <c r="E54" s="5"/>
      <c r="F54" s="8"/>
      <c r="G54" s="8"/>
      <c r="H54" s="8"/>
      <c r="I54" s="8"/>
      <c r="J54" s="8"/>
      <c r="K54" s="8"/>
    </row>
    <row r="55" spans="1:11" ht="15" customHeight="1">
      <c r="A55" s="21"/>
      <c r="B55" s="10" t="s">
        <v>33</v>
      </c>
      <c r="C55" s="23"/>
      <c r="D55" s="26">
        <v>1000</v>
      </c>
      <c r="E55" s="5">
        <v>4.1</v>
      </c>
      <c r="F55" s="8">
        <v>8.4</v>
      </c>
      <c r="G55" s="8">
        <v>10</v>
      </c>
      <c r="H55" s="8">
        <v>9.6</v>
      </c>
      <c r="I55" s="8">
        <v>9.2</v>
      </c>
      <c r="J55" s="8">
        <v>9</v>
      </c>
      <c r="K55" s="8">
        <v>9.7</v>
      </c>
    </row>
    <row r="56" spans="1:11" ht="15" customHeight="1">
      <c r="A56" s="21"/>
      <c r="B56" s="29"/>
      <c r="C56" s="23"/>
      <c r="D56" s="26"/>
      <c r="E56" s="5"/>
      <c r="F56" s="8"/>
      <c r="G56" s="8"/>
      <c r="H56" s="8"/>
      <c r="I56" s="8"/>
      <c r="J56" s="8"/>
      <c r="K56" s="8"/>
    </row>
    <row r="57" spans="1:11" ht="15" customHeight="1">
      <c r="A57" s="21"/>
      <c r="B57" s="25"/>
      <c r="C57" s="4" t="s">
        <v>34</v>
      </c>
      <c r="D57" s="26">
        <v>549.1</v>
      </c>
      <c r="E57" s="5">
        <v>2.5</v>
      </c>
      <c r="F57" s="8">
        <v>2.9</v>
      </c>
      <c r="G57" s="8">
        <v>2.8</v>
      </c>
      <c r="H57" s="8">
        <v>2</v>
      </c>
      <c r="I57" s="8">
        <v>0.3</v>
      </c>
      <c r="J57" s="8">
        <v>0.2</v>
      </c>
      <c r="K57" s="8">
        <v>0.3</v>
      </c>
    </row>
    <row r="58" spans="1:11" ht="15" customHeight="1">
      <c r="A58" s="21"/>
      <c r="B58" s="25"/>
      <c r="C58" s="29" t="s">
        <v>35</v>
      </c>
      <c r="D58" s="26">
        <v>276.8</v>
      </c>
      <c r="E58" s="5">
        <v>4</v>
      </c>
      <c r="F58" s="8">
        <v>7.2</v>
      </c>
      <c r="G58" s="8">
        <v>7.8</v>
      </c>
      <c r="H58" s="8">
        <v>6.3</v>
      </c>
      <c r="I58" s="8">
        <v>3.2</v>
      </c>
      <c r="J58" s="8">
        <v>3.5</v>
      </c>
      <c r="K58" s="8">
        <v>4</v>
      </c>
    </row>
    <row r="59" spans="1:11" ht="15" customHeight="1">
      <c r="A59" s="21"/>
      <c r="B59" s="25"/>
      <c r="C59" s="29" t="s">
        <v>36</v>
      </c>
      <c r="D59" s="26">
        <v>272.3</v>
      </c>
      <c r="E59" s="5">
        <v>1</v>
      </c>
      <c r="F59" s="8">
        <f>98.5-100</f>
        <v>-1.5</v>
      </c>
      <c r="G59" s="8">
        <f>97.7-100</f>
        <v>-2.299999999999997</v>
      </c>
      <c r="H59" s="8">
        <f>97.7-100</f>
        <v>-2.299999999999997</v>
      </c>
      <c r="I59" s="8">
        <f>97.3-100</f>
        <v>-2.700000000000003</v>
      </c>
      <c r="J59" s="8">
        <f>96.8-100</f>
        <v>-3.200000000000003</v>
      </c>
      <c r="K59" s="8">
        <f>96.5-100</f>
        <v>-3.5</v>
      </c>
    </row>
    <row r="60" spans="1:11" ht="15" customHeight="1">
      <c r="A60" s="21"/>
      <c r="B60" s="25"/>
      <c r="C60" s="29"/>
      <c r="D60" s="26"/>
      <c r="E60" s="5"/>
      <c r="F60" s="8"/>
      <c r="G60" s="8"/>
      <c r="H60" s="8"/>
      <c r="I60" s="8"/>
      <c r="J60" s="8"/>
      <c r="K60" s="8"/>
    </row>
    <row r="61" spans="1:11" ht="15" customHeight="1">
      <c r="A61" s="21"/>
      <c r="B61" s="25"/>
      <c r="C61" s="4" t="s">
        <v>37</v>
      </c>
      <c r="D61" s="26">
        <v>450.9</v>
      </c>
      <c r="E61" s="5">
        <v>6</v>
      </c>
      <c r="F61" s="8">
        <v>15.2</v>
      </c>
      <c r="G61" s="8">
        <v>18.9</v>
      </c>
      <c r="H61" s="8">
        <v>18.8</v>
      </c>
      <c r="I61" s="8">
        <v>20.2</v>
      </c>
      <c r="J61" s="8">
        <v>19.7</v>
      </c>
      <c r="K61" s="8">
        <v>21.2</v>
      </c>
    </row>
    <row r="62" spans="1:11" ht="15" customHeight="1">
      <c r="A62" s="21"/>
      <c r="B62" s="25"/>
      <c r="C62" s="29" t="s">
        <v>36</v>
      </c>
      <c r="D62" s="26">
        <v>271.2</v>
      </c>
      <c r="E62" s="5">
        <v>4.7</v>
      </c>
      <c r="F62" s="8">
        <v>11.5</v>
      </c>
      <c r="G62" s="8">
        <v>14</v>
      </c>
      <c r="H62" s="8">
        <v>14.8</v>
      </c>
      <c r="I62" s="8">
        <v>16.1</v>
      </c>
      <c r="J62" s="8">
        <v>16.4</v>
      </c>
      <c r="K62" s="8">
        <v>18.5</v>
      </c>
    </row>
    <row r="63" spans="1:11" ht="15" customHeight="1">
      <c r="A63" s="21"/>
      <c r="B63" s="25"/>
      <c r="C63" s="29" t="s">
        <v>38</v>
      </c>
      <c r="D63" s="26">
        <v>179.7</v>
      </c>
      <c r="E63" s="5">
        <v>8</v>
      </c>
      <c r="F63" s="8">
        <v>20.6</v>
      </c>
      <c r="G63" s="8">
        <v>26.3</v>
      </c>
      <c r="H63" s="8">
        <v>24.8</v>
      </c>
      <c r="I63" s="8">
        <v>26.3</v>
      </c>
      <c r="J63" s="8">
        <v>24.6</v>
      </c>
      <c r="K63" s="8">
        <v>25.3</v>
      </c>
    </row>
    <row r="64" spans="1:11" ht="15" customHeight="1">
      <c r="A64" s="27"/>
      <c r="B64" s="45"/>
      <c r="C64" s="46"/>
      <c r="D64" s="28"/>
      <c r="E64" s="16"/>
      <c r="F64" s="9"/>
      <c r="G64" s="9"/>
      <c r="H64" s="9"/>
      <c r="I64" s="9"/>
      <c r="J64" s="9"/>
      <c r="K64" s="9"/>
    </row>
    <row r="65" spans="2:5" ht="16.5" customHeight="1">
      <c r="B65" s="6"/>
      <c r="E65" s="7"/>
    </row>
    <row r="66" spans="2:5" ht="16.5" customHeight="1">
      <c r="B66" s="4" t="s">
        <v>39</v>
      </c>
      <c r="D66" s="44"/>
      <c r="E66" s="7"/>
    </row>
    <row r="67" ht="16.5" customHeight="1">
      <c r="B67" s="4"/>
    </row>
    <row r="68" spans="4:11" ht="15">
      <c r="D68" s="44"/>
      <c r="E68" s="44"/>
      <c r="F68" s="44"/>
      <c r="G68" s="44"/>
      <c r="H68" s="44"/>
      <c r="I68" s="44"/>
      <c r="J68" s="44"/>
      <c r="K68" s="44"/>
    </row>
    <row r="69" spans="4:11" ht="15">
      <c r="D69" s="44"/>
      <c r="E69" s="44"/>
      <c r="F69" s="44"/>
      <c r="G69" s="44"/>
      <c r="H69" s="44"/>
      <c r="I69" s="44"/>
      <c r="J69" s="44"/>
      <c r="K69" s="44"/>
    </row>
    <row r="70" spans="4:11" ht="15">
      <c r="D70" s="44"/>
      <c r="E70" s="44"/>
      <c r="F70" s="44"/>
      <c r="G70" s="44"/>
      <c r="H70" s="44"/>
      <c r="I70" s="44"/>
      <c r="J70" s="44"/>
      <c r="K70" s="44"/>
    </row>
    <row r="71" spans="3:4" ht="15">
      <c r="C71" s="29"/>
      <c r="D71" s="44"/>
    </row>
    <row r="72" spans="3:4" ht="15">
      <c r="C72" s="29"/>
      <c r="D72" s="44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Vollamovi</cp:lastModifiedBy>
  <cp:lastPrinted>2003-04-15T13:33:07Z</cp:lastPrinted>
  <dcterms:created xsi:type="dcterms:W3CDTF">1998-06-08T08:57:23Z</dcterms:created>
  <dcterms:modified xsi:type="dcterms:W3CDTF">2003-05-12T08:31:44Z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510882493</vt:i4>
  </property>
  <property fmtid="{D5CDD505-2E9C-101B-9397-08002B2CF9AE}" pid="4" name="_EmailSubje">
    <vt:lpwstr>Anglická inflačka</vt:lpwstr>
  </property>
  <property fmtid="{D5CDD505-2E9C-101B-9397-08002B2CF9AE}" pid="5" name="_AuthorEma">
    <vt:lpwstr>vollams@matrix.cz</vt:lpwstr>
  </property>
  <property fmtid="{D5CDD505-2E9C-101B-9397-08002B2CF9AE}" pid="6" name="_AuthorEmailDisplayNa">
    <vt:lpwstr>Vollams</vt:lpwstr>
  </property>
</Properties>
</file>