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50" windowHeight="12480" activeTab="0"/>
  </bookViews>
  <sheets>
    <sheet name="RzvhPub_F_cz 2008q2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<sst xmlns="http://schemas.openxmlformats.org/spreadsheetml/2006/main" count="70" uniqueCount="47">
  <si>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Sestava: Finanční transakce 2Q 2008 (v mil. Kč)</t>
  </si>
  <si>
    <t>Hospodářství celkem (S.1)</t>
  </si>
  <si>
    <t>Nefinanční podniky (S.11)</t>
  </si>
  <si>
    <t>Finanční instituce (S.12)</t>
  </si>
  <si>
    <t>Centrální banka (S.121)</t>
  </si>
  <si>
    <t>Ostatní měnové finanční instituce (S.122)</t>
  </si>
  <si>
    <t>Ostatní finanční zprostředkovatelé (S.123)</t>
  </si>
  <si>
    <t>Pomocné finanční instituce (S.124)</t>
  </si>
  <si>
    <t>Pojišťovny a penzijní fondy (S.125)</t>
  </si>
  <si>
    <t>Vladní instituce (S.13)</t>
  </si>
  <si>
    <t>Ústřední vladní instituce (S.1311)</t>
  </si>
  <si>
    <t>Místní vládní instituce (S.1313)</t>
  </si>
  <si>
    <t>Fondy sociálního zabezpečení (S.1314)</t>
  </si>
  <si>
    <t>Domácnosti (S.14)</t>
  </si>
  <si>
    <t>Neziskové instituce sloužící domácnostem (S.15)</t>
  </si>
  <si>
    <t>Zbytek světa (S.2)</t>
  </si>
  <si>
    <t>Finanční aktiva (F.)</t>
  </si>
  <si>
    <t>Měnové zlato a zvláštní práva čerpání (F.1)</t>
  </si>
  <si>
    <t>Měnové zlato (F.11)</t>
  </si>
  <si>
    <t>Zvláštní práva čerpání (F.12)</t>
  </si>
  <si>
    <t>Oběživo a vklady (F.2)</t>
  </si>
  <si>
    <t>Oběživo (F.21)</t>
  </si>
  <si>
    <t>Převoditelné vklady (F.22)</t>
  </si>
  <si>
    <t>Ostatní vklady (F.29)</t>
  </si>
  <si>
    <t>Cenné papíry jiné než účasti (F.3)</t>
  </si>
  <si>
    <t>Cenné papíry jiné než účasti, mimo finanční deriváty (F.33)</t>
  </si>
  <si>
    <t>Krátkodobé (F.331)</t>
  </si>
  <si>
    <t>Dlouhodobé (F.332)</t>
  </si>
  <si>
    <t>Finanční deriváty (F.34)</t>
  </si>
  <si>
    <t>Půjčky (F.4)</t>
  </si>
  <si>
    <t>Krátkodobé půjky (F.41)</t>
  </si>
  <si>
    <t>Dlouhodobé půjčky (F.42)</t>
  </si>
  <si>
    <t>Účasti (F.5)</t>
  </si>
  <si>
    <t xml:space="preserve">Účasti, mimo účastí v investičních fondech (F.51) </t>
  </si>
  <si>
    <t>Kotované akcie (F.511)</t>
  </si>
  <si>
    <t>Nekótované akcie (F.512)</t>
  </si>
  <si>
    <t>Jiné účasti (F.513)</t>
  </si>
  <si>
    <t>Účasti v investičních fondech (F.52)</t>
  </si>
  <si>
    <t>Pojistné technické rezervy (F.6)</t>
  </si>
  <si>
    <t>Čistý podíl domácností na rezervách životního pojištění a na rezervách penzijních fondů (F.61)</t>
  </si>
  <si>
    <t>Čistý podíl domácností na rezervách životního pojištění (F.611)</t>
  </si>
  <si>
    <t>Čistý podíl domácností na rezervách penzijních fondů (F.612)</t>
  </si>
  <si>
    <t>Předplacené pojistné a rezervy na nevyrovnané nároky (F.62)</t>
  </si>
  <si>
    <t>Ostatní pohledávky (F.7)</t>
  </si>
  <si>
    <t>Závazky (F.)</t>
  </si>
  <si>
    <t>Ostatní závazky (F.7)</t>
  </si>
  <si>
    <t>Čisté půjčky / výpůjčky (B.9f)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</si>
</sst>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0"/>
    <numFmt numFmtId="182" formatCode="#,##0.000000"/>
    <numFmt numFmtId="183" formatCode="0.0000"/>
    <numFmt numFmtId="184" formatCode="0.000"/>
    <numFmt numFmtId="185" formatCode="0.0"/>
    <numFmt numFmtId="186" formatCode="0.0%"/>
    <numFmt numFmtId="187" formatCode="0.00000000"/>
    <numFmt numFmtId="188" formatCode="#,##0.0"/>
    <numFmt numFmtId="189" formatCode="#,###_\\(\č\s\ú\)"/>
    <numFmt numFmtId="190" formatCode="#,##0_\\(\č\s\ú\)"/>
    <numFmt numFmtId="191" formatCode="0.00000"/>
    <numFmt numFmtId="192" formatCode="#,##0.0000"/>
    <numFmt numFmtId="193" formatCode="#,##0.00000"/>
    <numFmt numFmtId="194" formatCode="0.0000000"/>
    <numFmt numFmtId="195" formatCode="0.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0.00000000000000000"/>
    <numFmt numFmtId="205" formatCode="0.000000000000000000"/>
    <numFmt numFmtId="206" formatCode="_ &quot;CHF&quot;\ * #,##0_ ;_ &quot;CHF&quot;\ * \-#,##0_ ;_ &quot;CHF&quot;\ * &quot;-&quot;_ ;_ @_ "/>
    <numFmt numFmtId="207" formatCode="_ &quot;CHF&quot;\ * #,##0.00_ ;_ &quot;CHF&quot;\ * \-#,##0.00_ ;_ &quot;CHF&quot;\ * &quot;-&quot;??_ ;_ @_ "/>
    <numFmt numFmtId="208" formatCode="_-&quot;Ł&quot;* #,##0_-;\-&quot;Ł&quot;* #,##0_-;_-&quot;Ł&quot;* &quot;-&quot;_-;_-@_-"/>
    <numFmt numFmtId="209" formatCode="_-&quot;Ł&quot;* #,##0.00_-;\-&quot;Ł&quot;* #,##0.00_-;_-&quot;Ł&quot;* &quot;-&quot;??_-;_-@_-"/>
  </numFmts>
  <fonts count="1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0"/>
    </font>
    <font>
      <sz val="8"/>
      <name val="Gill Sans MT"/>
      <family val="2"/>
    </font>
    <font>
      <sz val="11"/>
      <name val="Gill Sans MT"/>
      <family val="2"/>
    </font>
    <font>
      <b/>
      <sz val="10"/>
      <color indexed="62"/>
      <name val="Gill Sans MT"/>
      <family val="2"/>
    </font>
    <font>
      <b/>
      <sz val="8"/>
      <color indexed="62"/>
      <name val="Gill Sans MT"/>
      <family val="2"/>
    </font>
    <font>
      <b/>
      <sz val="8"/>
      <name val="Gill Sans MT"/>
      <family val="2"/>
    </font>
  </fonts>
  <fills count="4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2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>
      <alignment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6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wrapText="1"/>
    </xf>
    <xf numFmtId="3" fontId="8" fillId="3" borderId="1" xfId="0" applyNumberFormat="1" applyFont="1" applyFill="1" applyBorder="1" applyAlignment="1">
      <alignment horizontal="right" vertical="center" wrapText="1" indent="1"/>
    </xf>
    <xf numFmtId="3" fontId="8" fillId="3" borderId="2" xfId="0" applyNumberFormat="1" applyFont="1" applyFill="1" applyBorder="1" applyAlignment="1">
      <alignment horizontal="right" vertical="center" wrapText="1" indent="1"/>
    </xf>
    <xf numFmtId="3" fontId="8" fillId="3" borderId="5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wrapText="1"/>
    </xf>
    <xf numFmtId="3" fontId="9" fillId="3" borderId="4" xfId="0" applyNumberFormat="1" applyFont="1" applyFill="1" applyBorder="1" applyAlignment="1">
      <alignment horizontal="right" vertical="center" wrapText="1" indent="1"/>
    </xf>
    <xf numFmtId="3" fontId="9" fillId="3" borderId="0" xfId="0" applyNumberFormat="1" applyFont="1" applyFill="1" applyBorder="1" applyAlignment="1">
      <alignment horizontal="right" vertical="center" wrapText="1" indent="1"/>
    </xf>
    <xf numFmtId="3" fontId="9" fillId="3" borderId="10" xfId="0" applyNumberFormat="1" applyFont="1" applyFill="1" applyBorder="1" applyAlignment="1">
      <alignment horizontal="right" vertical="center" wrapText="1" indent="1"/>
    </xf>
    <xf numFmtId="0" fontId="5" fillId="3" borderId="6" xfId="0" applyFont="1" applyFill="1" applyBorder="1" applyAlignment="1">
      <alignment horizontal="left" wrapText="1" indent="1"/>
    </xf>
    <xf numFmtId="3" fontId="5" fillId="3" borderId="4" xfId="0" applyNumberFormat="1" applyFont="1" applyFill="1" applyBorder="1" applyAlignment="1">
      <alignment horizontal="right" vertical="center" wrapText="1" indent="1"/>
    </xf>
    <xf numFmtId="3" fontId="5" fillId="3" borderId="0" xfId="0" applyNumberFormat="1" applyFont="1" applyFill="1" applyBorder="1" applyAlignment="1">
      <alignment horizontal="right" vertical="center" wrapText="1" indent="1"/>
    </xf>
    <xf numFmtId="3" fontId="5" fillId="3" borderId="10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horizontal="left" wrapText="1" indent="1"/>
    </xf>
    <xf numFmtId="0" fontId="5" fillId="3" borderId="6" xfId="0" applyFont="1" applyFill="1" applyBorder="1" applyAlignment="1">
      <alignment horizontal="left" wrapText="1" indent="2"/>
    </xf>
    <xf numFmtId="0" fontId="9" fillId="3" borderId="9" xfId="0" applyFont="1" applyFill="1" applyBorder="1" applyAlignment="1">
      <alignment wrapText="1"/>
    </xf>
    <xf numFmtId="3" fontId="9" fillId="3" borderId="7" xfId="0" applyNumberFormat="1" applyFont="1" applyFill="1" applyBorder="1" applyAlignment="1">
      <alignment horizontal="right" indent="1"/>
    </xf>
    <xf numFmtId="3" fontId="9" fillId="3" borderId="11" xfId="0" applyNumberFormat="1" applyFont="1" applyFill="1" applyBorder="1" applyAlignment="1">
      <alignment horizontal="right" indent="1"/>
    </xf>
    <xf numFmtId="3" fontId="9" fillId="3" borderId="12" xfId="0" applyNumberFormat="1" applyFont="1" applyFill="1" applyBorder="1" applyAlignment="1">
      <alignment horizontal="right" indent="1"/>
    </xf>
    <xf numFmtId="0" fontId="9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/>
    </xf>
    <xf numFmtId="0" fontId="0" fillId="3" borderId="0" xfId="0" applyFill="1" applyAlignment="1">
      <alignment wrapText="1"/>
    </xf>
    <xf numFmtId="0" fontId="7" fillId="3" borderId="8" xfId="0" applyFont="1" applyFill="1" applyBorder="1" applyAlignment="1">
      <alignment wrapText="1"/>
    </xf>
    <xf numFmtId="3" fontId="8" fillId="3" borderId="13" xfId="0" applyNumberFormat="1" applyFont="1" applyFill="1" applyBorder="1" applyAlignment="1">
      <alignment horizontal="right" indent="1"/>
    </xf>
    <xf numFmtId="3" fontId="8" fillId="3" borderId="14" xfId="0" applyNumberFormat="1" applyFont="1" applyFill="1" applyBorder="1" applyAlignment="1">
      <alignment horizontal="right" indent="1"/>
    </xf>
    <xf numFmtId="3" fontId="8" fillId="3" borderId="15" xfId="0" applyNumberFormat="1" applyFont="1" applyFill="1" applyBorder="1" applyAlignment="1">
      <alignment horizontal="right" indent="1"/>
    </xf>
  </cellXfs>
  <cellStyles count="14">
    <cellStyle name="Normal" xfId="0"/>
    <cellStyle name="Comma" xfId="15"/>
    <cellStyle name="Comma [0]" xfId="16"/>
    <cellStyle name="Dezimal [0]_Compiling Utility Macros" xfId="17"/>
    <cellStyle name="Dezimal_Compiling Utility Macros" xfId="18"/>
    <cellStyle name="Hyperlink" xfId="19"/>
    <cellStyle name="Currency" xfId="20"/>
    <cellStyle name="Currency [0]" xfId="21"/>
    <cellStyle name="Normal_Int. Data Table" xfId="22"/>
    <cellStyle name="Percent" xfId="23"/>
    <cellStyle name="Followed Hyperlink" xfId="24"/>
    <cellStyle name="Standard_Anpassen der Amortisation" xfId="25"/>
    <cellStyle name="Währung [0]_Compiling Utility Macros" xfId="26"/>
    <cellStyle name="Währung_Compiling Utility Macros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9"/>
  <dimension ref="B3:Q60"/>
  <sheetViews>
    <sheetView tabSelected="1" workbookViewId="0" topLeftCell="A1">
      <pane xSplit="2" ySplit="5" topLeftCell="C6" activePane="bottomRight" state="frozen"/>
      <selection pane="topLeft" activeCell="A1" sqref="A1:B4"/>
      <selection pane="topRight" activeCell="A1" sqref="A1:B4"/>
      <selection pane="bottomLeft" activeCell="A1" sqref="A1:B4"/>
      <selection pane="bottomRight" activeCell="A1" sqref="A1"/>
    </sheetView>
  </sheetViews>
  <sheetFormatPr defaultColWidth="9.140625" defaultRowHeight="12.75"/>
  <cols>
    <col min="1" max="1" width="3.28125" style="5" customWidth="1"/>
    <col min="2" max="2" width="48.140625" style="5" customWidth="1"/>
    <col min="3" max="3" width="14.8515625" style="5" customWidth="1"/>
    <col min="4" max="4" width="12.57421875" style="5" customWidth="1"/>
    <col min="5" max="6" width="12.7109375" style="5" customWidth="1"/>
    <col min="7" max="7" width="14.28125" style="5" customWidth="1"/>
    <col min="8" max="8" width="13.8515625" style="5" customWidth="1"/>
    <col min="9" max="9" width="13.00390625" style="5" customWidth="1"/>
    <col min="10" max="10" width="13.421875" style="5" customWidth="1"/>
    <col min="11" max="11" width="13.57421875" style="5" customWidth="1"/>
    <col min="12" max="13" width="11.00390625" style="5" customWidth="1"/>
    <col min="14" max="14" width="11.140625" style="5" customWidth="1"/>
    <col min="15" max="15" width="12.8515625" style="5" customWidth="1"/>
    <col min="16" max="16" width="12.7109375" style="5" customWidth="1"/>
    <col min="17" max="17" width="13.28125" style="5" customWidth="1"/>
    <col min="18" max="16384" width="9.140625" style="5" customWidth="1"/>
  </cols>
  <sheetData>
    <row r="3" spans="2:17" ht="11.25" customHeight="1">
      <c r="B3" s="1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2:17" ht="11.25" customHeight="1">
      <c r="B4" s="6"/>
      <c r="C4" s="7"/>
      <c r="D4" s="2"/>
      <c r="E4" s="2"/>
      <c r="F4" s="3"/>
      <c r="G4" s="3"/>
      <c r="H4" s="3"/>
      <c r="I4" s="3"/>
      <c r="J4" s="8"/>
      <c r="K4" s="2"/>
      <c r="L4" s="3"/>
      <c r="M4" s="3"/>
      <c r="N4" s="8"/>
      <c r="O4" s="2"/>
      <c r="P4" s="2"/>
      <c r="Q4" s="9"/>
    </row>
    <row r="5" spans="2:17" ht="62.25" customHeight="1">
      <c r="B5" s="10" t="s">
        <v>0</v>
      </c>
      <c r="C5" s="11" t="s">
        <v>1</v>
      </c>
      <c r="D5" s="11" t="s">
        <v>2</v>
      </c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1" t="s">
        <v>9</v>
      </c>
      <c r="L5" s="12" t="s">
        <v>10</v>
      </c>
      <c r="M5" s="12" t="s">
        <v>11</v>
      </c>
      <c r="N5" s="12" t="s">
        <v>12</v>
      </c>
      <c r="O5" s="11" t="s">
        <v>13</v>
      </c>
      <c r="P5" s="11" t="s">
        <v>14</v>
      </c>
      <c r="Q5" s="13" t="s">
        <v>15</v>
      </c>
    </row>
    <row r="6" spans="2:17" ht="15" customHeight="1">
      <c r="B6" s="14" t="s">
        <v>16</v>
      </c>
      <c r="C6" s="15">
        <v>387395</v>
      </c>
      <c r="D6" s="16">
        <v>13344</v>
      </c>
      <c r="E6" s="16">
        <v>171179</v>
      </c>
      <c r="F6" s="16">
        <v>-20680</v>
      </c>
      <c r="G6" s="16">
        <v>191588</v>
      </c>
      <c r="H6" s="16">
        <v>3638</v>
      </c>
      <c r="I6" s="16">
        <v>-17133</v>
      </c>
      <c r="J6" s="16">
        <v>13766</v>
      </c>
      <c r="K6" s="16">
        <v>123813</v>
      </c>
      <c r="L6" s="16">
        <v>108343</v>
      </c>
      <c r="M6" s="16">
        <v>12824</v>
      </c>
      <c r="N6" s="16">
        <v>2646</v>
      </c>
      <c r="O6" s="16">
        <v>78085</v>
      </c>
      <c r="P6" s="16">
        <v>974</v>
      </c>
      <c r="Q6" s="17">
        <v>144706</v>
      </c>
    </row>
    <row r="7" spans="2:17" ht="15" customHeight="1">
      <c r="B7" s="18" t="s">
        <v>17</v>
      </c>
      <c r="C7" s="19">
        <v>5</v>
      </c>
      <c r="D7" s="20" t="str">
        <f>"M"</f>
        <v>M</v>
      </c>
      <c r="E7" s="20">
        <v>5</v>
      </c>
      <c r="F7" s="20">
        <v>5</v>
      </c>
      <c r="G7" s="20" t="str">
        <f aca="true" t="shared" si="0" ref="G7:P9">"M"</f>
        <v>M</v>
      </c>
      <c r="H7" s="20" t="str">
        <f t="shared" si="0"/>
        <v>M</v>
      </c>
      <c r="I7" s="20" t="str">
        <f t="shared" si="0"/>
        <v>M</v>
      </c>
      <c r="J7" s="20" t="str">
        <f t="shared" si="0"/>
        <v>M</v>
      </c>
      <c r="K7" s="20" t="str">
        <f t="shared" si="0"/>
        <v>M</v>
      </c>
      <c r="L7" s="20" t="str">
        <f t="shared" si="0"/>
        <v>M</v>
      </c>
      <c r="M7" s="20" t="str">
        <f t="shared" si="0"/>
        <v>M</v>
      </c>
      <c r="N7" s="20" t="str">
        <f t="shared" si="0"/>
        <v>M</v>
      </c>
      <c r="O7" s="20" t="str">
        <f t="shared" si="0"/>
        <v>M</v>
      </c>
      <c r="P7" s="20" t="str">
        <f t="shared" si="0"/>
        <v>M</v>
      </c>
      <c r="Q7" s="21">
        <v>0</v>
      </c>
    </row>
    <row r="8" spans="2:17" ht="15" customHeight="1">
      <c r="B8" s="22" t="s">
        <v>18</v>
      </c>
      <c r="C8" s="23">
        <v>0</v>
      </c>
      <c r="D8" s="24" t="str">
        <f>"M"</f>
        <v>M</v>
      </c>
      <c r="E8" s="24">
        <v>0</v>
      </c>
      <c r="F8" s="24">
        <v>0</v>
      </c>
      <c r="G8" s="24" t="str">
        <f t="shared" si="0"/>
        <v>M</v>
      </c>
      <c r="H8" s="24" t="str">
        <f t="shared" si="0"/>
        <v>M</v>
      </c>
      <c r="I8" s="24" t="str">
        <f t="shared" si="0"/>
        <v>M</v>
      </c>
      <c r="J8" s="24" t="str">
        <f t="shared" si="0"/>
        <v>M</v>
      </c>
      <c r="K8" s="24" t="str">
        <f t="shared" si="0"/>
        <v>M</v>
      </c>
      <c r="L8" s="24" t="str">
        <f t="shared" si="0"/>
        <v>M</v>
      </c>
      <c r="M8" s="24" t="str">
        <f t="shared" si="0"/>
        <v>M</v>
      </c>
      <c r="N8" s="24" t="str">
        <f t="shared" si="0"/>
        <v>M</v>
      </c>
      <c r="O8" s="24" t="str">
        <f t="shared" si="0"/>
        <v>M</v>
      </c>
      <c r="P8" s="24" t="str">
        <f t="shared" si="0"/>
        <v>M</v>
      </c>
      <c r="Q8" s="25">
        <v>0</v>
      </c>
    </row>
    <row r="9" spans="2:17" ht="15" customHeight="1">
      <c r="B9" s="22" t="s">
        <v>19</v>
      </c>
      <c r="C9" s="23">
        <v>5</v>
      </c>
      <c r="D9" s="24" t="str">
        <f>"M"</f>
        <v>M</v>
      </c>
      <c r="E9" s="24">
        <v>5</v>
      </c>
      <c r="F9" s="24">
        <v>5</v>
      </c>
      <c r="G9" s="24" t="str">
        <f t="shared" si="0"/>
        <v>M</v>
      </c>
      <c r="H9" s="24" t="str">
        <f t="shared" si="0"/>
        <v>M</v>
      </c>
      <c r="I9" s="24" t="str">
        <f t="shared" si="0"/>
        <v>M</v>
      </c>
      <c r="J9" s="24" t="str">
        <f t="shared" si="0"/>
        <v>M</v>
      </c>
      <c r="K9" s="24" t="str">
        <f t="shared" si="0"/>
        <v>M</v>
      </c>
      <c r="L9" s="24" t="str">
        <f t="shared" si="0"/>
        <v>M</v>
      </c>
      <c r="M9" s="24" t="str">
        <f t="shared" si="0"/>
        <v>M</v>
      </c>
      <c r="N9" s="24" t="str">
        <f t="shared" si="0"/>
        <v>M</v>
      </c>
      <c r="O9" s="24" t="str">
        <f t="shared" si="0"/>
        <v>M</v>
      </c>
      <c r="P9" s="24" t="str">
        <f t="shared" si="0"/>
        <v>M</v>
      </c>
      <c r="Q9" s="25">
        <v>0</v>
      </c>
    </row>
    <row r="10" spans="2:17" ht="15" customHeight="1">
      <c r="B10" s="18" t="s">
        <v>20</v>
      </c>
      <c r="C10" s="19">
        <v>259862</v>
      </c>
      <c r="D10" s="20">
        <v>16012</v>
      </c>
      <c r="E10" s="20">
        <v>74536</v>
      </c>
      <c r="F10" s="20">
        <v>-17331</v>
      </c>
      <c r="G10" s="20">
        <v>98631</v>
      </c>
      <c r="H10" s="20">
        <v>1518</v>
      </c>
      <c r="I10" s="20">
        <v>-3758</v>
      </c>
      <c r="J10" s="20">
        <v>-4524</v>
      </c>
      <c r="K10" s="20">
        <v>109347</v>
      </c>
      <c r="L10" s="20">
        <v>100840</v>
      </c>
      <c r="M10" s="20">
        <v>6125</v>
      </c>
      <c r="N10" s="20">
        <v>2382</v>
      </c>
      <c r="O10" s="20">
        <v>59603</v>
      </c>
      <c r="P10" s="20">
        <v>364</v>
      </c>
      <c r="Q10" s="21">
        <v>18748</v>
      </c>
    </row>
    <row r="11" spans="2:17" ht="15" customHeight="1">
      <c r="B11" s="22" t="s">
        <v>21</v>
      </c>
      <c r="C11" s="23">
        <v>5905</v>
      </c>
      <c r="D11" s="24">
        <v>838</v>
      </c>
      <c r="E11" s="24">
        <v>1895</v>
      </c>
      <c r="F11" s="24">
        <v>0</v>
      </c>
      <c r="G11" s="24">
        <v>1375</v>
      </c>
      <c r="H11" s="24">
        <v>382</v>
      </c>
      <c r="I11" s="24">
        <v>189</v>
      </c>
      <c r="J11" s="24">
        <v>-51</v>
      </c>
      <c r="K11" s="24">
        <v>94</v>
      </c>
      <c r="L11" s="24">
        <v>130</v>
      </c>
      <c r="M11" s="24">
        <v>-35</v>
      </c>
      <c r="N11" s="24">
        <v>-1</v>
      </c>
      <c r="O11" s="24">
        <v>3172</v>
      </c>
      <c r="P11" s="24">
        <v>-94</v>
      </c>
      <c r="Q11" s="25">
        <v>89</v>
      </c>
    </row>
    <row r="12" spans="2:17" ht="15" customHeight="1">
      <c r="B12" s="22" t="s">
        <v>22</v>
      </c>
      <c r="C12" s="23">
        <v>84794</v>
      </c>
      <c r="D12" s="24">
        <v>11553</v>
      </c>
      <c r="E12" s="24">
        <v>-12108</v>
      </c>
      <c r="F12" s="24">
        <v>899</v>
      </c>
      <c r="G12" s="24">
        <v>-13762</v>
      </c>
      <c r="H12" s="24">
        <v>1348</v>
      </c>
      <c r="I12" s="24">
        <v>-417</v>
      </c>
      <c r="J12" s="24">
        <v>-176</v>
      </c>
      <c r="K12" s="24">
        <v>42292</v>
      </c>
      <c r="L12" s="24">
        <v>37030</v>
      </c>
      <c r="M12" s="24">
        <v>3265</v>
      </c>
      <c r="N12" s="24">
        <v>1997</v>
      </c>
      <c r="O12" s="24">
        <v>42812</v>
      </c>
      <c r="P12" s="24">
        <v>245</v>
      </c>
      <c r="Q12" s="25">
        <v>1961</v>
      </c>
    </row>
    <row r="13" spans="2:17" ht="15" customHeight="1">
      <c r="B13" s="22" t="s">
        <v>23</v>
      </c>
      <c r="C13" s="23">
        <v>169163</v>
      </c>
      <c r="D13" s="24">
        <v>3621</v>
      </c>
      <c r="E13" s="24">
        <v>84749</v>
      </c>
      <c r="F13" s="24">
        <v>-18230</v>
      </c>
      <c r="G13" s="24">
        <v>111018</v>
      </c>
      <c r="H13" s="24">
        <v>-212</v>
      </c>
      <c r="I13" s="24">
        <v>-3530</v>
      </c>
      <c r="J13" s="24">
        <v>-4297</v>
      </c>
      <c r="K13" s="24">
        <v>66961</v>
      </c>
      <c r="L13" s="24">
        <v>63680</v>
      </c>
      <c r="M13" s="24">
        <v>2895</v>
      </c>
      <c r="N13" s="24">
        <v>386</v>
      </c>
      <c r="O13" s="24">
        <v>13619</v>
      </c>
      <c r="P13" s="24">
        <v>213</v>
      </c>
      <c r="Q13" s="25">
        <v>16698</v>
      </c>
    </row>
    <row r="14" spans="2:17" ht="15" customHeight="1">
      <c r="B14" s="18" t="s">
        <v>24</v>
      </c>
      <c r="C14" s="19">
        <v>-2515</v>
      </c>
      <c r="D14" s="20">
        <v>-313</v>
      </c>
      <c r="E14" s="20">
        <v>-14483</v>
      </c>
      <c r="F14" s="20">
        <v>-12946</v>
      </c>
      <c r="G14" s="20">
        <v>-18551</v>
      </c>
      <c r="H14" s="20">
        <v>2330</v>
      </c>
      <c r="I14" s="20">
        <v>-394</v>
      </c>
      <c r="J14" s="20">
        <v>15078</v>
      </c>
      <c r="K14" s="20">
        <v>7338</v>
      </c>
      <c r="L14" s="20">
        <v>7888</v>
      </c>
      <c r="M14" s="20">
        <v>-540</v>
      </c>
      <c r="N14" s="20">
        <v>-10</v>
      </c>
      <c r="O14" s="20">
        <v>4632</v>
      </c>
      <c r="P14" s="20">
        <v>311</v>
      </c>
      <c r="Q14" s="21">
        <v>33116</v>
      </c>
    </row>
    <row r="15" spans="2:17" ht="15" customHeight="1">
      <c r="B15" s="26" t="s">
        <v>25</v>
      </c>
      <c r="C15" s="19">
        <v>19941</v>
      </c>
      <c r="D15" s="20">
        <v>5748</v>
      </c>
      <c r="E15" s="20">
        <v>2648</v>
      </c>
      <c r="F15" s="20">
        <v>-12659</v>
      </c>
      <c r="G15" s="20">
        <v>-2327</v>
      </c>
      <c r="H15" s="20">
        <v>2857</v>
      </c>
      <c r="I15" s="20">
        <v>-392</v>
      </c>
      <c r="J15" s="20">
        <v>15169</v>
      </c>
      <c r="K15" s="20">
        <v>6602</v>
      </c>
      <c r="L15" s="20">
        <v>6554</v>
      </c>
      <c r="M15" s="20">
        <v>58</v>
      </c>
      <c r="N15" s="20">
        <v>-10</v>
      </c>
      <c r="O15" s="20">
        <v>4632</v>
      </c>
      <c r="P15" s="20">
        <v>311</v>
      </c>
      <c r="Q15" s="21">
        <v>44030</v>
      </c>
    </row>
    <row r="16" spans="2:17" ht="15" customHeight="1">
      <c r="B16" s="27" t="s">
        <v>26</v>
      </c>
      <c r="C16" s="23">
        <v>-11845</v>
      </c>
      <c r="D16" s="24">
        <v>929</v>
      </c>
      <c r="E16" s="24">
        <v>-12076</v>
      </c>
      <c r="F16" s="24">
        <v>495</v>
      </c>
      <c r="G16" s="24">
        <v>-10919</v>
      </c>
      <c r="H16" s="24">
        <v>648</v>
      </c>
      <c r="I16" s="24">
        <v>-399</v>
      </c>
      <c r="J16" s="24">
        <v>-1901</v>
      </c>
      <c r="K16" s="24">
        <v>-800</v>
      </c>
      <c r="L16" s="24">
        <v>-800</v>
      </c>
      <c r="M16" s="24">
        <v>0</v>
      </c>
      <c r="N16" s="24">
        <v>0</v>
      </c>
      <c r="O16" s="24">
        <v>-128</v>
      </c>
      <c r="P16" s="24">
        <v>230</v>
      </c>
      <c r="Q16" s="25">
        <v>-257</v>
      </c>
    </row>
    <row r="17" spans="2:17" ht="15" customHeight="1">
      <c r="B17" s="27" t="s">
        <v>27</v>
      </c>
      <c r="C17" s="23">
        <v>31786</v>
      </c>
      <c r="D17" s="24">
        <v>4819</v>
      </c>
      <c r="E17" s="24">
        <v>14724</v>
      </c>
      <c r="F17" s="24">
        <v>-13154</v>
      </c>
      <c r="G17" s="24">
        <v>8592</v>
      </c>
      <c r="H17" s="24">
        <v>2209</v>
      </c>
      <c r="I17" s="24">
        <v>7</v>
      </c>
      <c r="J17" s="24">
        <v>17070</v>
      </c>
      <c r="K17" s="24">
        <v>7402</v>
      </c>
      <c r="L17" s="24">
        <v>7354</v>
      </c>
      <c r="M17" s="24">
        <v>58</v>
      </c>
      <c r="N17" s="24">
        <v>-10</v>
      </c>
      <c r="O17" s="24">
        <v>4760</v>
      </c>
      <c r="P17" s="24">
        <v>81</v>
      </c>
      <c r="Q17" s="25">
        <v>44287</v>
      </c>
    </row>
    <row r="18" spans="2:17" ht="15" customHeight="1">
      <c r="B18" s="22" t="s">
        <v>28</v>
      </c>
      <c r="C18" s="23">
        <v>-22456</v>
      </c>
      <c r="D18" s="24">
        <v>-6061</v>
      </c>
      <c r="E18" s="24">
        <v>-17131</v>
      </c>
      <c r="F18" s="24">
        <v>-287</v>
      </c>
      <c r="G18" s="24">
        <v>-16224</v>
      </c>
      <c r="H18" s="24">
        <v>-527</v>
      </c>
      <c r="I18" s="24">
        <v>-2</v>
      </c>
      <c r="J18" s="24">
        <v>-91</v>
      </c>
      <c r="K18" s="24">
        <v>736</v>
      </c>
      <c r="L18" s="24">
        <v>1334</v>
      </c>
      <c r="M18" s="24">
        <v>-598</v>
      </c>
      <c r="N18" s="24">
        <v>0</v>
      </c>
      <c r="O18" s="24">
        <v>0</v>
      </c>
      <c r="P18" s="24">
        <v>0</v>
      </c>
      <c r="Q18" s="25">
        <v>-10914</v>
      </c>
    </row>
    <row r="19" spans="2:17" ht="15" customHeight="1">
      <c r="B19" s="18" t="s">
        <v>29</v>
      </c>
      <c r="C19" s="19">
        <v>163391</v>
      </c>
      <c r="D19" s="20">
        <v>41810</v>
      </c>
      <c r="E19" s="20">
        <v>128167</v>
      </c>
      <c r="F19" s="20">
        <v>-1</v>
      </c>
      <c r="G19" s="20">
        <v>123208</v>
      </c>
      <c r="H19" s="20">
        <v>5429</v>
      </c>
      <c r="I19" s="20">
        <v>-484</v>
      </c>
      <c r="J19" s="20">
        <v>15</v>
      </c>
      <c r="K19" s="20">
        <v>-7723</v>
      </c>
      <c r="L19" s="20">
        <v>-5626</v>
      </c>
      <c r="M19" s="20">
        <v>-2095</v>
      </c>
      <c r="N19" s="20">
        <v>-2</v>
      </c>
      <c r="O19" s="20">
        <v>1141</v>
      </c>
      <c r="P19" s="20">
        <v>-4</v>
      </c>
      <c r="Q19" s="21">
        <v>27877</v>
      </c>
    </row>
    <row r="20" spans="2:17" ht="15" customHeight="1">
      <c r="B20" s="22" t="s">
        <v>30</v>
      </c>
      <c r="C20" s="23">
        <v>48803</v>
      </c>
      <c r="D20" s="24">
        <v>-10698</v>
      </c>
      <c r="E20" s="24">
        <v>61082</v>
      </c>
      <c r="F20" s="24">
        <v>-1</v>
      </c>
      <c r="G20" s="24">
        <v>60651</v>
      </c>
      <c r="H20" s="24">
        <v>760</v>
      </c>
      <c r="I20" s="24">
        <v>-328</v>
      </c>
      <c r="J20" s="24">
        <v>0</v>
      </c>
      <c r="K20" s="24">
        <v>-1581</v>
      </c>
      <c r="L20" s="24">
        <v>515</v>
      </c>
      <c r="M20" s="24">
        <v>-2096</v>
      </c>
      <c r="N20" s="24">
        <v>0</v>
      </c>
      <c r="O20" s="24">
        <v>0</v>
      </c>
      <c r="P20" s="24">
        <v>0</v>
      </c>
      <c r="Q20" s="25">
        <v>7255</v>
      </c>
    </row>
    <row r="21" spans="2:17" ht="15" customHeight="1">
      <c r="B21" s="22" t="s">
        <v>31</v>
      </c>
      <c r="C21" s="23">
        <v>114588</v>
      </c>
      <c r="D21" s="24">
        <v>52508</v>
      </c>
      <c r="E21" s="24">
        <v>67085</v>
      </c>
      <c r="F21" s="24">
        <v>0</v>
      </c>
      <c r="G21" s="24">
        <v>62557</v>
      </c>
      <c r="H21" s="24">
        <v>4669</v>
      </c>
      <c r="I21" s="24">
        <v>-156</v>
      </c>
      <c r="J21" s="24">
        <v>15</v>
      </c>
      <c r="K21" s="24">
        <v>-6142</v>
      </c>
      <c r="L21" s="24">
        <v>-6141</v>
      </c>
      <c r="M21" s="24">
        <v>1</v>
      </c>
      <c r="N21" s="24">
        <v>-2</v>
      </c>
      <c r="O21" s="24">
        <v>1141</v>
      </c>
      <c r="P21" s="24">
        <v>-4</v>
      </c>
      <c r="Q21" s="25">
        <v>20622</v>
      </c>
    </row>
    <row r="22" spans="2:17" ht="15" customHeight="1">
      <c r="B22" s="18" t="s">
        <v>32</v>
      </c>
      <c r="C22" s="19">
        <v>-12729</v>
      </c>
      <c r="D22" s="20">
        <v>-939</v>
      </c>
      <c r="E22" s="20">
        <v>826</v>
      </c>
      <c r="F22" s="20">
        <v>9687</v>
      </c>
      <c r="G22" s="20">
        <v>-2133</v>
      </c>
      <c r="H22" s="20">
        <v>469</v>
      </c>
      <c r="I22" s="20">
        <v>-9432</v>
      </c>
      <c r="J22" s="20">
        <v>2235</v>
      </c>
      <c r="K22" s="20">
        <v>-10248</v>
      </c>
      <c r="L22" s="20">
        <v>-7799</v>
      </c>
      <c r="M22" s="20">
        <v>-2449</v>
      </c>
      <c r="N22" s="20">
        <v>0</v>
      </c>
      <c r="O22" s="20">
        <v>-2823</v>
      </c>
      <c r="P22" s="20">
        <v>455</v>
      </c>
      <c r="Q22" s="21">
        <v>14497</v>
      </c>
    </row>
    <row r="23" spans="2:17" ht="15" customHeight="1">
      <c r="B23" s="26" t="s">
        <v>33</v>
      </c>
      <c r="C23" s="19">
        <v>-16537</v>
      </c>
      <c r="D23" s="20">
        <v>-19656</v>
      </c>
      <c r="E23" s="20">
        <v>9900</v>
      </c>
      <c r="F23" s="20">
        <v>9687</v>
      </c>
      <c r="G23" s="20">
        <v>-830</v>
      </c>
      <c r="H23" s="20">
        <v>373</v>
      </c>
      <c r="I23" s="20">
        <v>-588</v>
      </c>
      <c r="J23" s="20">
        <v>1258</v>
      </c>
      <c r="K23" s="20">
        <v>-10194</v>
      </c>
      <c r="L23" s="20">
        <v>-7799</v>
      </c>
      <c r="M23" s="20">
        <v>-2395</v>
      </c>
      <c r="N23" s="20">
        <v>0</v>
      </c>
      <c r="O23" s="20">
        <v>3272</v>
      </c>
      <c r="P23" s="20">
        <v>141</v>
      </c>
      <c r="Q23" s="21">
        <v>14123</v>
      </c>
    </row>
    <row r="24" spans="2:17" ht="15" customHeight="1">
      <c r="B24" s="27" t="s">
        <v>34</v>
      </c>
      <c r="C24" s="23">
        <v>3892</v>
      </c>
      <c r="D24" s="24">
        <v>8677</v>
      </c>
      <c r="E24" s="24">
        <v>9936</v>
      </c>
      <c r="F24" s="24">
        <v>9656</v>
      </c>
      <c r="G24" s="24">
        <v>30</v>
      </c>
      <c r="H24" s="24">
        <v>632</v>
      </c>
      <c r="I24" s="24">
        <v>443</v>
      </c>
      <c r="J24" s="24">
        <v>-825</v>
      </c>
      <c r="K24" s="24">
        <v>-17439</v>
      </c>
      <c r="L24" s="24">
        <v>-17439</v>
      </c>
      <c r="M24" s="24">
        <v>0</v>
      </c>
      <c r="N24" s="24">
        <v>0</v>
      </c>
      <c r="O24" s="24">
        <v>2718</v>
      </c>
      <c r="P24" s="24">
        <v>0</v>
      </c>
      <c r="Q24" s="25">
        <v>4384</v>
      </c>
    </row>
    <row r="25" spans="2:17" ht="15" customHeight="1">
      <c r="B25" s="27" t="s">
        <v>35</v>
      </c>
      <c r="C25" s="23">
        <v>-24653</v>
      </c>
      <c r="D25" s="24">
        <v>-23718</v>
      </c>
      <c r="E25" s="24">
        <v>-1484</v>
      </c>
      <c r="F25" s="24">
        <v>0</v>
      </c>
      <c r="G25" s="24">
        <v>-757</v>
      </c>
      <c r="H25" s="24">
        <v>-85</v>
      </c>
      <c r="I25" s="24">
        <v>-1163</v>
      </c>
      <c r="J25" s="24">
        <v>521</v>
      </c>
      <c r="K25" s="24">
        <v>-3108</v>
      </c>
      <c r="L25" s="24">
        <v>-812</v>
      </c>
      <c r="M25" s="24">
        <v>-2296</v>
      </c>
      <c r="N25" s="24">
        <v>0</v>
      </c>
      <c r="O25" s="24">
        <v>3657</v>
      </c>
      <c r="P25" s="24">
        <v>0</v>
      </c>
      <c r="Q25" s="25">
        <v>9888</v>
      </c>
    </row>
    <row r="26" spans="2:17" ht="15" customHeight="1">
      <c r="B26" s="27" t="s">
        <v>36</v>
      </c>
      <c r="C26" s="23">
        <v>4224</v>
      </c>
      <c r="D26" s="24">
        <v>-4615</v>
      </c>
      <c r="E26" s="24">
        <v>1448</v>
      </c>
      <c r="F26" s="24">
        <v>31</v>
      </c>
      <c r="G26" s="24">
        <v>-103</v>
      </c>
      <c r="H26" s="24">
        <v>-174</v>
      </c>
      <c r="I26" s="24">
        <v>132</v>
      </c>
      <c r="J26" s="24">
        <v>1562</v>
      </c>
      <c r="K26" s="24">
        <v>10353</v>
      </c>
      <c r="L26" s="24">
        <v>10452</v>
      </c>
      <c r="M26" s="24">
        <v>-99</v>
      </c>
      <c r="N26" s="24">
        <v>0</v>
      </c>
      <c r="O26" s="24">
        <v>-3103</v>
      </c>
      <c r="P26" s="24">
        <v>141</v>
      </c>
      <c r="Q26" s="25">
        <v>-149</v>
      </c>
    </row>
    <row r="27" spans="2:17" ht="15" customHeight="1">
      <c r="B27" s="22" t="s">
        <v>37</v>
      </c>
      <c r="C27" s="23">
        <v>3808</v>
      </c>
      <c r="D27" s="24">
        <v>18717</v>
      </c>
      <c r="E27" s="24">
        <v>-9074</v>
      </c>
      <c r="F27" s="24">
        <v>0</v>
      </c>
      <c r="G27" s="24">
        <v>-1303</v>
      </c>
      <c r="H27" s="24">
        <v>96</v>
      </c>
      <c r="I27" s="24">
        <v>-8844</v>
      </c>
      <c r="J27" s="24">
        <v>977</v>
      </c>
      <c r="K27" s="24">
        <v>-54</v>
      </c>
      <c r="L27" s="24">
        <v>0</v>
      </c>
      <c r="M27" s="24">
        <v>-54</v>
      </c>
      <c r="N27" s="24">
        <v>0</v>
      </c>
      <c r="O27" s="24">
        <v>-6095</v>
      </c>
      <c r="P27" s="24">
        <v>314</v>
      </c>
      <c r="Q27" s="25">
        <v>374</v>
      </c>
    </row>
    <row r="28" spans="2:17" ht="15" customHeight="1">
      <c r="B28" s="18" t="s">
        <v>38</v>
      </c>
      <c r="C28" s="19">
        <v>15778</v>
      </c>
      <c r="D28" s="20">
        <v>675</v>
      </c>
      <c r="E28" s="20">
        <v>309</v>
      </c>
      <c r="F28" s="20">
        <v>1</v>
      </c>
      <c r="G28" s="20">
        <v>77</v>
      </c>
      <c r="H28" s="20">
        <v>33</v>
      </c>
      <c r="I28" s="20">
        <v>-42</v>
      </c>
      <c r="J28" s="20">
        <v>240</v>
      </c>
      <c r="K28" s="20">
        <v>-146</v>
      </c>
      <c r="L28" s="20">
        <v>-23</v>
      </c>
      <c r="M28" s="20">
        <v>-122</v>
      </c>
      <c r="N28" s="20">
        <v>-1</v>
      </c>
      <c r="O28" s="20">
        <v>14972</v>
      </c>
      <c r="P28" s="20">
        <v>-32</v>
      </c>
      <c r="Q28" s="21">
        <v>-23</v>
      </c>
    </row>
    <row r="29" spans="2:17" ht="30" customHeight="1">
      <c r="B29" s="26" t="s">
        <v>39</v>
      </c>
      <c r="C29" s="19">
        <v>14310</v>
      </c>
      <c r="D29" s="20" t="str">
        <f aca="true" t="shared" si="1" ref="D29:N31">"M"</f>
        <v>M</v>
      </c>
      <c r="E29" s="20" t="str">
        <f t="shared" si="1"/>
        <v>M</v>
      </c>
      <c r="F29" s="20" t="str">
        <f t="shared" si="1"/>
        <v>M</v>
      </c>
      <c r="G29" s="20" t="str">
        <f t="shared" si="1"/>
        <v>M</v>
      </c>
      <c r="H29" s="20" t="str">
        <f t="shared" si="1"/>
        <v>M</v>
      </c>
      <c r="I29" s="20" t="str">
        <f t="shared" si="1"/>
        <v>M</v>
      </c>
      <c r="J29" s="20" t="str">
        <f t="shared" si="1"/>
        <v>M</v>
      </c>
      <c r="K29" s="20" t="str">
        <f t="shared" si="1"/>
        <v>M</v>
      </c>
      <c r="L29" s="20" t="str">
        <f t="shared" si="1"/>
        <v>M</v>
      </c>
      <c r="M29" s="20" t="str">
        <f t="shared" si="1"/>
        <v>M</v>
      </c>
      <c r="N29" s="20" t="str">
        <f t="shared" si="1"/>
        <v>M</v>
      </c>
      <c r="O29" s="20">
        <v>14310</v>
      </c>
      <c r="P29" s="20" t="str">
        <f aca="true" t="shared" si="2" ref="P29:Q31">"M"</f>
        <v>M</v>
      </c>
      <c r="Q29" s="21" t="str">
        <f t="shared" si="2"/>
        <v>M</v>
      </c>
    </row>
    <row r="30" spans="2:17" ht="15" customHeight="1">
      <c r="B30" s="27" t="s">
        <v>40</v>
      </c>
      <c r="C30" s="23">
        <v>2538</v>
      </c>
      <c r="D30" s="24" t="str">
        <f t="shared" si="1"/>
        <v>M</v>
      </c>
      <c r="E30" s="24" t="str">
        <f t="shared" si="1"/>
        <v>M</v>
      </c>
      <c r="F30" s="24" t="str">
        <f t="shared" si="1"/>
        <v>M</v>
      </c>
      <c r="G30" s="24" t="str">
        <f t="shared" si="1"/>
        <v>M</v>
      </c>
      <c r="H30" s="24" t="str">
        <f t="shared" si="1"/>
        <v>M</v>
      </c>
      <c r="I30" s="24" t="str">
        <f t="shared" si="1"/>
        <v>M</v>
      </c>
      <c r="J30" s="24" t="str">
        <f t="shared" si="1"/>
        <v>M</v>
      </c>
      <c r="K30" s="24" t="str">
        <f t="shared" si="1"/>
        <v>M</v>
      </c>
      <c r="L30" s="24" t="str">
        <f t="shared" si="1"/>
        <v>M</v>
      </c>
      <c r="M30" s="24" t="str">
        <f t="shared" si="1"/>
        <v>M</v>
      </c>
      <c r="N30" s="24" t="str">
        <f t="shared" si="1"/>
        <v>M</v>
      </c>
      <c r="O30" s="24">
        <v>2538</v>
      </c>
      <c r="P30" s="24" t="str">
        <f t="shared" si="2"/>
        <v>M</v>
      </c>
      <c r="Q30" s="25" t="str">
        <f t="shared" si="2"/>
        <v>M</v>
      </c>
    </row>
    <row r="31" spans="2:17" ht="15" customHeight="1">
      <c r="B31" s="27" t="s">
        <v>41</v>
      </c>
      <c r="C31" s="23">
        <v>11772</v>
      </c>
      <c r="D31" s="24" t="str">
        <f t="shared" si="1"/>
        <v>M</v>
      </c>
      <c r="E31" s="24" t="str">
        <f t="shared" si="1"/>
        <v>M</v>
      </c>
      <c r="F31" s="24" t="str">
        <f t="shared" si="1"/>
        <v>M</v>
      </c>
      <c r="G31" s="24" t="str">
        <f t="shared" si="1"/>
        <v>M</v>
      </c>
      <c r="H31" s="24" t="str">
        <f t="shared" si="1"/>
        <v>M</v>
      </c>
      <c r="I31" s="24" t="str">
        <f t="shared" si="1"/>
        <v>M</v>
      </c>
      <c r="J31" s="24" t="str">
        <f t="shared" si="1"/>
        <v>M</v>
      </c>
      <c r="K31" s="24" t="str">
        <f t="shared" si="1"/>
        <v>M</v>
      </c>
      <c r="L31" s="24" t="str">
        <f t="shared" si="1"/>
        <v>M</v>
      </c>
      <c r="M31" s="24" t="str">
        <f t="shared" si="1"/>
        <v>M</v>
      </c>
      <c r="N31" s="24" t="str">
        <f t="shared" si="1"/>
        <v>M</v>
      </c>
      <c r="O31" s="24">
        <v>11772</v>
      </c>
      <c r="P31" s="24" t="str">
        <f t="shared" si="2"/>
        <v>M</v>
      </c>
      <c r="Q31" s="25" t="str">
        <f t="shared" si="2"/>
        <v>M</v>
      </c>
    </row>
    <row r="32" spans="2:17" ht="15" customHeight="1">
      <c r="B32" s="27" t="s">
        <v>42</v>
      </c>
      <c r="C32" s="23">
        <v>1468</v>
      </c>
      <c r="D32" s="24">
        <v>675</v>
      </c>
      <c r="E32" s="24">
        <v>309</v>
      </c>
      <c r="F32" s="24">
        <v>1</v>
      </c>
      <c r="G32" s="24">
        <v>77</v>
      </c>
      <c r="H32" s="24">
        <v>33</v>
      </c>
      <c r="I32" s="24">
        <v>-42</v>
      </c>
      <c r="J32" s="24">
        <v>240</v>
      </c>
      <c r="K32" s="24">
        <v>-146</v>
      </c>
      <c r="L32" s="24">
        <v>-23</v>
      </c>
      <c r="M32" s="24">
        <v>-122</v>
      </c>
      <c r="N32" s="24">
        <v>-1</v>
      </c>
      <c r="O32" s="24">
        <v>662</v>
      </c>
      <c r="P32" s="24">
        <v>-32</v>
      </c>
      <c r="Q32" s="25">
        <v>-23</v>
      </c>
    </row>
    <row r="33" spans="2:17" ht="15" customHeight="1">
      <c r="B33" s="28" t="s">
        <v>43</v>
      </c>
      <c r="C33" s="29">
        <v>-36397</v>
      </c>
      <c r="D33" s="30">
        <v>-43901</v>
      </c>
      <c r="E33" s="30">
        <v>-18181</v>
      </c>
      <c r="F33" s="30">
        <v>-95</v>
      </c>
      <c r="G33" s="30">
        <v>-9644</v>
      </c>
      <c r="H33" s="30">
        <v>-6141</v>
      </c>
      <c r="I33" s="30">
        <v>-3023</v>
      </c>
      <c r="J33" s="30">
        <v>722</v>
      </c>
      <c r="K33" s="30">
        <v>25245</v>
      </c>
      <c r="L33" s="30">
        <v>13063</v>
      </c>
      <c r="M33" s="30">
        <v>11905</v>
      </c>
      <c r="N33" s="30">
        <v>277</v>
      </c>
      <c r="O33" s="30">
        <v>560</v>
      </c>
      <c r="P33" s="30">
        <v>-120</v>
      </c>
      <c r="Q33" s="31">
        <v>50491</v>
      </c>
    </row>
    <row r="34" spans="2:17" ht="9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2:17" ht="15" customHeight="1">
      <c r="B35" s="14" t="s">
        <v>44</v>
      </c>
      <c r="C35" s="15">
        <v>424976</v>
      </c>
      <c r="D35" s="16">
        <v>81379</v>
      </c>
      <c r="E35" s="16">
        <v>214166</v>
      </c>
      <c r="F35" s="16">
        <v>-7114</v>
      </c>
      <c r="G35" s="16">
        <v>192461</v>
      </c>
      <c r="H35" s="16">
        <v>5526</v>
      </c>
      <c r="I35" s="16">
        <v>4412</v>
      </c>
      <c r="J35" s="16">
        <v>18881</v>
      </c>
      <c r="K35" s="16">
        <v>72420</v>
      </c>
      <c r="L35" s="16">
        <v>67037</v>
      </c>
      <c r="M35" s="16">
        <v>5116</v>
      </c>
      <c r="N35" s="16">
        <v>267</v>
      </c>
      <c r="O35" s="16">
        <v>55818</v>
      </c>
      <c r="P35" s="16">
        <v>1193</v>
      </c>
      <c r="Q35" s="17">
        <v>107120</v>
      </c>
    </row>
    <row r="36" spans="2:17" ht="15" customHeight="1">
      <c r="B36" s="18" t="s">
        <v>20</v>
      </c>
      <c r="C36" s="19">
        <v>195384</v>
      </c>
      <c r="D36" s="20" t="str">
        <f>"M"</f>
        <v>M</v>
      </c>
      <c r="E36" s="20">
        <v>195384</v>
      </c>
      <c r="F36" s="20">
        <v>-6477</v>
      </c>
      <c r="G36" s="20">
        <v>201861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 t="str">
        <f aca="true" t="shared" si="3" ref="O36:P39">"M"</f>
        <v>M</v>
      </c>
      <c r="P36" s="20" t="str">
        <f t="shared" si="3"/>
        <v>M</v>
      </c>
      <c r="Q36" s="21">
        <v>83226</v>
      </c>
    </row>
    <row r="37" spans="2:17" ht="15" customHeight="1">
      <c r="B37" s="22" t="s">
        <v>21</v>
      </c>
      <c r="C37" s="23">
        <v>5808</v>
      </c>
      <c r="D37" s="24" t="str">
        <f>"M"</f>
        <v>M</v>
      </c>
      <c r="E37" s="24">
        <v>5808</v>
      </c>
      <c r="F37" s="24">
        <v>5808</v>
      </c>
      <c r="G37" s="24" t="str">
        <f aca="true" t="shared" si="4" ref="G37:N37">"M"</f>
        <v>M</v>
      </c>
      <c r="H37" s="24" t="str">
        <f t="shared" si="4"/>
        <v>M</v>
      </c>
      <c r="I37" s="24" t="str">
        <f t="shared" si="4"/>
        <v>M</v>
      </c>
      <c r="J37" s="24" t="str">
        <f t="shared" si="4"/>
        <v>M</v>
      </c>
      <c r="K37" s="24" t="str">
        <f t="shared" si="4"/>
        <v>M</v>
      </c>
      <c r="L37" s="24" t="str">
        <f t="shared" si="4"/>
        <v>M</v>
      </c>
      <c r="M37" s="24" t="str">
        <f t="shared" si="4"/>
        <v>M</v>
      </c>
      <c r="N37" s="24" t="str">
        <f t="shared" si="4"/>
        <v>M</v>
      </c>
      <c r="O37" s="24" t="str">
        <f t="shared" si="3"/>
        <v>M</v>
      </c>
      <c r="P37" s="24" t="str">
        <f t="shared" si="3"/>
        <v>M</v>
      </c>
      <c r="Q37" s="25">
        <v>186</v>
      </c>
    </row>
    <row r="38" spans="2:17" ht="15" customHeight="1">
      <c r="B38" s="22" t="s">
        <v>22</v>
      </c>
      <c r="C38" s="23">
        <v>56252</v>
      </c>
      <c r="D38" s="24" t="str">
        <f>"M"</f>
        <v>M</v>
      </c>
      <c r="E38" s="24">
        <v>56252</v>
      </c>
      <c r="F38" s="24">
        <v>7974</v>
      </c>
      <c r="G38" s="24">
        <v>48278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 t="str">
        <f t="shared" si="3"/>
        <v>M</v>
      </c>
      <c r="P38" s="24" t="str">
        <f t="shared" si="3"/>
        <v>M</v>
      </c>
      <c r="Q38" s="25">
        <v>30503</v>
      </c>
    </row>
    <row r="39" spans="2:17" ht="15" customHeight="1">
      <c r="B39" s="22" t="s">
        <v>23</v>
      </c>
      <c r="C39" s="23">
        <v>133324</v>
      </c>
      <c r="D39" s="24" t="str">
        <f>"M"</f>
        <v>M</v>
      </c>
      <c r="E39" s="24">
        <v>133324</v>
      </c>
      <c r="F39" s="24">
        <v>-20259</v>
      </c>
      <c r="G39" s="24">
        <v>153583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 t="str">
        <f t="shared" si="3"/>
        <v>M</v>
      </c>
      <c r="P39" s="24" t="str">
        <f t="shared" si="3"/>
        <v>M</v>
      </c>
      <c r="Q39" s="25">
        <v>52537</v>
      </c>
    </row>
    <row r="40" spans="2:17" ht="15" customHeight="1">
      <c r="B40" s="18" t="s">
        <v>24</v>
      </c>
      <c r="C40" s="19">
        <v>39509</v>
      </c>
      <c r="D40" s="20">
        <v>-9569</v>
      </c>
      <c r="E40" s="20">
        <v>-13835</v>
      </c>
      <c r="F40" s="20">
        <v>-369</v>
      </c>
      <c r="G40" s="20">
        <v>-14091</v>
      </c>
      <c r="H40" s="20">
        <v>673</v>
      </c>
      <c r="I40" s="20">
        <v>-8</v>
      </c>
      <c r="J40" s="20">
        <v>-40</v>
      </c>
      <c r="K40" s="20">
        <v>62913</v>
      </c>
      <c r="L40" s="20">
        <v>62873</v>
      </c>
      <c r="M40" s="20">
        <v>40</v>
      </c>
      <c r="N40" s="20">
        <v>0</v>
      </c>
      <c r="O40" s="20">
        <v>0</v>
      </c>
      <c r="P40" s="20">
        <v>0</v>
      </c>
      <c r="Q40" s="21">
        <v>-8908</v>
      </c>
    </row>
    <row r="41" spans="2:17" ht="15" customHeight="1">
      <c r="B41" s="26" t="s">
        <v>25</v>
      </c>
      <c r="C41" s="19">
        <v>64636</v>
      </c>
      <c r="D41" s="20">
        <v>-3599</v>
      </c>
      <c r="E41" s="20">
        <v>5322</v>
      </c>
      <c r="F41" s="20">
        <v>0</v>
      </c>
      <c r="G41" s="20">
        <v>4615</v>
      </c>
      <c r="H41" s="20">
        <v>707</v>
      </c>
      <c r="I41" s="20">
        <v>0</v>
      </c>
      <c r="J41" s="20">
        <v>0</v>
      </c>
      <c r="K41" s="20">
        <v>62913</v>
      </c>
      <c r="L41" s="20">
        <v>62873</v>
      </c>
      <c r="M41" s="20">
        <v>40</v>
      </c>
      <c r="N41" s="20">
        <v>0</v>
      </c>
      <c r="O41" s="20">
        <v>0</v>
      </c>
      <c r="P41" s="20">
        <v>0</v>
      </c>
      <c r="Q41" s="21">
        <v>-665</v>
      </c>
    </row>
    <row r="42" spans="2:17" s="34" customFormat="1" ht="15" customHeight="1">
      <c r="B42" s="27" t="s">
        <v>26</v>
      </c>
      <c r="C42" s="23">
        <v>-14035</v>
      </c>
      <c r="D42" s="24">
        <v>-541</v>
      </c>
      <c r="E42" s="24">
        <v>878</v>
      </c>
      <c r="F42" s="24">
        <v>0</v>
      </c>
      <c r="G42" s="24">
        <v>0</v>
      </c>
      <c r="H42" s="24">
        <v>878</v>
      </c>
      <c r="I42" s="24">
        <v>0</v>
      </c>
      <c r="J42" s="24">
        <v>0</v>
      </c>
      <c r="K42" s="24">
        <v>-14372</v>
      </c>
      <c r="L42" s="24">
        <v>-14383</v>
      </c>
      <c r="M42" s="24">
        <v>11</v>
      </c>
      <c r="N42" s="24">
        <v>0</v>
      </c>
      <c r="O42" s="24">
        <v>0</v>
      </c>
      <c r="P42" s="24">
        <v>0</v>
      </c>
      <c r="Q42" s="25">
        <v>1933</v>
      </c>
    </row>
    <row r="43" spans="2:17" ht="15" customHeight="1">
      <c r="B43" s="27" t="s">
        <v>27</v>
      </c>
      <c r="C43" s="23">
        <v>78671</v>
      </c>
      <c r="D43" s="24">
        <v>-3058</v>
      </c>
      <c r="E43" s="24">
        <v>4444</v>
      </c>
      <c r="F43" s="24">
        <v>0</v>
      </c>
      <c r="G43" s="24">
        <v>4615</v>
      </c>
      <c r="H43" s="24">
        <v>-171</v>
      </c>
      <c r="I43" s="24">
        <v>0</v>
      </c>
      <c r="J43" s="24">
        <v>0</v>
      </c>
      <c r="K43" s="24">
        <v>77285</v>
      </c>
      <c r="L43" s="24">
        <v>77256</v>
      </c>
      <c r="M43" s="24">
        <v>29</v>
      </c>
      <c r="N43" s="24">
        <v>0</v>
      </c>
      <c r="O43" s="24">
        <v>0</v>
      </c>
      <c r="P43" s="24">
        <v>0</v>
      </c>
      <c r="Q43" s="25">
        <v>-2598</v>
      </c>
    </row>
    <row r="44" spans="2:17" ht="15" customHeight="1">
      <c r="B44" s="22" t="s">
        <v>28</v>
      </c>
      <c r="C44" s="23">
        <v>-25127</v>
      </c>
      <c r="D44" s="24">
        <v>-5970</v>
      </c>
      <c r="E44" s="24">
        <v>-19157</v>
      </c>
      <c r="F44" s="24">
        <v>-369</v>
      </c>
      <c r="G44" s="24">
        <v>-18706</v>
      </c>
      <c r="H44" s="24">
        <v>-34</v>
      </c>
      <c r="I44" s="24">
        <v>-8</v>
      </c>
      <c r="J44" s="24">
        <v>-40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5">
        <v>-8243</v>
      </c>
    </row>
    <row r="45" spans="2:17" ht="15" customHeight="1">
      <c r="B45" s="18" t="s">
        <v>29</v>
      </c>
      <c r="C45" s="19">
        <v>181375</v>
      </c>
      <c r="D45" s="20">
        <v>111472</v>
      </c>
      <c r="E45" s="20">
        <v>17287</v>
      </c>
      <c r="F45" s="20">
        <v>0</v>
      </c>
      <c r="G45" s="20">
        <v>5463</v>
      </c>
      <c r="H45" s="20">
        <v>4576</v>
      </c>
      <c r="I45" s="20">
        <v>5399</v>
      </c>
      <c r="J45" s="20">
        <v>1849</v>
      </c>
      <c r="K45" s="20">
        <v>2461</v>
      </c>
      <c r="L45" s="20">
        <v>1687</v>
      </c>
      <c r="M45" s="20">
        <v>765</v>
      </c>
      <c r="N45" s="20">
        <v>9</v>
      </c>
      <c r="O45" s="20">
        <v>48568</v>
      </c>
      <c r="P45" s="20">
        <v>1587</v>
      </c>
      <c r="Q45" s="21">
        <v>9893</v>
      </c>
    </row>
    <row r="46" spans="2:17" ht="15" customHeight="1">
      <c r="B46" s="22" t="s">
        <v>30</v>
      </c>
      <c r="C46" s="23">
        <v>51023</v>
      </c>
      <c r="D46" s="24">
        <v>38687</v>
      </c>
      <c r="E46" s="24">
        <v>8842</v>
      </c>
      <c r="F46" s="24">
        <v>0</v>
      </c>
      <c r="G46" s="24">
        <v>0</v>
      </c>
      <c r="H46" s="24">
        <v>-565</v>
      </c>
      <c r="I46" s="24">
        <v>7522</v>
      </c>
      <c r="J46" s="24">
        <v>1885</v>
      </c>
      <c r="K46" s="24">
        <v>133</v>
      </c>
      <c r="L46" s="24">
        <v>258</v>
      </c>
      <c r="M46" s="24">
        <v>-139</v>
      </c>
      <c r="N46" s="24">
        <v>14</v>
      </c>
      <c r="O46" s="24">
        <v>3484</v>
      </c>
      <c r="P46" s="24">
        <v>-123</v>
      </c>
      <c r="Q46" s="25">
        <v>5035</v>
      </c>
    </row>
    <row r="47" spans="2:17" ht="15" customHeight="1">
      <c r="B47" s="22" t="s">
        <v>31</v>
      </c>
      <c r="C47" s="23">
        <v>130352</v>
      </c>
      <c r="D47" s="24">
        <v>72785</v>
      </c>
      <c r="E47" s="24">
        <v>8445</v>
      </c>
      <c r="F47" s="24">
        <v>0</v>
      </c>
      <c r="G47" s="24">
        <v>5463</v>
      </c>
      <c r="H47" s="24">
        <v>5141</v>
      </c>
      <c r="I47" s="24">
        <v>-2123</v>
      </c>
      <c r="J47" s="24">
        <v>-36</v>
      </c>
      <c r="K47" s="24">
        <v>2328</v>
      </c>
      <c r="L47" s="24">
        <v>1429</v>
      </c>
      <c r="M47" s="24">
        <v>904</v>
      </c>
      <c r="N47" s="24">
        <v>-5</v>
      </c>
      <c r="O47" s="24">
        <v>45084</v>
      </c>
      <c r="P47" s="24">
        <v>1710</v>
      </c>
      <c r="Q47" s="25">
        <v>4858</v>
      </c>
    </row>
    <row r="48" spans="2:17" ht="15" customHeight="1">
      <c r="B48" s="18" t="s">
        <v>32</v>
      </c>
      <c r="C48" s="19">
        <v>-18341</v>
      </c>
      <c r="D48" s="20">
        <v>-17782</v>
      </c>
      <c r="E48" s="20">
        <v>-559</v>
      </c>
      <c r="F48" s="20">
        <v>0</v>
      </c>
      <c r="G48" s="20">
        <v>-1080</v>
      </c>
      <c r="H48" s="20">
        <v>334</v>
      </c>
      <c r="I48" s="20">
        <v>-2</v>
      </c>
      <c r="J48" s="20">
        <v>189</v>
      </c>
      <c r="K48" s="20" t="str">
        <f aca="true" t="shared" si="5" ref="K48:P58">"M"</f>
        <v>M</v>
      </c>
      <c r="L48" s="20" t="str">
        <f t="shared" si="5"/>
        <v>M</v>
      </c>
      <c r="M48" s="20" t="str">
        <f t="shared" si="5"/>
        <v>M</v>
      </c>
      <c r="N48" s="20" t="str">
        <f t="shared" si="5"/>
        <v>M</v>
      </c>
      <c r="O48" s="20" t="str">
        <f t="shared" si="5"/>
        <v>M</v>
      </c>
      <c r="P48" s="20" t="str">
        <f t="shared" si="5"/>
        <v>M</v>
      </c>
      <c r="Q48" s="21">
        <v>20109</v>
      </c>
    </row>
    <row r="49" spans="2:17" ht="15" customHeight="1">
      <c r="B49" s="26" t="s">
        <v>33</v>
      </c>
      <c r="C49" s="19">
        <v>-16981</v>
      </c>
      <c r="D49" s="20">
        <v>-17782</v>
      </c>
      <c r="E49" s="20">
        <v>801</v>
      </c>
      <c r="F49" s="20">
        <v>0</v>
      </c>
      <c r="G49" s="20">
        <v>0</v>
      </c>
      <c r="H49" s="20">
        <v>614</v>
      </c>
      <c r="I49" s="20">
        <v>-2</v>
      </c>
      <c r="J49" s="20">
        <v>189</v>
      </c>
      <c r="K49" s="20" t="str">
        <f t="shared" si="5"/>
        <v>M</v>
      </c>
      <c r="L49" s="20" t="str">
        <f t="shared" si="5"/>
        <v>M</v>
      </c>
      <c r="M49" s="20" t="str">
        <f t="shared" si="5"/>
        <v>M</v>
      </c>
      <c r="N49" s="20" t="str">
        <f t="shared" si="5"/>
        <v>M</v>
      </c>
      <c r="O49" s="20" t="str">
        <f t="shared" si="5"/>
        <v>M</v>
      </c>
      <c r="P49" s="20" t="str">
        <f t="shared" si="5"/>
        <v>M</v>
      </c>
      <c r="Q49" s="21">
        <v>14567</v>
      </c>
    </row>
    <row r="50" spans="2:17" s="34" customFormat="1" ht="15" customHeight="1">
      <c r="B50" s="27" t="s">
        <v>34</v>
      </c>
      <c r="C50" s="23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 t="str">
        <f t="shared" si="5"/>
        <v>M</v>
      </c>
      <c r="L50" s="24" t="str">
        <f t="shared" si="5"/>
        <v>M</v>
      </c>
      <c r="M50" s="24" t="str">
        <f t="shared" si="5"/>
        <v>M</v>
      </c>
      <c r="N50" s="24" t="str">
        <f t="shared" si="5"/>
        <v>M</v>
      </c>
      <c r="O50" s="24" t="str">
        <f t="shared" si="5"/>
        <v>M</v>
      </c>
      <c r="P50" s="24" t="str">
        <f t="shared" si="5"/>
        <v>M</v>
      </c>
      <c r="Q50" s="25">
        <v>8276</v>
      </c>
    </row>
    <row r="51" spans="2:17" ht="15" customHeight="1">
      <c r="B51" s="27" t="s">
        <v>35</v>
      </c>
      <c r="C51" s="23">
        <v>-22828</v>
      </c>
      <c r="D51" s="24">
        <v>-23347</v>
      </c>
      <c r="E51" s="24">
        <v>519</v>
      </c>
      <c r="F51" s="24">
        <v>0</v>
      </c>
      <c r="G51" s="24">
        <v>0</v>
      </c>
      <c r="H51" s="24">
        <v>330</v>
      </c>
      <c r="I51" s="24">
        <v>0</v>
      </c>
      <c r="J51" s="24">
        <v>189</v>
      </c>
      <c r="K51" s="24" t="str">
        <f t="shared" si="5"/>
        <v>M</v>
      </c>
      <c r="L51" s="24" t="str">
        <f t="shared" si="5"/>
        <v>M</v>
      </c>
      <c r="M51" s="24" t="str">
        <f t="shared" si="5"/>
        <v>M</v>
      </c>
      <c r="N51" s="24" t="str">
        <f t="shared" si="5"/>
        <v>M</v>
      </c>
      <c r="O51" s="24" t="str">
        <f t="shared" si="5"/>
        <v>M</v>
      </c>
      <c r="P51" s="24" t="str">
        <f t="shared" si="5"/>
        <v>M</v>
      </c>
      <c r="Q51" s="25">
        <v>8063</v>
      </c>
    </row>
    <row r="52" spans="2:17" ht="15" customHeight="1">
      <c r="B52" s="27" t="s">
        <v>36</v>
      </c>
      <c r="C52" s="23">
        <v>5847</v>
      </c>
      <c r="D52" s="24">
        <v>5565</v>
      </c>
      <c r="E52" s="24">
        <v>282</v>
      </c>
      <c r="F52" s="24">
        <v>0</v>
      </c>
      <c r="G52" s="24">
        <v>0</v>
      </c>
      <c r="H52" s="24">
        <v>284</v>
      </c>
      <c r="I52" s="24">
        <v>-2</v>
      </c>
      <c r="J52" s="24">
        <v>0</v>
      </c>
      <c r="K52" s="24" t="str">
        <f t="shared" si="5"/>
        <v>M</v>
      </c>
      <c r="L52" s="24" t="str">
        <f t="shared" si="5"/>
        <v>M</v>
      </c>
      <c r="M52" s="24" t="str">
        <f t="shared" si="5"/>
        <v>M</v>
      </c>
      <c r="N52" s="24" t="str">
        <f t="shared" si="5"/>
        <v>M</v>
      </c>
      <c r="O52" s="24" t="str">
        <f t="shared" si="5"/>
        <v>M</v>
      </c>
      <c r="P52" s="24" t="str">
        <f t="shared" si="5"/>
        <v>M</v>
      </c>
      <c r="Q52" s="25">
        <v>-1772</v>
      </c>
    </row>
    <row r="53" spans="2:17" ht="15" customHeight="1">
      <c r="B53" s="22" t="s">
        <v>37</v>
      </c>
      <c r="C53" s="23">
        <v>-1360</v>
      </c>
      <c r="D53" s="24" t="str">
        <f aca="true" t="shared" si="6" ref="D53:D58">"M"</f>
        <v>M</v>
      </c>
      <c r="E53" s="24">
        <v>-1360</v>
      </c>
      <c r="F53" s="24" t="str">
        <f aca="true" t="shared" si="7" ref="F53:F58">"M"</f>
        <v>M</v>
      </c>
      <c r="G53" s="24">
        <v>-1080</v>
      </c>
      <c r="H53" s="24">
        <v>-280</v>
      </c>
      <c r="I53" s="24" t="str">
        <f>"M"</f>
        <v>M</v>
      </c>
      <c r="J53" s="24" t="str">
        <f>"M"</f>
        <v>M</v>
      </c>
      <c r="K53" s="24" t="str">
        <f t="shared" si="5"/>
        <v>M</v>
      </c>
      <c r="L53" s="24" t="str">
        <f t="shared" si="5"/>
        <v>M</v>
      </c>
      <c r="M53" s="24" t="str">
        <f t="shared" si="5"/>
        <v>M</v>
      </c>
      <c r="N53" s="24" t="str">
        <f t="shared" si="5"/>
        <v>M</v>
      </c>
      <c r="O53" s="24" t="str">
        <f t="shared" si="5"/>
        <v>M</v>
      </c>
      <c r="P53" s="24" t="str">
        <f t="shared" si="5"/>
        <v>M</v>
      </c>
      <c r="Q53" s="25">
        <v>5542</v>
      </c>
    </row>
    <row r="54" spans="2:17" ht="15" customHeight="1">
      <c r="B54" s="18" t="s">
        <v>38</v>
      </c>
      <c r="C54" s="19">
        <v>15665</v>
      </c>
      <c r="D54" s="20" t="str">
        <f t="shared" si="6"/>
        <v>M</v>
      </c>
      <c r="E54" s="20">
        <v>15665</v>
      </c>
      <c r="F54" s="20" t="str">
        <f t="shared" si="7"/>
        <v>M</v>
      </c>
      <c r="G54" s="20" t="str">
        <f aca="true" t="shared" si="8" ref="G54:I58">"M"</f>
        <v>M</v>
      </c>
      <c r="H54" s="20" t="str">
        <f t="shared" si="8"/>
        <v>M</v>
      </c>
      <c r="I54" s="20" t="str">
        <f t="shared" si="8"/>
        <v>M</v>
      </c>
      <c r="J54" s="20">
        <v>15665</v>
      </c>
      <c r="K54" s="20" t="str">
        <f t="shared" si="5"/>
        <v>M</v>
      </c>
      <c r="L54" s="20" t="str">
        <f t="shared" si="5"/>
        <v>M</v>
      </c>
      <c r="M54" s="20" t="str">
        <f t="shared" si="5"/>
        <v>M</v>
      </c>
      <c r="N54" s="20" t="str">
        <f t="shared" si="5"/>
        <v>M</v>
      </c>
      <c r="O54" s="20" t="str">
        <f t="shared" si="5"/>
        <v>M</v>
      </c>
      <c r="P54" s="20" t="str">
        <f t="shared" si="5"/>
        <v>M</v>
      </c>
      <c r="Q54" s="21">
        <v>90</v>
      </c>
    </row>
    <row r="55" spans="2:17" ht="30" customHeight="1">
      <c r="B55" s="26" t="s">
        <v>39</v>
      </c>
      <c r="C55" s="19">
        <v>14310</v>
      </c>
      <c r="D55" s="20" t="str">
        <f t="shared" si="6"/>
        <v>M</v>
      </c>
      <c r="E55" s="20">
        <v>14310</v>
      </c>
      <c r="F55" s="20" t="str">
        <f t="shared" si="7"/>
        <v>M</v>
      </c>
      <c r="G55" s="20" t="str">
        <f t="shared" si="8"/>
        <v>M</v>
      </c>
      <c r="H55" s="20" t="str">
        <f t="shared" si="8"/>
        <v>M</v>
      </c>
      <c r="I55" s="20" t="str">
        <f t="shared" si="8"/>
        <v>M</v>
      </c>
      <c r="J55" s="20">
        <v>14310</v>
      </c>
      <c r="K55" s="20" t="str">
        <f t="shared" si="5"/>
        <v>M</v>
      </c>
      <c r="L55" s="20" t="str">
        <f t="shared" si="5"/>
        <v>M</v>
      </c>
      <c r="M55" s="20" t="str">
        <f t="shared" si="5"/>
        <v>M</v>
      </c>
      <c r="N55" s="20" t="str">
        <f t="shared" si="5"/>
        <v>M</v>
      </c>
      <c r="O55" s="20" t="str">
        <f t="shared" si="5"/>
        <v>M</v>
      </c>
      <c r="P55" s="20" t="str">
        <f t="shared" si="5"/>
        <v>M</v>
      </c>
      <c r="Q55" s="21" t="str">
        <f>"M"</f>
        <v>M</v>
      </c>
    </row>
    <row r="56" spans="2:17" ht="15" customHeight="1">
      <c r="B56" s="27" t="s">
        <v>40</v>
      </c>
      <c r="C56" s="23">
        <v>2538</v>
      </c>
      <c r="D56" s="24" t="str">
        <f t="shared" si="6"/>
        <v>M</v>
      </c>
      <c r="E56" s="24">
        <v>2538</v>
      </c>
      <c r="F56" s="24" t="str">
        <f t="shared" si="7"/>
        <v>M</v>
      </c>
      <c r="G56" s="24" t="str">
        <f t="shared" si="8"/>
        <v>M</v>
      </c>
      <c r="H56" s="24" t="str">
        <f t="shared" si="8"/>
        <v>M</v>
      </c>
      <c r="I56" s="24" t="str">
        <f t="shared" si="8"/>
        <v>M</v>
      </c>
      <c r="J56" s="24">
        <v>2538</v>
      </c>
      <c r="K56" s="24" t="str">
        <f t="shared" si="5"/>
        <v>M</v>
      </c>
      <c r="L56" s="24" t="str">
        <f t="shared" si="5"/>
        <v>M</v>
      </c>
      <c r="M56" s="24" t="str">
        <f t="shared" si="5"/>
        <v>M</v>
      </c>
      <c r="N56" s="24" t="str">
        <f t="shared" si="5"/>
        <v>M</v>
      </c>
      <c r="O56" s="24" t="str">
        <f t="shared" si="5"/>
        <v>M</v>
      </c>
      <c r="P56" s="24" t="str">
        <f t="shared" si="5"/>
        <v>M</v>
      </c>
      <c r="Q56" s="25" t="str">
        <f>"M"</f>
        <v>M</v>
      </c>
    </row>
    <row r="57" spans="2:17" ht="15" customHeight="1">
      <c r="B57" s="27" t="s">
        <v>41</v>
      </c>
      <c r="C57" s="23">
        <v>11772</v>
      </c>
      <c r="D57" s="24" t="str">
        <f t="shared" si="6"/>
        <v>M</v>
      </c>
      <c r="E57" s="24">
        <v>11772</v>
      </c>
      <c r="F57" s="24" t="str">
        <f t="shared" si="7"/>
        <v>M</v>
      </c>
      <c r="G57" s="24" t="str">
        <f t="shared" si="8"/>
        <v>M</v>
      </c>
      <c r="H57" s="24" t="str">
        <f t="shared" si="8"/>
        <v>M</v>
      </c>
      <c r="I57" s="24" t="str">
        <f t="shared" si="8"/>
        <v>M</v>
      </c>
      <c r="J57" s="24">
        <v>11772</v>
      </c>
      <c r="K57" s="24" t="str">
        <f t="shared" si="5"/>
        <v>M</v>
      </c>
      <c r="L57" s="24" t="str">
        <f t="shared" si="5"/>
        <v>M</v>
      </c>
      <c r="M57" s="24" t="str">
        <f t="shared" si="5"/>
        <v>M</v>
      </c>
      <c r="N57" s="24" t="str">
        <f t="shared" si="5"/>
        <v>M</v>
      </c>
      <c r="O57" s="24" t="str">
        <f t="shared" si="5"/>
        <v>M</v>
      </c>
      <c r="P57" s="24" t="str">
        <f t="shared" si="5"/>
        <v>M</v>
      </c>
      <c r="Q57" s="25" t="str">
        <f>"M"</f>
        <v>M</v>
      </c>
    </row>
    <row r="58" spans="2:17" ht="15" customHeight="1">
      <c r="B58" s="27" t="s">
        <v>42</v>
      </c>
      <c r="C58" s="23">
        <v>1355</v>
      </c>
      <c r="D58" s="24" t="str">
        <f t="shared" si="6"/>
        <v>M</v>
      </c>
      <c r="E58" s="24">
        <v>1355</v>
      </c>
      <c r="F58" s="24" t="str">
        <f t="shared" si="7"/>
        <v>M</v>
      </c>
      <c r="G58" s="24" t="str">
        <f t="shared" si="8"/>
        <v>M</v>
      </c>
      <c r="H58" s="24" t="str">
        <f t="shared" si="8"/>
        <v>M</v>
      </c>
      <c r="I58" s="24" t="str">
        <f t="shared" si="8"/>
        <v>M</v>
      </c>
      <c r="J58" s="24">
        <v>1355</v>
      </c>
      <c r="K58" s="24" t="str">
        <f t="shared" si="5"/>
        <v>M</v>
      </c>
      <c r="L58" s="24" t="str">
        <f t="shared" si="5"/>
        <v>M</v>
      </c>
      <c r="M58" s="24" t="str">
        <f t="shared" si="5"/>
        <v>M</v>
      </c>
      <c r="N58" s="24" t="str">
        <f t="shared" si="5"/>
        <v>M</v>
      </c>
      <c r="O58" s="24" t="str">
        <f t="shared" si="5"/>
        <v>M</v>
      </c>
      <c r="P58" s="24" t="str">
        <f t="shared" si="5"/>
        <v>M</v>
      </c>
      <c r="Q58" s="25">
        <v>90</v>
      </c>
    </row>
    <row r="59" spans="2:17" ht="15" customHeight="1">
      <c r="B59" s="28" t="s">
        <v>45</v>
      </c>
      <c r="C59" s="29">
        <v>11384</v>
      </c>
      <c r="D59" s="30">
        <v>-2742</v>
      </c>
      <c r="E59" s="30">
        <v>224</v>
      </c>
      <c r="F59" s="30">
        <v>-268</v>
      </c>
      <c r="G59" s="30">
        <v>308</v>
      </c>
      <c r="H59" s="30">
        <v>-57</v>
      </c>
      <c r="I59" s="30">
        <v>-977</v>
      </c>
      <c r="J59" s="30">
        <v>1218</v>
      </c>
      <c r="K59" s="30">
        <v>7046</v>
      </c>
      <c r="L59" s="30">
        <v>2477</v>
      </c>
      <c r="M59" s="30">
        <v>4311</v>
      </c>
      <c r="N59" s="30">
        <v>258</v>
      </c>
      <c r="O59" s="30">
        <v>7250</v>
      </c>
      <c r="P59" s="30">
        <v>-394</v>
      </c>
      <c r="Q59" s="31">
        <v>2710</v>
      </c>
    </row>
    <row r="60" spans="2:17" ht="17.25" customHeight="1">
      <c r="B60" s="35" t="s">
        <v>46</v>
      </c>
      <c r="C60" s="36">
        <f aca="true" t="shared" si="9" ref="C60:Q60">C6-C35</f>
        <v>-37581</v>
      </c>
      <c r="D60" s="37">
        <f t="shared" si="9"/>
        <v>-68035</v>
      </c>
      <c r="E60" s="37">
        <f t="shared" si="9"/>
        <v>-42987</v>
      </c>
      <c r="F60" s="37">
        <f t="shared" si="9"/>
        <v>-13566</v>
      </c>
      <c r="G60" s="37">
        <f t="shared" si="9"/>
        <v>-873</v>
      </c>
      <c r="H60" s="37">
        <f t="shared" si="9"/>
        <v>-1888</v>
      </c>
      <c r="I60" s="37">
        <f t="shared" si="9"/>
        <v>-21545</v>
      </c>
      <c r="J60" s="37">
        <f t="shared" si="9"/>
        <v>-5115</v>
      </c>
      <c r="K60" s="37">
        <f t="shared" si="9"/>
        <v>51393</v>
      </c>
      <c r="L60" s="37">
        <f t="shared" si="9"/>
        <v>41306</v>
      </c>
      <c r="M60" s="37">
        <f t="shared" si="9"/>
        <v>7708</v>
      </c>
      <c r="N60" s="37">
        <f t="shared" si="9"/>
        <v>2379</v>
      </c>
      <c r="O60" s="37">
        <f t="shared" si="9"/>
        <v>22267</v>
      </c>
      <c r="P60" s="37">
        <f t="shared" si="9"/>
        <v>-219</v>
      </c>
      <c r="Q60" s="38">
        <f t="shared" si="9"/>
        <v>37586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Stiller</dc:creator>
  <cp:keywords/>
  <dc:description/>
  <cp:lastModifiedBy>Vladimír Stiller</cp:lastModifiedBy>
  <dcterms:created xsi:type="dcterms:W3CDTF">2011-10-17T13:01:09Z</dcterms:created>
  <dcterms:modified xsi:type="dcterms:W3CDTF">2011-10-17T13:01:09Z</dcterms:modified>
  <cp:category/>
  <cp:version/>
  <cp:contentType/>
  <cp:contentStatus/>
</cp:coreProperties>
</file>