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RzvhPub_AF_cz 2012q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<sst xmlns="http://schemas.openxmlformats.org/spreadsheetml/2006/main" count="70" uniqueCount="47">
  <si>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Sestava: Finanční rozvaha 1Q 2012 (v mil. Kč)</t>
  </si>
  <si>
    <t>Hospodářství celkem (S.1)</t>
  </si>
  <si>
    <t>Nefinanční podniky (S.11)</t>
  </si>
  <si>
    <t>Finanční instituce (S.12)</t>
  </si>
  <si>
    <t>Centrální banka (S.121)</t>
  </si>
  <si>
    <t>Ostatní měnové finanční instituce (S.122)</t>
  </si>
  <si>
    <t>Ostatní finanční zprostředkovatelé (S.123)</t>
  </si>
  <si>
    <t>Pomocné finanční instituce (S.124)</t>
  </si>
  <si>
    <t>Pojišťovny a penzijní fondy (S.125)</t>
  </si>
  <si>
    <t>Vladní instituce (S.13)</t>
  </si>
  <si>
    <t>Ústřední vladní instituce (S.1311)</t>
  </si>
  <si>
    <t>Místní vládní instituce (S.1313)</t>
  </si>
  <si>
    <t>Fondy sociálního zabezpečení (S.1314)</t>
  </si>
  <si>
    <t>Domácnosti (S.14)</t>
  </si>
  <si>
    <t>Neziskové instituce sloužící domácnostem (S.15)</t>
  </si>
  <si>
    <t>Zbytek světa (S.2)</t>
  </si>
  <si>
    <t>Finanční aktiva</t>
  </si>
  <si>
    <t>Měnové zlato a zvláštní práva čerpání (AF.1)</t>
  </si>
  <si>
    <t>Měnové zlato (AF.11)</t>
  </si>
  <si>
    <t>Zvláštní práva čerpání (AF.12)</t>
  </si>
  <si>
    <t>Oběživo a vklady (AF.2)</t>
  </si>
  <si>
    <t>Oběživo (AF.21)</t>
  </si>
  <si>
    <t>Převoditelné vklady (AF.22)</t>
  </si>
  <si>
    <t>Ostatní vklady (AF.29)</t>
  </si>
  <si>
    <t>Cenné papíry jiné než účasti (AF.3)</t>
  </si>
  <si>
    <t>Cenné papíry jiné než účasti, mimo finanční deriváty (AF.33)</t>
  </si>
  <si>
    <t>Krátkodobé (AF.331)</t>
  </si>
  <si>
    <t>Dlouhodobé (AF.332)</t>
  </si>
  <si>
    <t>Finanční deriváty (AF.34)</t>
  </si>
  <si>
    <t>Půjčky (AF.4)</t>
  </si>
  <si>
    <t>Krátkodobé půjky (AF.41)</t>
  </si>
  <si>
    <t>Dlouhodobé půjčky (AF.42)</t>
  </si>
  <si>
    <t>Účasti (AF.5)</t>
  </si>
  <si>
    <t xml:space="preserve">Účasti, mimo účastí v investičních fondech (AF.51) </t>
  </si>
  <si>
    <t>Kotované akcie (AF.511)</t>
  </si>
  <si>
    <t>Nekótované akcie (AF.512)</t>
  </si>
  <si>
    <t>Jiné účasti (AF.513)</t>
  </si>
  <si>
    <t>Účasti v investičních fondech (AF.52)</t>
  </si>
  <si>
    <t>Pojistné technické rezervy (AF.6)</t>
  </si>
  <si>
    <t>Čistý podíl domácností na rezervách životního pojištění a na rezervách penzijních fondů (AF.61)</t>
  </si>
  <si>
    <t>Čistý podíl domácností na rezervách životního pojištění (AF.611)</t>
  </si>
  <si>
    <t>Čistý podíl domácností na rezervách penzijních fondů (AF.612)</t>
  </si>
  <si>
    <t>Předplacené pojistné a rezervy na nevyrovnané nároky (AF.62)</t>
  </si>
  <si>
    <t>Ostatní pohledávky (AF.7)</t>
  </si>
  <si>
    <t>Závazky</t>
  </si>
  <si>
    <t>Ostatní závazky (AF.7)</t>
  </si>
  <si>
    <t>Čistá finanční aktiva (BF.90)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</si>
</sst>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Gill Sans MT"/>
      <family val="2"/>
    </font>
    <font>
      <sz val="11"/>
      <name val="Gill Sans MT"/>
      <family val="2"/>
    </font>
    <font>
      <b/>
      <sz val="10"/>
      <color indexed="62"/>
      <name val="Gill Sans MT"/>
      <family val="2"/>
    </font>
    <font>
      <b/>
      <sz val="8"/>
      <color indexed="62"/>
      <name val="Gill Sans MT"/>
      <family val="2"/>
    </font>
    <font>
      <b/>
      <sz val="8"/>
      <name val="Gill Sans MT"/>
      <family val="2"/>
    </font>
    <font>
      <sz val="10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" fillId="23" borderId="0">
      <alignment/>
      <protection/>
    </xf>
    <xf numFmtId="0" fontId="24" fillId="24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5" borderId="0" applyNumberFormat="0" applyBorder="0" applyAlignment="0" applyProtection="0"/>
    <xf numFmtId="0" fontId="0" fillId="23" borderId="0">
      <alignment/>
      <protection/>
    </xf>
    <xf numFmtId="0" fontId="36" fillId="0" borderId="0" applyNumberFormat="0" applyFill="0" applyBorder="0" applyAlignment="0" applyProtection="0"/>
    <xf numFmtId="0" fontId="37" fillId="26" borderId="8" applyNumberFormat="0" applyAlignment="0" applyProtection="0"/>
    <xf numFmtId="0" fontId="38" fillId="27" borderId="8" applyNumberFormat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wrapText="1"/>
    </xf>
    <xf numFmtId="0" fontId="18" fillId="34" borderId="10" xfId="0" applyFont="1" applyFill="1" applyBorder="1" applyAlignment="1">
      <alignment/>
    </xf>
    <xf numFmtId="0" fontId="18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3" xfId="0" applyFont="1" applyFill="1" applyBorder="1" applyAlignment="1">
      <alignment wrapText="1"/>
    </xf>
    <xf numFmtId="0" fontId="18" fillId="34" borderId="13" xfId="0" applyFont="1" applyFill="1" applyBorder="1" applyAlignment="1">
      <alignment/>
    </xf>
    <xf numFmtId="0" fontId="18" fillId="34" borderId="14" xfId="0" applyFont="1" applyFill="1" applyBorder="1" applyAlignment="1">
      <alignment/>
    </xf>
    <xf numFmtId="0" fontId="18" fillId="34" borderId="15" xfId="0" applyFont="1" applyFill="1" applyBorder="1" applyAlignment="1">
      <alignment/>
    </xf>
    <xf numFmtId="0" fontId="19" fillId="34" borderId="16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2" xfId="0" applyFont="1" applyFill="1" applyBorder="1" applyAlignment="1">
      <alignment wrapText="1"/>
    </xf>
    <xf numFmtId="3" fontId="21" fillId="34" borderId="10" xfId="0" applyNumberFormat="1" applyFont="1" applyFill="1" applyBorder="1" applyAlignment="1">
      <alignment horizontal="right" vertical="center" wrapText="1" indent="1"/>
    </xf>
    <xf numFmtId="3" fontId="21" fillId="34" borderId="11" xfId="0" applyNumberFormat="1" applyFont="1" applyFill="1" applyBorder="1" applyAlignment="1">
      <alignment horizontal="right" vertical="center" wrapText="1" indent="1"/>
    </xf>
    <xf numFmtId="3" fontId="21" fillId="34" borderId="14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wrapText="1"/>
    </xf>
    <xf numFmtId="3" fontId="22" fillId="34" borderId="13" xfId="0" applyNumberFormat="1" applyFont="1" applyFill="1" applyBorder="1" applyAlignment="1">
      <alignment horizontal="right" vertical="center" wrapText="1" indent="1"/>
    </xf>
    <xf numFmtId="3" fontId="22" fillId="34" borderId="0" xfId="0" applyNumberFormat="1" applyFont="1" applyFill="1" applyBorder="1" applyAlignment="1">
      <alignment horizontal="right" vertical="center" wrapText="1" indent="1"/>
    </xf>
    <xf numFmtId="3" fontId="22" fillId="34" borderId="19" xfId="0" applyNumberFormat="1" applyFont="1" applyFill="1" applyBorder="1" applyAlignment="1">
      <alignment horizontal="right" vertical="center" wrapText="1" indent="1"/>
    </xf>
    <xf numFmtId="0" fontId="18" fillId="34" borderId="15" xfId="0" applyFont="1" applyFill="1" applyBorder="1" applyAlignment="1">
      <alignment horizontal="left" wrapText="1" indent="1"/>
    </xf>
    <xf numFmtId="3" fontId="18" fillId="34" borderId="13" xfId="0" applyNumberFormat="1" applyFont="1" applyFill="1" applyBorder="1" applyAlignment="1">
      <alignment horizontal="right" vertical="center" wrapText="1" indent="1"/>
    </xf>
    <xf numFmtId="3" fontId="18" fillId="34" borderId="0" xfId="0" applyNumberFormat="1" applyFont="1" applyFill="1" applyBorder="1" applyAlignment="1">
      <alignment horizontal="right" vertical="center" wrapText="1" indent="1"/>
    </xf>
    <xf numFmtId="3" fontId="18" fillId="34" borderId="19" xfId="0" applyNumberFormat="1" applyFont="1" applyFill="1" applyBorder="1" applyAlignment="1">
      <alignment horizontal="right" vertical="center" wrapText="1" indent="1"/>
    </xf>
    <xf numFmtId="0" fontId="22" fillId="34" borderId="15" xfId="0" applyFont="1" applyFill="1" applyBorder="1" applyAlignment="1">
      <alignment horizontal="left" wrapText="1" indent="1"/>
    </xf>
    <xf numFmtId="0" fontId="18" fillId="34" borderId="15" xfId="0" applyFont="1" applyFill="1" applyBorder="1" applyAlignment="1">
      <alignment horizontal="left" wrapText="1" indent="2"/>
    </xf>
    <xf numFmtId="0" fontId="22" fillId="34" borderId="18" xfId="0" applyFont="1" applyFill="1" applyBorder="1" applyAlignment="1">
      <alignment wrapText="1"/>
    </xf>
    <xf numFmtId="3" fontId="22" fillId="34" borderId="16" xfId="0" applyNumberFormat="1" applyFont="1" applyFill="1" applyBorder="1" applyAlignment="1">
      <alignment horizontal="right" indent="1"/>
    </xf>
    <xf numFmtId="3" fontId="22" fillId="34" borderId="20" xfId="0" applyNumberFormat="1" applyFont="1" applyFill="1" applyBorder="1" applyAlignment="1">
      <alignment horizontal="right" indent="1"/>
    </xf>
    <xf numFmtId="3" fontId="22" fillId="34" borderId="21" xfId="0" applyNumberFormat="1" applyFont="1" applyFill="1" applyBorder="1" applyAlignment="1">
      <alignment horizontal="right" indent="1"/>
    </xf>
    <xf numFmtId="0" fontId="22" fillId="34" borderId="0" xfId="0" applyFont="1" applyFill="1" applyBorder="1" applyAlignment="1">
      <alignment wrapText="1"/>
    </xf>
    <xf numFmtId="0" fontId="18" fillId="34" borderId="0" xfId="0" applyFont="1" applyFill="1" applyBorder="1" applyAlignment="1">
      <alignment/>
    </xf>
    <xf numFmtId="0" fontId="0" fillId="34" borderId="0" xfId="0" applyFill="1" applyAlignment="1">
      <alignment wrapText="1"/>
    </xf>
    <xf numFmtId="0" fontId="20" fillId="34" borderId="17" xfId="0" applyFont="1" applyFill="1" applyBorder="1" applyAlignment="1">
      <alignment wrapText="1"/>
    </xf>
    <xf numFmtId="3" fontId="21" fillId="34" borderId="22" xfId="0" applyNumberFormat="1" applyFont="1" applyFill="1" applyBorder="1" applyAlignment="1">
      <alignment horizontal="right" indent="1"/>
    </xf>
    <xf numFmtId="3" fontId="21" fillId="34" borderId="23" xfId="0" applyNumberFormat="1" applyFont="1" applyFill="1" applyBorder="1" applyAlignment="1">
      <alignment horizontal="right" indent="1"/>
    </xf>
    <xf numFmtId="3" fontId="21" fillId="34" borderId="24" xfId="0" applyNumberFormat="1" applyFont="1" applyFill="1" applyBorder="1" applyAlignment="1">
      <alignment horizontal="right" inden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 [0]_Compiling Utility Macros" xfId="36"/>
    <cellStyle name="Dezimal_Compiling Utility Macros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Int. Data Table" xfId="48"/>
    <cellStyle name="Poznámka" xfId="49"/>
    <cellStyle name="Percent" xfId="50"/>
    <cellStyle name="Propojená buňka" xfId="51"/>
    <cellStyle name="Správně" xfId="52"/>
    <cellStyle name="Standard_Anpassen der Amortisation" xfId="53"/>
    <cellStyle name="Text upozornění" xfId="54"/>
    <cellStyle name="Vstup" xfId="55"/>
    <cellStyle name="Výpočet" xfId="56"/>
    <cellStyle name="Výstup" xfId="57"/>
    <cellStyle name="Vysvětlující text" xfId="58"/>
    <cellStyle name="Währung [0]_Compiling Utility Macros" xfId="59"/>
    <cellStyle name="Währung_Compiling Utility Macros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6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28125" style="1" customWidth="1"/>
    <col min="2" max="2" width="48.140625" style="1" customWidth="1"/>
    <col min="3" max="3" width="14.8515625" style="1" customWidth="1"/>
    <col min="4" max="4" width="12.57421875" style="1" customWidth="1"/>
    <col min="5" max="6" width="12.7109375" style="1" customWidth="1"/>
    <col min="7" max="7" width="14.28125" style="1" customWidth="1"/>
    <col min="8" max="8" width="13.8515625" style="1" customWidth="1"/>
    <col min="9" max="9" width="13.00390625" style="1" customWidth="1"/>
    <col min="10" max="10" width="13.421875" style="1" customWidth="1"/>
    <col min="11" max="11" width="13.57421875" style="1" customWidth="1"/>
    <col min="12" max="13" width="11.00390625" style="1" customWidth="1"/>
    <col min="14" max="14" width="11.140625" style="1" customWidth="1"/>
    <col min="15" max="15" width="12.8515625" style="1" customWidth="1"/>
    <col min="16" max="16" width="12.7109375" style="1" customWidth="1"/>
    <col min="17" max="17" width="13.28125" style="1" customWidth="1"/>
    <col min="18" max="254" width="9.140625" style="1" customWidth="1"/>
    <col min="255" max="255" width="3.28125" style="1" customWidth="1"/>
    <col min="256" max="16384" width="48.140625" style="1" customWidth="1"/>
  </cols>
  <sheetData>
    <row r="3" spans="2:17" ht="11.25" customHeight="1">
      <c r="B3" s="2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5"/>
    </row>
    <row r="4" spans="2:17" ht="11.25" customHeight="1">
      <c r="B4" s="6"/>
      <c r="C4" s="7"/>
      <c r="D4" s="3"/>
      <c r="E4" s="3"/>
      <c r="F4" s="4"/>
      <c r="G4" s="4"/>
      <c r="H4" s="4"/>
      <c r="I4" s="4"/>
      <c r="J4" s="8"/>
      <c r="K4" s="3"/>
      <c r="L4" s="4"/>
      <c r="M4" s="4"/>
      <c r="N4" s="8"/>
      <c r="O4" s="3"/>
      <c r="P4" s="3"/>
      <c r="Q4" s="9"/>
    </row>
    <row r="5" spans="2:17" ht="62.25" customHeight="1">
      <c r="B5" s="10" t="s">
        <v>0</v>
      </c>
      <c r="C5" s="11" t="s">
        <v>1</v>
      </c>
      <c r="D5" s="11" t="s">
        <v>2</v>
      </c>
      <c r="E5" s="11" t="s">
        <v>3</v>
      </c>
      <c r="F5" s="12" t="s">
        <v>4</v>
      </c>
      <c r="G5" s="12" t="s">
        <v>5</v>
      </c>
      <c r="H5" s="12" t="s">
        <v>6</v>
      </c>
      <c r="I5" s="12" t="s">
        <v>7</v>
      </c>
      <c r="J5" s="12" t="s">
        <v>8</v>
      </c>
      <c r="K5" s="11" t="s">
        <v>9</v>
      </c>
      <c r="L5" s="12" t="s">
        <v>10</v>
      </c>
      <c r="M5" s="12" t="s">
        <v>11</v>
      </c>
      <c r="N5" s="12" t="s">
        <v>12</v>
      </c>
      <c r="O5" s="11" t="s">
        <v>13</v>
      </c>
      <c r="P5" s="11" t="s">
        <v>14</v>
      </c>
      <c r="Q5" s="13" t="s">
        <v>15</v>
      </c>
    </row>
    <row r="6" spans="2:17" ht="15" customHeight="1">
      <c r="B6" s="14" t="s">
        <v>16</v>
      </c>
      <c r="C6" s="15">
        <v>17352609.2262019</v>
      </c>
      <c r="D6" s="16">
        <v>4771649</v>
      </c>
      <c r="E6" s="16">
        <v>6848606</v>
      </c>
      <c r="F6" s="16">
        <v>831561</v>
      </c>
      <c r="G6" s="16">
        <v>4644550</v>
      </c>
      <c r="H6" s="16">
        <v>590406</v>
      </c>
      <c r="I6" s="16">
        <v>74733</v>
      </c>
      <c r="J6" s="16">
        <v>707356</v>
      </c>
      <c r="K6" s="16">
        <v>1820727</v>
      </c>
      <c r="L6" s="16">
        <v>1324846</v>
      </c>
      <c r="M6" s="16">
        <v>460034</v>
      </c>
      <c r="N6" s="16">
        <v>35847</v>
      </c>
      <c r="O6" s="16">
        <v>3871291.2262019</v>
      </c>
      <c r="P6" s="16">
        <v>40336</v>
      </c>
      <c r="Q6" s="17">
        <v>4115534.6175245</v>
      </c>
    </row>
    <row r="7" spans="2:17" ht="15" customHeight="1">
      <c r="B7" s="18" t="s">
        <v>17</v>
      </c>
      <c r="C7" s="19">
        <v>33727</v>
      </c>
      <c r="D7" s="20" t="str">
        <f>"M"</f>
        <v>M</v>
      </c>
      <c r="E7" s="20">
        <v>33727</v>
      </c>
      <c r="F7" s="20">
        <v>33727</v>
      </c>
      <c r="G7" s="20" t="str">
        <f aca="true" t="shared" si="0" ref="G7:P9">"M"</f>
        <v>M</v>
      </c>
      <c r="H7" s="20" t="str">
        <f t="shared" si="0"/>
        <v>M</v>
      </c>
      <c r="I7" s="20" t="str">
        <f t="shared" si="0"/>
        <v>M</v>
      </c>
      <c r="J7" s="20" t="str">
        <f t="shared" si="0"/>
        <v>M</v>
      </c>
      <c r="K7" s="20" t="str">
        <f t="shared" si="0"/>
        <v>M</v>
      </c>
      <c r="L7" s="20" t="str">
        <f t="shared" si="0"/>
        <v>M</v>
      </c>
      <c r="M7" s="20" t="str">
        <f t="shared" si="0"/>
        <v>M</v>
      </c>
      <c r="N7" s="20" t="str">
        <f t="shared" si="0"/>
        <v>M</v>
      </c>
      <c r="O7" s="20" t="str">
        <f t="shared" si="0"/>
        <v>M</v>
      </c>
      <c r="P7" s="20" t="str">
        <f t="shared" si="0"/>
        <v>M</v>
      </c>
      <c r="Q7" s="21">
        <v>0</v>
      </c>
    </row>
    <row r="8" spans="2:17" ht="15" customHeight="1">
      <c r="B8" s="22" t="s">
        <v>18</v>
      </c>
      <c r="C8" s="23">
        <v>12193</v>
      </c>
      <c r="D8" s="24" t="str">
        <f>"M"</f>
        <v>M</v>
      </c>
      <c r="E8" s="24">
        <v>12193</v>
      </c>
      <c r="F8" s="24">
        <v>12193</v>
      </c>
      <c r="G8" s="24" t="str">
        <f t="shared" si="0"/>
        <v>M</v>
      </c>
      <c r="H8" s="24" t="str">
        <f t="shared" si="0"/>
        <v>M</v>
      </c>
      <c r="I8" s="24" t="str">
        <f t="shared" si="0"/>
        <v>M</v>
      </c>
      <c r="J8" s="24" t="str">
        <f t="shared" si="0"/>
        <v>M</v>
      </c>
      <c r="K8" s="24" t="str">
        <f t="shared" si="0"/>
        <v>M</v>
      </c>
      <c r="L8" s="24" t="str">
        <f t="shared" si="0"/>
        <v>M</v>
      </c>
      <c r="M8" s="24" t="str">
        <f t="shared" si="0"/>
        <v>M</v>
      </c>
      <c r="N8" s="24" t="str">
        <f t="shared" si="0"/>
        <v>M</v>
      </c>
      <c r="O8" s="24" t="str">
        <f t="shared" si="0"/>
        <v>M</v>
      </c>
      <c r="P8" s="24" t="str">
        <f t="shared" si="0"/>
        <v>M</v>
      </c>
      <c r="Q8" s="25">
        <v>0</v>
      </c>
    </row>
    <row r="9" spans="2:17" ht="15" customHeight="1">
      <c r="B9" s="22" t="s">
        <v>19</v>
      </c>
      <c r="C9" s="23">
        <v>21534</v>
      </c>
      <c r="D9" s="24" t="str">
        <f>"M"</f>
        <v>M</v>
      </c>
      <c r="E9" s="24">
        <v>21534</v>
      </c>
      <c r="F9" s="24">
        <v>21534</v>
      </c>
      <c r="G9" s="24" t="str">
        <f t="shared" si="0"/>
        <v>M</v>
      </c>
      <c r="H9" s="24" t="str">
        <f t="shared" si="0"/>
        <v>M</v>
      </c>
      <c r="I9" s="24" t="str">
        <f t="shared" si="0"/>
        <v>M</v>
      </c>
      <c r="J9" s="24" t="str">
        <f t="shared" si="0"/>
        <v>M</v>
      </c>
      <c r="K9" s="24" t="str">
        <f t="shared" si="0"/>
        <v>M</v>
      </c>
      <c r="L9" s="24" t="str">
        <f t="shared" si="0"/>
        <v>M</v>
      </c>
      <c r="M9" s="24" t="str">
        <f t="shared" si="0"/>
        <v>M</v>
      </c>
      <c r="N9" s="24" t="str">
        <f t="shared" si="0"/>
        <v>M</v>
      </c>
      <c r="O9" s="24" t="str">
        <f t="shared" si="0"/>
        <v>M</v>
      </c>
      <c r="P9" s="24" t="str">
        <f t="shared" si="0"/>
        <v>M</v>
      </c>
      <c r="Q9" s="25">
        <v>0</v>
      </c>
    </row>
    <row r="10" spans="2:17" ht="15" customHeight="1">
      <c r="B10" s="18" t="s">
        <v>20</v>
      </c>
      <c r="C10" s="19">
        <v>4674567</v>
      </c>
      <c r="D10" s="20">
        <v>814481</v>
      </c>
      <c r="E10" s="20">
        <v>1192789</v>
      </c>
      <c r="F10" s="20">
        <v>141127</v>
      </c>
      <c r="G10" s="20">
        <v>932282</v>
      </c>
      <c r="H10" s="20">
        <v>39701</v>
      </c>
      <c r="I10" s="20">
        <v>23933</v>
      </c>
      <c r="J10" s="20">
        <v>55746</v>
      </c>
      <c r="K10" s="20">
        <v>491013</v>
      </c>
      <c r="L10" s="20">
        <v>337771</v>
      </c>
      <c r="M10" s="20">
        <v>137160</v>
      </c>
      <c r="N10" s="20">
        <v>16082</v>
      </c>
      <c r="O10" s="20">
        <v>2150541</v>
      </c>
      <c r="P10" s="20">
        <v>25743</v>
      </c>
      <c r="Q10" s="21">
        <v>373204</v>
      </c>
    </row>
    <row r="11" spans="2:17" ht="15" customHeight="1">
      <c r="B11" s="22" t="s">
        <v>21</v>
      </c>
      <c r="C11" s="23">
        <v>408893</v>
      </c>
      <c r="D11" s="24">
        <v>79318</v>
      </c>
      <c r="E11" s="24">
        <v>35438</v>
      </c>
      <c r="F11" s="24">
        <v>57</v>
      </c>
      <c r="G11" s="24">
        <v>33905</v>
      </c>
      <c r="H11" s="24">
        <v>434</v>
      </c>
      <c r="I11" s="24">
        <v>1032</v>
      </c>
      <c r="J11" s="24">
        <v>10</v>
      </c>
      <c r="K11" s="24">
        <v>1062</v>
      </c>
      <c r="L11" s="24">
        <v>477</v>
      </c>
      <c r="M11" s="24">
        <v>565</v>
      </c>
      <c r="N11" s="24">
        <v>20</v>
      </c>
      <c r="O11" s="24">
        <v>291930</v>
      </c>
      <c r="P11" s="24">
        <v>1145</v>
      </c>
      <c r="Q11" s="25">
        <v>5691</v>
      </c>
    </row>
    <row r="12" spans="2:17" ht="15" customHeight="1">
      <c r="B12" s="22" t="s">
        <v>22</v>
      </c>
      <c r="C12" s="23">
        <v>2044392</v>
      </c>
      <c r="D12" s="24">
        <v>546782</v>
      </c>
      <c r="E12" s="24">
        <v>131083</v>
      </c>
      <c r="F12" s="24">
        <v>17401</v>
      </c>
      <c r="G12" s="24">
        <v>83332</v>
      </c>
      <c r="H12" s="24">
        <v>16974</v>
      </c>
      <c r="I12" s="24">
        <v>7101</v>
      </c>
      <c r="J12" s="24">
        <v>6275</v>
      </c>
      <c r="K12" s="24">
        <v>272424</v>
      </c>
      <c r="L12" s="24">
        <v>146733</v>
      </c>
      <c r="M12" s="24">
        <v>119878</v>
      </c>
      <c r="N12" s="24">
        <v>5813</v>
      </c>
      <c r="O12" s="24">
        <v>1074665</v>
      </c>
      <c r="P12" s="24">
        <v>19438</v>
      </c>
      <c r="Q12" s="25">
        <v>73273</v>
      </c>
    </row>
    <row r="13" spans="2:17" ht="15" customHeight="1">
      <c r="B13" s="22" t="s">
        <v>23</v>
      </c>
      <c r="C13" s="23">
        <v>2221282</v>
      </c>
      <c r="D13" s="24">
        <v>188381</v>
      </c>
      <c r="E13" s="24">
        <v>1026268</v>
      </c>
      <c r="F13" s="24">
        <v>123669</v>
      </c>
      <c r="G13" s="24">
        <v>815045</v>
      </c>
      <c r="H13" s="24">
        <v>22293</v>
      </c>
      <c r="I13" s="24">
        <v>15800</v>
      </c>
      <c r="J13" s="24">
        <v>49461</v>
      </c>
      <c r="K13" s="24">
        <v>217527</v>
      </c>
      <c r="L13" s="24">
        <v>190561</v>
      </c>
      <c r="M13" s="24">
        <v>16717</v>
      </c>
      <c r="N13" s="24">
        <v>10249</v>
      </c>
      <c r="O13" s="24">
        <v>783946</v>
      </c>
      <c r="P13" s="24">
        <v>5160</v>
      </c>
      <c r="Q13" s="25">
        <v>294240</v>
      </c>
    </row>
    <row r="14" spans="2:17" ht="15" customHeight="1">
      <c r="B14" s="18" t="s">
        <v>24</v>
      </c>
      <c r="C14" s="19">
        <v>2567028</v>
      </c>
      <c r="D14" s="20">
        <v>72330</v>
      </c>
      <c r="E14" s="20">
        <v>2258542</v>
      </c>
      <c r="F14" s="20">
        <v>531169</v>
      </c>
      <c r="G14" s="20">
        <v>1138085</v>
      </c>
      <c r="H14" s="20">
        <v>80432</v>
      </c>
      <c r="I14" s="20">
        <v>31484</v>
      </c>
      <c r="J14" s="20">
        <v>477372</v>
      </c>
      <c r="K14" s="20">
        <v>141360</v>
      </c>
      <c r="L14" s="20">
        <v>130004</v>
      </c>
      <c r="M14" s="20">
        <v>10423</v>
      </c>
      <c r="N14" s="20">
        <v>933</v>
      </c>
      <c r="O14" s="20">
        <v>91903</v>
      </c>
      <c r="P14" s="20">
        <v>2893</v>
      </c>
      <c r="Q14" s="21">
        <v>750339</v>
      </c>
    </row>
    <row r="15" spans="2:17" ht="15" customHeight="1">
      <c r="B15" s="26" t="s">
        <v>25</v>
      </c>
      <c r="C15" s="19">
        <v>2389314</v>
      </c>
      <c r="D15" s="20">
        <v>41907</v>
      </c>
      <c r="E15" s="20">
        <v>2116052</v>
      </c>
      <c r="F15" s="20">
        <v>530804</v>
      </c>
      <c r="G15" s="20">
        <v>998055</v>
      </c>
      <c r="H15" s="20">
        <v>79984</v>
      </c>
      <c r="I15" s="20">
        <v>30286</v>
      </c>
      <c r="J15" s="20">
        <v>476923</v>
      </c>
      <c r="K15" s="20">
        <v>138635</v>
      </c>
      <c r="L15" s="20">
        <v>129995</v>
      </c>
      <c r="M15" s="20">
        <v>7707</v>
      </c>
      <c r="N15" s="20">
        <v>933</v>
      </c>
      <c r="O15" s="20">
        <v>89837</v>
      </c>
      <c r="P15" s="20">
        <v>2883</v>
      </c>
      <c r="Q15" s="21">
        <v>620533</v>
      </c>
    </row>
    <row r="16" spans="2:17" ht="15" customHeight="1">
      <c r="B16" s="27" t="s">
        <v>26</v>
      </c>
      <c r="C16" s="23">
        <v>344597</v>
      </c>
      <c r="D16" s="24">
        <v>11782</v>
      </c>
      <c r="E16" s="24">
        <v>249500</v>
      </c>
      <c r="F16" s="24">
        <v>104372</v>
      </c>
      <c r="G16" s="24">
        <v>136333</v>
      </c>
      <c r="H16" s="24">
        <v>4271</v>
      </c>
      <c r="I16" s="24">
        <v>187</v>
      </c>
      <c r="J16" s="24">
        <v>4337</v>
      </c>
      <c r="K16" s="24">
        <v>80417</v>
      </c>
      <c r="L16" s="24">
        <v>76458</v>
      </c>
      <c r="M16" s="24">
        <v>3934</v>
      </c>
      <c r="N16" s="24">
        <v>25</v>
      </c>
      <c r="O16" s="24">
        <v>1971</v>
      </c>
      <c r="P16" s="24">
        <v>927</v>
      </c>
      <c r="Q16" s="25">
        <v>23444</v>
      </c>
    </row>
    <row r="17" spans="2:17" ht="15" customHeight="1">
      <c r="B17" s="27" t="s">
        <v>27</v>
      </c>
      <c r="C17" s="23">
        <v>2044717</v>
      </c>
      <c r="D17" s="24">
        <v>30125</v>
      </c>
      <c r="E17" s="24">
        <v>1866552</v>
      </c>
      <c r="F17" s="24">
        <v>426432</v>
      </c>
      <c r="G17" s="24">
        <v>861722</v>
      </c>
      <c r="H17" s="24">
        <v>75713</v>
      </c>
      <c r="I17" s="24">
        <v>30099</v>
      </c>
      <c r="J17" s="24">
        <v>472586</v>
      </c>
      <c r="K17" s="24">
        <v>58218</v>
      </c>
      <c r="L17" s="24">
        <v>53537</v>
      </c>
      <c r="M17" s="24">
        <v>3773</v>
      </c>
      <c r="N17" s="24">
        <v>908</v>
      </c>
      <c r="O17" s="24">
        <v>87866</v>
      </c>
      <c r="P17" s="24">
        <v>1956</v>
      </c>
      <c r="Q17" s="25">
        <v>597089</v>
      </c>
    </row>
    <row r="18" spans="2:17" ht="15" customHeight="1">
      <c r="B18" s="22" t="s">
        <v>28</v>
      </c>
      <c r="C18" s="23">
        <v>177714</v>
      </c>
      <c r="D18" s="24">
        <v>30423</v>
      </c>
      <c r="E18" s="24">
        <v>142490</v>
      </c>
      <c r="F18" s="24">
        <v>365</v>
      </c>
      <c r="G18" s="24">
        <v>140030</v>
      </c>
      <c r="H18" s="24">
        <v>448</v>
      </c>
      <c r="I18" s="24">
        <v>1198</v>
      </c>
      <c r="J18" s="24">
        <v>449</v>
      </c>
      <c r="K18" s="24">
        <v>2725</v>
      </c>
      <c r="L18" s="24">
        <v>9</v>
      </c>
      <c r="M18" s="24">
        <v>2716</v>
      </c>
      <c r="N18" s="24">
        <v>0</v>
      </c>
      <c r="O18" s="24">
        <v>2066</v>
      </c>
      <c r="P18" s="24">
        <v>10</v>
      </c>
      <c r="Q18" s="25">
        <v>129806</v>
      </c>
    </row>
    <row r="19" spans="2:17" ht="15" customHeight="1">
      <c r="B19" s="18" t="s">
        <v>29</v>
      </c>
      <c r="C19" s="19">
        <v>3065526</v>
      </c>
      <c r="D19" s="20">
        <v>277870</v>
      </c>
      <c r="E19" s="20">
        <v>2721445</v>
      </c>
      <c r="F19" s="20">
        <v>40521</v>
      </c>
      <c r="G19" s="20">
        <v>2396029</v>
      </c>
      <c r="H19" s="20">
        <v>280048</v>
      </c>
      <c r="I19" s="20">
        <v>3033</v>
      </c>
      <c r="J19" s="20">
        <v>1814</v>
      </c>
      <c r="K19" s="20">
        <v>49079</v>
      </c>
      <c r="L19" s="20">
        <v>44616</v>
      </c>
      <c r="M19" s="20">
        <v>4463</v>
      </c>
      <c r="N19" s="20">
        <v>0</v>
      </c>
      <c r="O19" s="20">
        <v>15968</v>
      </c>
      <c r="P19" s="20">
        <v>1164</v>
      </c>
      <c r="Q19" s="21">
        <v>544235</v>
      </c>
    </row>
    <row r="20" spans="2:17" ht="15" customHeight="1">
      <c r="B20" s="22" t="s">
        <v>30</v>
      </c>
      <c r="C20" s="23">
        <v>592366</v>
      </c>
      <c r="D20" s="24">
        <v>77462</v>
      </c>
      <c r="E20" s="24">
        <v>512661</v>
      </c>
      <c r="F20" s="24">
        <v>37326</v>
      </c>
      <c r="G20" s="24">
        <v>398302</v>
      </c>
      <c r="H20" s="24">
        <v>77033</v>
      </c>
      <c r="I20" s="24">
        <v>0</v>
      </c>
      <c r="J20" s="24">
        <v>0</v>
      </c>
      <c r="K20" s="24">
        <v>2178</v>
      </c>
      <c r="L20" s="24">
        <v>1769</v>
      </c>
      <c r="M20" s="24">
        <v>409</v>
      </c>
      <c r="N20" s="24">
        <v>0</v>
      </c>
      <c r="O20" s="24">
        <v>0</v>
      </c>
      <c r="P20" s="24">
        <v>65</v>
      </c>
      <c r="Q20" s="25">
        <v>67536</v>
      </c>
    </row>
    <row r="21" spans="2:17" ht="15" customHeight="1">
      <c r="B21" s="22" t="s">
        <v>31</v>
      </c>
      <c r="C21" s="23">
        <v>2473160</v>
      </c>
      <c r="D21" s="24">
        <v>200408</v>
      </c>
      <c r="E21" s="24">
        <v>2208784</v>
      </c>
      <c r="F21" s="24">
        <v>3195</v>
      </c>
      <c r="G21" s="24">
        <v>1997727</v>
      </c>
      <c r="H21" s="24">
        <v>203015</v>
      </c>
      <c r="I21" s="24">
        <v>3033</v>
      </c>
      <c r="J21" s="24">
        <v>1814</v>
      </c>
      <c r="K21" s="24">
        <v>46901</v>
      </c>
      <c r="L21" s="24">
        <v>42847</v>
      </c>
      <c r="M21" s="24">
        <v>4054</v>
      </c>
      <c r="N21" s="24">
        <v>0</v>
      </c>
      <c r="O21" s="24">
        <v>15968</v>
      </c>
      <c r="P21" s="24">
        <v>1099</v>
      </c>
      <c r="Q21" s="25">
        <v>476699</v>
      </c>
    </row>
    <row r="22" spans="2:17" ht="15" customHeight="1">
      <c r="B22" s="18" t="s">
        <v>32</v>
      </c>
      <c r="C22" s="19">
        <v>3498322.2262019</v>
      </c>
      <c r="D22" s="20">
        <v>1301668</v>
      </c>
      <c r="E22" s="20">
        <v>418814</v>
      </c>
      <c r="F22" s="20">
        <v>82306</v>
      </c>
      <c r="G22" s="20">
        <v>123289</v>
      </c>
      <c r="H22" s="20">
        <v>107915</v>
      </c>
      <c r="I22" s="20">
        <v>7966</v>
      </c>
      <c r="J22" s="20">
        <v>97338</v>
      </c>
      <c r="K22" s="20">
        <v>848615</v>
      </c>
      <c r="L22" s="20">
        <v>595411</v>
      </c>
      <c r="M22" s="20">
        <v>252827</v>
      </c>
      <c r="N22" s="20">
        <v>377</v>
      </c>
      <c r="O22" s="20">
        <v>925025.2262019</v>
      </c>
      <c r="P22" s="20">
        <v>4200</v>
      </c>
      <c r="Q22" s="21">
        <v>1990601.6175245</v>
      </c>
    </row>
    <row r="23" spans="2:17" ht="15" customHeight="1">
      <c r="B23" s="26" t="s">
        <v>33</v>
      </c>
      <c r="C23" s="19">
        <v>3204434.2262019</v>
      </c>
      <c r="D23" s="20">
        <v>1289083</v>
      </c>
      <c r="E23" s="20">
        <v>298022</v>
      </c>
      <c r="F23" s="20">
        <v>82306</v>
      </c>
      <c r="G23" s="20">
        <v>92614</v>
      </c>
      <c r="H23" s="20">
        <v>88750</v>
      </c>
      <c r="I23" s="20">
        <v>3966</v>
      </c>
      <c r="J23" s="20">
        <v>30386</v>
      </c>
      <c r="K23" s="20">
        <v>847661</v>
      </c>
      <c r="L23" s="20">
        <v>595404</v>
      </c>
      <c r="M23" s="20">
        <v>251880</v>
      </c>
      <c r="N23" s="20">
        <v>377</v>
      </c>
      <c r="O23" s="20">
        <v>766494.2262019</v>
      </c>
      <c r="P23" s="20">
        <v>3174</v>
      </c>
      <c r="Q23" s="21">
        <v>1984300.6175245</v>
      </c>
    </row>
    <row r="24" spans="2:17" ht="15" customHeight="1">
      <c r="B24" s="27" t="s">
        <v>34</v>
      </c>
      <c r="C24" s="23">
        <v>504511</v>
      </c>
      <c r="D24" s="24">
        <v>20787</v>
      </c>
      <c r="E24" s="24">
        <v>122412</v>
      </c>
      <c r="F24" s="24">
        <v>78664</v>
      </c>
      <c r="G24" s="24">
        <v>3163</v>
      </c>
      <c r="H24" s="24">
        <v>23653</v>
      </c>
      <c r="I24" s="24">
        <v>898</v>
      </c>
      <c r="J24" s="24">
        <v>16034</v>
      </c>
      <c r="K24" s="24">
        <v>298918</v>
      </c>
      <c r="L24" s="24">
        <v>297960</v>
      </c>
      <c r="M24" s="24">
        <v>958</v>
      </c>
      <c r="N24" s="24">
        <v>0</v>
      </c>
      <c r="O24" s="24">
        <v>62202</v>
      </c>
      <c r="P24" s="24">
        <v>192</v>
      </c>
      <c r="Q24" s="25">
        <v>410151</v>
      </c>
    </row>
    <row r="25" spans="2:17" ht="15" customHeight="1">
      <c r="B25" s="27" t="s">
        <v>35</v>
      </c>
      <c r="C25" s="23">
        <v>1849389</v>
      </c>
      <c r="D25" s="24">
        <v>1064312</v>
      </c>
      <c r="E25" s="24">
        <v>155771</v>
      </c>
      <c r="F25" s="24">
        <v>0</v>
      </c>
      <c r="G25" s="24">
        <v>79066</v>
      </c>
      <c r="H25" s="24">
        <v>63248</v>
      </c>
      <c r="I25" s="24">
        <v>2725</v>
      </c>
      <c r="J25" s="24">
        <v>10732</v>
      </c>
      <c r="K25" s="24">
        <v>317436</v>
      </c>
      <c r="L25" s="24">
        <v>120351</v>
      </c>
      <c r="M25" s="24">
        <v>196708</v>
      </c>
      <c r="N25" s="24">
        <v>377</v>
      </c>
      <c r="O25" s="24">
        <v>309945</v>
      </c>
      <c r="P25" s="24">
        <v>1925</v>
      </c>
      <c r="Q25" s="25">
        <v>1151445</v>
      </c>
    </row>
    <row r="26" spans="2:17" ht="15" customHeight="1">
      <c r="B26" s="27" t="s">
        <v>36</v>
      </c>
      <c r="C26" s="23">
        <v>850534.2262019</v>
      </c>
      <c r="D26" s="24">
        <v>203984</v>
      </c>
      <c r="E26" s="24">
        <v>19839</v>
      </c>
      <c r="F26" s="24">
        <v>3642</v>
      </c>
      <c r="G26" s="24">
        <v>10385</v>
      </c>
      <c r="H26" s="24">
        <v>1849</v>
      </c>
      <c r="I26" s="24">
        <v>343</v>
      </c>
      <c r="J26" s="24">
        <v>3620</v>
      </c>
      <c r="K26" s="24">
        <v>231307</v>
      </c>
      <c r="L26" s="24">
        <v>177093</v>
      </c>
      <c r="M26" s="24">
        <v>54214</v>
      </c>
      <c r="N26" s="24">
        <v>0</v>
      </c>
      <c r="O26" s="24">
        <v>394347.2262019</v>
      </c>
      <c r="P26" s="24">
        <v>1057</v>
      </c>
      <c r="Q26" s="25">
        <v>422704.61752450006</v>
      </c>
    </row>
    <row r="27" spans="2:17" ht="15" customHeight="1">
      <c r="B27" s="22" t="s">
        <v>37</v>
      </c>
      <c r="C27" s="23">
        <v>293888</v>
      </c>
      <c r="D27" s="24">
        <v>12585</v>
      </c>
      <c r="E27" s="24">
        <v>120792</v>
      </c>
      <c r="F27" s="24">
        <v>0</v>
      </c>
      <c r="G27" s="24">
        <v>30675</v>
      </c>
      <c r="H27" s="24">
        <v>19165</v>
      </c>
      <c r="I27" s="24">
        <v>4000</v>
      </c>
      <c r="J27" s="24">
        <v>66952</v>
      </c>
      <c r="K27" s="24">
        <v>954</v>
      </c>
      <c r="L27" s="24">
        <v>7</v>
      </c>
      <c r="M27" s="24">
        <v>947</v>
      </c>
      <c r="N27" s="24">
        <v>0</v>
      </c>
      <c r="O27" s="24">
        <v>158531</v>
      </c>
      <c r="P27" s="24">
        <v>1026</v>
      </c>
      <c r="Q27" s="25">
        <v>6301</v>
      </c>
    </row>
    <row r="28" spans="2:17" ht="15" customHeight="1">
      <c r="B28" s="18" t="s">
        <v>38</v>
      </c>
      <c r="C28" s="19">
        <v>638407</v>
      </c>
      <c r="D28" s="20">
        <v>31975</v>
      </c>
      <c r="E28" s="20">
        <v>53369</v>
      </c>
      <c r="F28" s="20">
        <v>1</v>
      </c>
      <c r="G28" s="20">
        <v>12708</v>
      </c>
      <c r="H28" s="20">
        <v>3287</v>
      </c>
      <c r="I28" s="20">
        <v>225</v>
      </c>
      <c r="J28" s="20">
        <v>37148</v>
      </c>
      <c r="K28" s="20">
        <v>1278</v>
      </c>
      <c r="L28" s="20">
        <v>284</v>
      </c>
      <c r="M28" s="20">
        <v>992</v>
      </c>
      <c r="N28" s="20">
        <v>2</v>
      </c>
      <c r="O28" s="20">
        <v>551005</v>
      </c>
      <c r="P28" s="20">
        <v>780</v>
      </c>
      <c r="Q28" s="21">
        <v>8066</v>
      </c>
    </row>
    <row r="29" spans="2:17" ht="30" customHeight="1">
      <c r="B29" s="26" t="s">
        <v>39</v>
      </c>
      <c r="C29" s="19">
        <v>502699</v>
      </c>
      <c r="D29" s="20" t="str">
        <f aca="true" t="shared" si="1" ref="D29:N31">"M"</f>
        <v>M</v>
      </c>
      <c r="E29" s="20" t="str">
        <f t="shared" si="1"/>
        <v>M</v>
      </c>
      <c r="F29" s="20" t="str">
        <f t="shared" si="1"/>
        <v>M</v>
      </c>
      <c r="G29" s="20" t="str">
        <f t="shared" si="1"/>
        <v>M</v>
      </c>
      <c r="H29" s="20" t="str">
        <f t="shared" si="1"/>
        <v>M</v>
      </c>
      <c r="I29" s="20" t="str">
        <f t="shared" si="1"/>
        <v>M</v>
      </c>
      <c r="J29" s="20" t="str">
        <f t="shared" si="1"/>
        <v>M</v>
      </c>
      <c r="K29" s="20" t="str">
        <f t="shared" si="1"/>
        <v>M</v>
      </c>
      <c r="L29" s="20" t="str">
        <f t="shared" si="1"/>
        <v>M</v>
      </c>
      <c r="M29" s="20" t="str">
        <f t="shared" si="1"/>
        <v>M</v>
      </c>
      <c r="N29" s="20" t="str">
        <f t="shared" si="1"/>
        <v>M</v>
      </c>
      <c r="O29" s="20">
        <v>502699</v>
      </c>
      <c r="P29" s="20" t="str">
        <f aca="true" t="shared" si="2" ref="P29:Q31">"M"</f>
        <v>M</v>
      </c>
      <c r="Q29" s="21" t="str">
        <f t="shared" si="2"/>
        <v>M</v>
      </c>
    </row>
    <row r="30" spans="2:17" ht="15" customHeight="1">
      <c r="B30" s="27" t="s">
        <v>40</v>
      </c>
      <c r="C30" s="23">
        <v>267174</v>
      </c>
      <c r="D30" s="24" t="str">
        <f t="shared" si="1"/>
        <v>M</v>
      </c>
      <c r="E30" s="24" t="str">
        <f t="shared" si="1"/>
        <v>M</v>
      </c>
      <c r="F30" s="24" t="str">
        <f t="shared" si="1"/>
        <v>M</v>
      </c>
      <c r="G30" s="24" t="str">
        <f t="shared" si="1"/>
        <v>M</v>
      </c>
      <c r="H30" s="24" t="str">
        <f t="shared" si="1"/>
        <v>M</v>
      </c>
      <c r="I30" s="24" t="str">
        <f t="shared" si="1"/>
        <v>M</v>
      </c>
      <c r="J30" s="24" t="str">
        <f t="shared" si="1"/>
        <v>M</v>
      </c>
      <c r="K30" s="24" t="str">
        <f t="shared" si="1"/>
        <v>M</v>
      </c>
      <c r="L30" s="24" t="str">
        <f t="shared" si="1"/>
        <v>M</v>
      </c>
      <c r="M30" s="24" t="str">
        <f t="shared" si="1"/>
        <v>M</v>
      </c>
      <c r="N30" s="24" t="str">
        <f t="shared" si="1"/>
        <v>M</v>
      </c>
      <c r="O30" s="24">
        <v>267174</v>
      </c>
      <c r="P30" s="24" t="str">
        <f t="shared" si="2"/>
        <v>M</v>
      </c>
      <c r="Q30" s="25" t="str">
        <f t="shared" si="2"/>
        <v>M</v>
      </c>
    </row>
    <row r="31" spans="2:17" ht="15" customHeight="1">
      <c r="B31" s="27" t="s">
        <v>41</v>
      </c>
      <c r="C31" s="23">
        <v>235525</v>
      </c>
      <c r="D31" s="24" t="str">
        <f t="shared" si="1"/>
        <v>M</v>
      </c>
      <c r="E31" s="24" t="str">
        <f t="shared" si="1"/>
        <v>M</v>
      </c>
      <c r="F31" s="24" t="str">
        <f t="shared" si="1"/>
        <v>M</v>
      </c>
      <c r="G31" s="24" t="str">
        <f t="shared" si="1"/>
        <v>M</v>
      </c>
      <c r="H31" s="24" t="str">
        <f t="shared" si="1"/>
        <v>M</v>
      </c>
      <c r="I31" s="24" t="str">
        <f t="shared" si="1"/>
        <v>M</v>
      </c>
      <c r="J31" s="24" t="str">
        <f t="shared" si="1"/>
        <v>M</v>
      </c>
      <c r="K31" s="24" t="str">
        <f t="shared" si="1"/>
        <v>M</v>
      </c>
      <c r="L31" s="24" t="str">
        <f t="shared" si="1"/>
        <v>M</v>
      </c>
      <c r="M31" s="24" t="str">
        <f t="shared" si="1"/>
        <v>M</v>
      </c>
      <c r="N31" s="24" t="str">
        <f t="shared" si="1"/>
        <v>M</v>
      </c>
      <c r="O31" s="24">
        <v>235525</v>
      </c>
      <c r="P31" s="24" t="str">
        <f t="shared" si="2"/>
        <v>M</v>
      </c>
      <c r="Q31" s="25" t="str">
        <f t="shared" si="2"/>
        <v>M</v>
      </c>
    </row>
    <row r="32" spans="2:17" ht="15" customHeight="1">
      <c r="B32" s="27" t="s">
        <v>42</v>
      </c>
      <c r="C32" s="23">
        <v>135708</v>
      </c>
      <c r="D32" s="24">
        <v>31975</v>
      </c>
      <c r="E32" s="24">
        <v>53369</v>
      </c>
      <c r="F32" s="24">
        <v>1</v>
      </c>
      <c r="G32" s="24">
        <v>12708</v>
      </c>
      <c r="H32" s="24">
        <v>3287</v>
      </c>
      <c r="I32" s="24">
        <v>225</v>
      </c>
      <c r="J32" s="24">
        <v>37148</v>
      </c>
      <c r="K32" s="24">
        <v>1278</v>
      </c>
      <c r="L32" s="24">
        <v>284</v>
      </c>
      <c r="M32" s="24">
        <v>992</v>
      </c>
      <c r="N32" s="24">
        <v>2</v>
      </c>
      <c r="O32" s="24">
        <v>48306</v>
      </c>
      <c r="P32" s="24">
        <v>780</v>
      </c>
      <c r="Q32" s="25">
        <v>8066</v>
      </c>
    </row>
    <row r="33" spans="2:17" ht="15" customHeight="1">
      <c r="B33" s="28" t="s">
        <v>43</v>
      </c>
      <c r="C33" s="29">
        <v>2875032</v>
      </c>
      <c r="D33" s="30">
        <v>2273325</v>
      </c>
      <c r="E33" s="30">
        <v>169920</v>
      </c>
      <c r="F33" s="30">
        <v>2710</v>
      </c>
      <c r="G33" s="30">
        <v>42157</v>
      </c>
      <c r="H33" s="30">
        <v>79023</v>
      </c>
      <c r="I33" s="30">
        <v>8092</v>
      </c>
      <c r="J33" s="30">
        <v>37938</v>
      </c>
      <c r="K33" s="30">
        <v>289382</v>
      </c>
      <c r="L33" s="30">
        <v>216760</v>
      </c>
      <c r="M33" s="30">
        <v>54169</v>
      </c>
      <c r="N33" s="30">
        <v>18453</v>
      </c>
      <c r="O33" s="30">
        <v>136849</v>
      </c>
      <c r="P33" s="30">
        <v>5556</v>
      </c>
      <c r="Q33" s="31">
        <v>449089</v>
      </c>
    </row>
    <row r="34" spans="2:17" ht="9" customHeight="1"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2:17" ht="15" customHeight="1">
      <c r="B35" s="14" t="s">
        <v>44</v>
      </c>
      <c r="C35" s="15">
        <v>18803359.8437264</v>
      </c>
      <c r="D35" s="16">
        <v>8360160.8437264</v>
      </c>
      <c r="E35" s="16">
        <v>7011995</v>
      </c>
      <c r="F35" s="16">
        <v>955051</v>
      </c>
      <c r="G35" s="16">
        <v>4572362</v>
      </c>
      <c r="H35" s="16">
        <v>700836</v>
      </c>
      <c r="I35" s="16">
        <v>36572</v>
      </c>
      <c r="J35" s="16">
        <v>747174</v>
      </c>
      <c r="K35" s="16">
        <v>2094246</v>
      </c>
      <c r="L35" s="16">
        <v>1893762</v>
      </c>
      <c r="M35" s="16">
        <v>171600</v>
      </c>
      <c r="N35" s="16">
        <v>28884</v>
      </c>
      <c r="O35" s="16">
        <v>1326493</v>
      </c>
      <c r="P35" s="16">
        <v>10465</v>
      </c>
      <c r="Q35" s="17">
        <v>2631057</v>
      </c>
    </row>
    <row r="36" spans="2:17" ht="15" customHeight="1">
      <c r="B36" s="18" t="s">
        <v>20</v>
      </c>
      <c r="C36" s="19">
        <v>4456254</v>
      </c>
      <c r="D36" s="20" t="str">
        <f>"M"</f>
        <v>M</v>
      </c>
      <c r="E36" s="20">
        <v>4456254</v>
      </c>
      <c r="F36" s="20">
        <v>948731</v>
      </c>
      <c r="G36" s="20">
        <v>3507523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 t="str">
        <f aca="true" t="shared" si="3" ref="O36:P39">"M"</f>
        <v>M</v>
      </c>
      <c r="P36" s="20" t="str">
        <f t="shared" si="3"/>
        <v>M</v>
      </c>
      <c r="Q36" s="21">
        <v>591517</v>
      </c>
    </row>
    <row r="37" spans="2:17" ht="15" customHeight="1">
      <c r="B37" s="22" t="s">
        <v>21</v>
      </c>
      <c r="C37" s="23">
        <v>408523</v>
      </c>
      <c r="D37" s="24" t="str">
        <f>"M"</f>
        <v>M</v>
      </c>
      <c r="E37" s="24">
        <v>408523</v>
      </c>
      <c r="F37" s="24">
        <v>408523</v>
      </c>
      <c r="G37" s="24" t="str">
        <f aca="true" t="shared" si="4" ref="G37:N37">"M"</f>
        <v>M</v>
      </c>
      <c r="H37" s="24" t="str">
        <f t="shared" si="4"/>
        <v>M</v>
      </c>
      <c r="I37" s="24" t="str">
        <f t="shared" si="4"/>
        <v>M</v>
      </c>
      <c r="J37" s="24" t="str">
        <f t="shared" si="4"/>
        <v>M</v>
      </c>
      <c r="K37" s="24" t="str">
        <f t="shared" si="4"/>
        <v>M</v>
      </c>
      <c r="L37" s="24" t="str">
        <f t="shared" si="4"/>
        <v>M</v>
      </c>
      <c r="M37" s="24" t="str">
        <f t="shared" si="4"/>
        <v>M</v>
      </c>
      <c r="N37" s="24" t="str">
        <f t="shared" si="4"/>
        <v>M</v>
      </c>
      <c r="O37" s="24" t="str">
        <f t="shared" si="3"/>
        <v>M</v>
      </c>
      <c r="P37" s="24" t="str">
        <f t="shared" si="3"/>
        <v>M</v>
      </c>
      <c r="Q37" s="25">
        <v>6061</v>
      </c>
    </row>
    <row r="38" spans="2:17" ht="15" customHeight="1">
      <c r="B38" s="22" t="s">
        <v>22</v>
      </c>
      <c r="C38" s="23">
        <v>1900975</v>
      </c>
      <c r="D38" s="24" t="str">
        <f>"M"</f>
        <v>M</v>
      </c>
      <c r="E38" s="24">
        <v>1900975</v>
      </c>
      <c r="F38" s="24">
        <v>125415</v>
      </c>
      <c r="G38" s="24">
        <v>1775560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 t="str">
        <f t="shared" si="3"/>
        <v>M</v>
      </c>
      <c r="P38" s="24" t="str">
        <f t="shared" si="3"/>
        <v>M</v>
      </c>
      <c r="Q38" s="25">
        <v>216690</v>
      </c>
    </row>
    <row r="39" spans="2:17" ht="15" customHeight="1">
      <c r="B39" s="22" t="s">
        <v>23</v>
      </c>
      <c r="C39" s="23">
        <v>2146756</v>
      </c>
      <c r="D39" s="24" t="str">
        <f>"M"</f>
        <v>M</v>
      </c>
      <c r="E39" s="24">
        <v>2146756</v>
      </c>
      <c r="F39" s="24">
        <v>414793</v>
      </c>
      <c r="G39" s="24">
        <v>1731963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 t="str">
        <f t="shared" si="3"/>
        <v>M</v>
      </c>
      <c r="P39" s="24" t="str">
        <f t="shared" si="3"/>
        <v>M</v>
      </c>
      <c r="Q39" s="25">
        <v>368766</v>
      </c>
    </row>
    <row r="40" spans="2:17" ht="15" customHeight="1">
      <c r="B40" s="18" t="s">
        <v>24</v>
      </c>
      <c r="C40" s="19">
        <v>2404080</v>
      </c>
      <c r="D40" s="20">
        <v>270207</v>
      </c>
      <c r="E40" s="20">
        <v>442339</v>
      </c>
      <c r="F40" s="20">
        <v>2145</v>
      </c>
      <c r="G40" s="20">
        <v>425072</v>
      </c>
      <c r="H40" s="20">
        <v>12366</v>
      </c>
      <c r="I40" s="20">
        <v>97</v>
      </c>
      <c r="J40" s="20">
        <v>2659</v>
      </c>
      <c r="K40" s="20">
        <v>1691534</v>
      </c>
      <c r="L40" s="20">
        <v>1674270</v>
      </c>
      <c r="M40" s="20">
        <v>17264</v>
      </c>
      <c r="N40" s="20">
        <v>0</v>
      </c>
      <c r="O40" s="20">
        <v>0</v>
      </c>
      <c r="P40" s="20">
        <v>0</v>
      </c>
      <c r="Q40" s="21">
        <v>913287</v>
      </c>
    </row>
    <row r="41" spans="2:17" ht="15" customHeight="1">
      <c r="B41" s="26" t="s">
        <v>25</v>
      </c>
      <c r="C41" s="19">
        <v>2212810</v>
      </c>
      <c r="D41" s="20">
        <v>228564</v>
      </c>
      <c r="E41" s="20">
        <v>310803</v>
      </c>
      <c r="F41" s="20">
        <v>0</v>
      </c>
      <c r="G41" s="20">
        <v>298595</v>
      </c>
      <c r="H41" s="20">
        <v>11694</v>
      </c>
      <c r="I41" s="20">
        <v>0</v>
      </c>
      <c r="J41" s="20">
        <v>514</v>
      </c>
      <c r="K41" s="20">
        <v>1673443</v>
      </c>
      <c r="L41" s="20">
        <v>1657518</v>
      </c>
      <c r="M41" s="20">
        <v>15925</v>
      </c>
      <c r="N41" s="20">
        <v>0</v>
      </c>
      <c r="O41" s="20">
        <v>0</v>
      </c>
      <c r="P41" s="20">
        <v>0</v>
      </c>
      <c r="Q41" s="21">
        <v>797037</v>
      </c>
    </row>
    <row r="42" spans="2:17" s="34" customFormat="1" ht="15" customHeight="1">
      <c r="B42" s="27" t="s">
        <v>26</v>
      </c>
      <c r="C42" s="23">
        <v>254441</v>
      </c>
      <c r="D42" s="24">
        <v>17212</v>
      </c>
      <c r="E42" s="24">
        <v>1399</v>
      </c>
      <c r="F42" s="24">
        <v>0</v>
      </c>
      <c r="G42" s="24">
        <v>1204</v>
      </c>
      <c r="H42" s="24">
        <v>195</v>
      </c>
      <c r="I42" s="24">
        <v>0</v>
      </c>
      <c r="J42" s="24">
        <v>0</v>
      </c>
      <c r="K42" s="24">
        <v>235830</v>
      </c>
      <c r="L42" s="24">
        <v>235828</v>
      </c>
      <c r="M42" s="24">
        <v>2</v>
      </c>
      <c r="N42" s="24">
        <v>0</v>
      </c>
      <c r="O42" s="24">
        <v>0</v>
      </c>
      <c r="P42" s="24">
        <v>0</v>
      </c>
      <c r="Q42" s="25">
        <v>113600</v>
      </c>
    </row>
    <row r="43" spans="2:17" ht="15" customHeight="1">
      <c r="B43" s="27" t="s">
        <v>27</v>
      </c>
      <c r="C43" s="23">
        <v>1958369</v>
      </c>
      <c r="D43" s="24">
        <v>211352</v>
      </c>
      <c r="E43" s="24">
        <v>309404</v>
      </c>
      <c r="F43" s="24">
        <v>0</v>
      </c>
      <c r="G43" s="24">
        <v>297391</v>
      </c>
      <c r="H43" s="24">
        <v>11499</v>
      </c>
      <c r="I43" s="24">
        <v>0</v>
      </c>
      <c r="J43" s="24">
        <v>514</v>
      </c>
      <c r="K43" s="24">
        <v>1437613</v>
      </c>
      <c r="L43" s="24">
        <v>1421690</v>
      </c>
      <c r="M43" s="24">
        <v>15923</v>
      </c>
      <c r="N43" s="24">
        <v>0</v>
      </c>
      <c r="O43" s="24">
        <v>0</v>
      </c>
      <c r="P43" s="24">
        <v>0</v>
      </c>
      <c r="Q43" s="25">
        <v>683437</v>
      </c>
    </row>
    <row r="44" spans="2:17" ht="15" customHeight="1">
      <c r="B44" s="22" t="s">
        <v>28</v>
      </c>
      <c r="C44" s="23">
        <v>191270</v>
      </c>
      <c r="D44" s="24">
        <v>41643</v>
      </c>
      <c r="E44" s="24">
        <v>131536</v>
      </c>
      <c r="F44" s="24">
        <v>2145</v>
      </c>
      <c r="G44" s="24">
        <v>126477</v>
      </c>
      <c r="H44" s="24">
        <v>672</v>
      </c>
      <c r="I44" s="24">
        <v>97</v>
      </c>
      <c r="J44" s="24">
        <v>2145</v>
      </c>
      <c r="K44" s="24">
        <v>18091</v>
      </c>
      <c r="L44" s="24">
        <v>16752</v>
      </c>
      <c r="M44" s="24">
        <v>1339</v>
      </c>
      <c r="N44" s="24">
        <v>0</v>
      </c>
      <c r="O44" s="24">
        <v>0</v>
      </c>
      <c r="P44" s="24">
        <v>0</v>
      </c>
      <c r="Q44" s="25">
        <v>116250</v>
      </c>
    </row>
    <row r="45" spans="2:17" ht="15" customHeight="1">
      <c r="B45" s="18" t="s">
        <v>29</v>
      </c>
      <c r="C45" s="19">
        <v>3325437</v>
      </c>
      <c r="D45" s="20">
        <v>1525222</v>
      </c>
      <c r="E45" s="20">
        <v>408745</v>
      </c>
      <c r="F45" s="20">
        <v>0</v>
      </c>
      <c r="G45" s="20">
        <v>149968</v>
      </c>
      <c r="H45" s="20">
        <v>247365</v>
      </c>
      <c r="I45" s="20">
        <v>11292</v>
      </c>
      <c r="J45" s="20">
        <v>120</v>
      </c>
      <c r="K45" s="20">
        <v>188282</v>
      </c>
      <c r="L45" s="20">
        <v>102681</v>
      </c>
      <c r="M45" s="20">
        <v>85442</v>
      </c>
      <c r="N45" s="20">
        <v>159</v>
      </c>
      <c r="O45" s="20">
        <v>1199521</v>
      </c>
      <c r="P45" s="20">
        <v>3667</v>
      </c>
      <c r="Q45" s="21">
        <v>284324</v>
      </c>
    </row>
    <row r="46" spans="2:17" ht="15" customHeight="1">
      <c r="B46" s="22" t="s">
        <v>30</v>
      </c>
      <c r="C46" s="23">
        <v>589575</v>
      </c>
      <c r="D46" s="24">
        <v>420154</v>
      </c>
      <c r="E46" s="24">
        <v>77140</v>
      </c>
      <c r="F46" s="24">
        <v>0</v>
      </c>
      <c r="G46" s="24">
        <v>0</v>
      </c>
      <c r="H46" s="24">
        <v>75348</v>
      </c>
      <c r="I46" s="24">
        <v>1757</v>
      </c>
      <c r="J46" s="24">
        <v>35</v>
      </c>
      <c r="K46" s="24">
        <v>4153</v>
      </c>
      <c r="L46" s="24">
        <v>1217</v>
      </c>
      <c r="M46" s="24">
        <v>2826</v>
      </c>
      <c r="N46" s="24">
        <v>110</v>
      </c>
      <c r="O46" s="24">
        <v>87842</v>
      </c>
      <c r="P46" s="24">
        <v>286</v>
      </c>
      <c r="Q46" s="25">
        <v>70327</v>
      </c>
    </row>
    <row r="47" spans="2:17" ht="15" customHeight="1">
      <c r="B47" s="22" t="s">
        <v>31</v>
      </c>
      <c r="C47" s="23">
        <v>2735862</v>
      </c>
      <c r="D47" s="24">
        <v>1105068</v>
      </c>
      <c r="E47" s="24">
        <v>331605</v>
      </c>
      <c r="F47" s="24">
        <v>0</v>
      </c>
      <c r="G47" s="24">
        <v>149968</v>
      </c>
      <c r="H47" s="24">
        <v>172017</v>
      </c>
      <c r="I47" s="24">
        <v>9535</v>
      </c>
      <c r="J47" s="24">
        <v>85</v>
      </c>
      <c r="K47" s="24">
        <v>184129</v>
      </c>
      <c r="L47" s="24">
        <v>101464</v>
      </c>
      <c r="M47" s="24">
        <v>82616</v>
      </c>
      <c r="N47" s="24">
        <v>49</v>
      </c>
      <c r="O47" s="24">
        <v>1111679</v>
      </c>
      <c r="P47" s="24">
        <v>3381</v>
      </c>
      <c r="Q47" s="25">
        <v>213997</v>
      </c>
    </row>
    <row r="48" spans="2:17" ht="15" customHeight="1">
      <c r="B48" s="18" t="s">
        <v>32</v>
      </c>
      <c r="C48" s="19">
        <v>4896857.8437264</v>
      </c>
      <c r="D48" s="20">
        <v>4014404.8437264</v>
      </c>
      <c r="E48" s="20">
        <v>882453</v>
      </c>
      <c r="F48" s="20">
        <v>1400</v>
      </c>
      <c r="G48" s="20">
        <v>448127</v>
      </c>
      <c r="H48" s="20">
        <v>323710</v>
      </c>
      <c r="I48" s="20">
        <v>10077</v>
      </c>
      <c r="J48" s="20">
        <v>99139</v>
      </c>
      <c r="K48" s="20" t="str">
        <f aca="true" t="shared" si="5" ref="K48:P58">"M"</f>
        <v>M</v>
      </c>
      <c r="L48" s="20" t="str">
        <f t="shared" si="5"/>
        <v>M</v>
      </c>
      <c r="M48" s="20" t="str">
        <f t="shared" si="5"/>
        <v>M</v>
      </c>
      <c r="N48" s="20" t="str">
        <f t="shared" si="5"/>
        <v>M</v>
      </c>
      <c r="O48" s="20" t="str">
        <f t="shared" si="5"/>
        <v>M</v>
      </c>
      <c r="P48" s="20" t="str">
        <f t="shared" si="5"/>
        <v>M</v>
      </c>
      <c r="Q48" s="21">
        <v>592066</v>
      </c>
    </row>
    <row r="49" spans="2:17" ht="15" customHeight="1">
      <c r="B49" s="26" t="s">
        <v>33</v>
      </c>
      <c r="C49" s="19">
        <v>4736271.8437264</v>
      </c>
      <c r="D49" s="20">
        <v>4014404.8437264</v>
      </c>
      <c r="E49" s="20">
        <v>721867</v>
      </c>
      <c r="F49" s="20">
        <v>1400</v>
      </c>
      <c r="G49" s="20">
        <v>439261</v>
      </c>
      <c r="H49" s="20">
        <v>171990</v>
      </c>
      <c r="I49" s="20">
        <v>10077</v>
      </c>
      <c r="J49" s="20">
        <v>99139</v>
      </c>
      <c r="K49" s="20" t="str">
        <f t="shared" si="5"/>
        <v>M</v>
      </c>
      <c r="L49" s="20" t="str">
        <f t="shared" si="5"/>
        <v>M</v>
      </c>
      <c r="M49" s="20" t="str">
        <f t="shared" si="5"/>
        <v>M</v>
      </c>
      <c r="N49" s="20" t="str">
        <f t="shared" si="5"/>
        <v>M</v>
      </c>
      <c r="O49" s="20" t="str">
        <f t="shared" si="5"/>
        <v>M</v>
      </c>
      <c r="P49" s="20" t="str">
        <f t="shared" si="5"/>
        <v>M</v>
      </c>
      <c r="Q49" s="21">
        <v>452463</v>
      </c>
    </row>
    <row r="50" spans="2:17" s="34" customFormat="1" ht="15" customHeight="1">
      <c r="B50" s="27" t="s">
        <v>34</v>
      </c>
      <c r="C50" s="23">
        <v>774536</v>
      </c>
      <c r="D50" s="24">
        <v>632435</v>
      </c>
      <c r="E50" s="24">
        <v>142101</v>
      </c>
      <c r="F50" s="24">
        <v>0</v>
      </c>
      <c r="G50" s="24">
        <v>140674</v>
      </c>
      <c r="H50" s="24">
        <v>1427</v>
      </c>
      <c r="I50" s="24">
        <v>0</v>
      </c>
      <c r="J50" s="24">
        <v>0</v>
      </c>
      <c r="K50" s="24" t="str">
        <f t="shared" si="5"/>
        <v>M</v>
      </c>
      <c r="L50" s="24" t="str">
        <f t="shared" si="5"/>
        <v>M</v>
      </c>
      <c r="M50" s="24" t="str">
        <f t="shared" si="5"/>
        <v>M</v>
      </c>
      <c r="N50" s="24" t="str">
        <f t="shared" si="5"/>
        <v>M</v>
      </c>
      <c r="O50" s="24" t="str">
        <f t="shared" si="5"/>
        <v>M</v>
      </c>
      <c r="P50" s="24" t="str">
        <f t="shared" si="5"/>
        <v>M</v>
      </c>
      <c r="Q50" s="25">
        <v>140126</v>
      </c>
    </row>
    <row r="51" spans="2:17" ht="15" customHeight="1">
      <c r="B51" s="27" t="s">
        <v>35</v>
      </c>
      <c r="C51" s="23">
        <v>2769867</v>
      </c>
      <c r="D51" s="24">
        <v>2220850</v>
      </c>
      <c r="E51" s="24">
        <v>549017</v>
      </c>
      <c r="F51" s="24">
        <v>0</v>
      </c>
      <c r="G51" s="24">
        <v>298587</v>
      </c>
      <c r="H51" s="24">
        <v>142564</v>
      </c>
      <c r="I51" s="24">
        <v>8727</v>
      </c>
      <c r="J51" s="24">
        <v>99139</v>
      </c>
      <c r="K51" s="24" t="str">
        <f t="shared" si="5"/>
        <v>M</v>
      </c>
      <c r="L51" s="24" t="str">
        <f t="shared" si="5"/>
        <v>M</v>
      </c>
      <c r="M51" s="24" t="str">
        <f t="shared" si="5"/>
        <v>M</v>
      </c>
      <c r="N51" s="24" t="str">
        <f t="shared" si="5"/>
        <v>M</v>
      </c>
      <c r="O51" s="24" t="str">
        <f t="shared" si="5"/>
        <v>M</v>
      </c>
      <c r="P51" s="24" t="str">
        <f t="shared" si="5"/>
        <v>M</v>
      </c>
      <c r="Q51" s="25">
        <v>230967</v>
      </c>
    </row>
    <row r="52" spans="2:17" ht="15" customHeight="1">
      <c r="B52" s="27" t="s">
        <v>36</v>
      </c>
      <c r="C52" s="23">
        <v>1191868.8437264</v>
      </c>
      <c r="D52" s="24">
        <v>1161119.8437264</v>
      </c>
      <c r="E52" s="24">
        <v>30749</v>
      </c>
      <c r="F52" s="24">
        <v>1400</v>
      </c>
      <c r="G52" s="24">
        <v>0</v>
      </c>
      <c r="H52" s="24">
        <v>27999</v>
      </c>
      <c r="I52" s="24">
        <v>1350</v>
      </c>
      <c r="J52" s="24">
        <v>0</v>
      </c>
      <c r="K52" s="24" t="str">
        <f t="shared" si="5"/>
        <v>M</v>
      </c>
      <c r="L52" s="24" t="str">
        <f t="shared" si="5"/>
        <v>M</v>
      </c>
      <c r="M52" s="24" t="str">
        <f t="shared" si="5"/>
        <v>M</v>
      </c>
      <c r="N52" s="24" t="str">
        <f t="shared" si="5"/>
        <v>M</v>
      </c>
      <c r="O52" s="24" t="str">
        <f t="shared" si="5"/>
        <v>M</v>
      </c>
      <c r="P52" s="24" t="str">
        <f t="shared" si="5"/>
        <v>M</v>
      </c>
      <c r="Q52" s="25">
        <v>81370</v>
      </c>
    </row>
    <row r="53" spans="2:17" ht="15" customHeight="1">
      <c r="B53" s="22" t="s">
        <v>37</v>
      </c>
      <c r="C53" s="23">
        <v>160586</v>
      </c>
      <c r="D53" s="24" t="str">
        <f aca="true" t="shared" si="6" ref="D53:D58">"M"</f>
        <v>M</v>
      </c>
      <c r="E53" s="24">
        <v>160586</v>
      </c>
      <c r="F53" s="24" t="str">
        <f aca="true" t="shared" si="7" ref="F53:I58">"M"</f>
        <v>M</v>
      </c>
      <c r="G53" s="24">
        <v>8866</v>
      </c>
      <c r="H53" s="24">
        <v>151720</v>
      </c>
      <c r="I53" s="24" t="str">
        <f>"M"</f>
        <v>M</v>
      </c>
      <c r="J53" s="24" t="str">
        <f>"M"</f>
        <v>M</v>
      </c>
      <c r="K53" s="24" t="str">
        <f t="shared" si="5"/>
        <v>M</v>
      </c>
      <c r="L53" s="24" t="str">
        <f t="shared" si="5"/>
        <v>M</v>
      </c>
      <c r="M53" s="24" t="str">
        <f t="shared" si="5"/>
        <v>M</v>
      </c>
      <c r="N53" s="24" t="str">
        <f t="shared" si="5"/>
        <v>M</v>
      </c>
      <c r="O53" s="24" t="str">
        <f t="shared" si="5"/>
        <v>M</v>
      </c>
      <c r="P53" s="24" t="str">
        <f t="shared" si="5"/>
        <v>M</v>
      </c>
      <c r="Q53" s="25">
        <v>139603</v>
      </c>
    </row>
    <row r="54" spans="2:17" ht="15" customHeight="1">
      <c r="B54" s="18" t="s">
        <v>38</v>
      </c>
      <c r="C54" s="19">
        <v>614634</v>
      </c>
      <c r="D54" s="20" t="str">
        <f t="shared" si="6"/>
        <v>M</v>
      </c>
      <c r="E54" s="20">
        <v>614634</v>
      </c>
      <c r="F54" s="20" t="str">
        <f t="shared" si="7"/>
        <v>M</v>
      </c>
      <c r="G54" s="20" t="str">
        <f t="shared" si="7"/>
        <v>M</v>
      </c>
      <c r="H54" s="20" t="str">
        <f t="shared" si="7"/>
        <v>M</v>
      </c>
      <c r="I54" s="20" t="str">
        <f t="shared" si="7"/>
        <v>M</v>
      </c>
      <c r="J54" s="20">
        <v>614634</v>
      </c>
      <c r="K54" s="20" t="str">
        <f t="shared" si="5"/>
        <v>M</v>
      </c>
      <c r="L54" s="20" t="str">
        <f t="shared" si="5"/>
        <v>M</v>
      </c>
      <c r="M54" s="20" t="str">
        <f t="shared" si="5"/>
        <v>M</v>
      </c>
      <c r="N54" s="20" t="str">
        <f t="shared" si="5"/>
        <v>M</v>
      </c>
      <c r="O54" s="20" t="str">
        <f t="shared" si="5"/>
        <v>M</v>
      </c>
      <c r="P54" s="20" t="str">
        <f t="shared" si="5"/>
        <v>M</v>
      </c>
      <c r="Q54" s="21">
        <v>31839</v>
      </c>
    </row>
    <row r="55" spans="2:17" ht="30" customHeight="1">
      <c r="B55" s="26" t="s">
        <v>39</v>
      </c>
      <c r="C55" s="19">
        <v>502699</v>
      </c>
      <c r="D55" s="20" t="str">
        <f t="shared" si="6"/>
        <v>M</v>
      </c>
      <c r="E55" s="20">
        <v>502699</v>
      </c>
      <c r="F55" s="20" t="str">
        <f t="shared" si="7"/>
        <v>M</v>
      </c>
      <c r="G55" s="20" t="str">
        <f t="shared" si="7"/>
        <v>M</v>
      </c>
      <c r="H55" s="20" t="str">
        <f t="shared" si="7"/>
        <v>M</v>
      </c>
      <c r="I55" s="20" t="str">
        <f t="shared" si="7"/>
        <v>M</v>
      </c>
      <c r="J55" s="20">
        <v>502699</v>
      </c>
      <c r="K55" s="20" t="str">
        <f t="shared" si="5"/>
        <v>M</v>
      </c>
      <c r="L55" s="20" t="str">
        <f t="shared" si="5"/>
        <v>M</v>
      </c>
      <c r="M55" s="20" t="str">
        <f t="shared" si="5"/>
        <v>M</v>
      </c>
      <c r="N55" s="20" t="str">
        <f t="shared" si="5"/>
        <v>M</v>
      </c>
      <c r="O55" s="20" t="str">
        <f t="shared" si="5"/>
        <v>M</v>
      </c>
      <c r="P55" s="20" t="str">
        <f t="shared" si="5"/>
        <v>M</v>
      </c>
      <c r="Q55" s="21" t="str">
        <f>"M"</f>
        <v>M</v>
      </c>
    </row>
    <row r="56" spans="2:17" ht="15" customHeight="1">
      <c r="B56" s="27" t="s">
        <v>40</v>
      </c>
      <c r="C56" s="23">
        <v>267174</v>
      </c>
      <c r="D56" s="24" t="str">
        <f t="shared" si="6"/>
        <v>M</v>
      </c>
      <c r="E56" s="24">
        <v>267174</v>
      </c>
      <c r="F56" s="24" t="str">
        <f t="shared" si="7"/>
        <v>M</v>
      </c>
      <c r="G56" s="24" t="str">
        <f t="shared" si="7"/>
        <v>M</v>
      </c>
      <c r="H56" s="24" t="str">
        <f t="shared" si="7"/>
        <v>M</v>
      </c>
      <c r="I56" s="24" t="str">
        <f t="shared" si="7"/>
        <v>M</v>
      </c>
      <c r="J56" s="24">
        <v>267174</v>
      </c>
      <c r="K56" s="24" t="str">
        <f t="shared" si="5"/>
        <v>M</v>
      </c>
      <c r="L56" s="24" t="str">
        <f t="shared" si="5"/>
        <v>M</v>
      </c>
      <c r="M56" s="24" t="str">
        <f t="shared" si="5"/>
        <v>M</v>
      </c>
      <c r="N56" s="24" t="str">
        <f t="shared" si="5"/>
        <v>M</v>
      </c>
      <c r="O56" s="24" t="str">
        <f t="shared" si="5"/>
        <v>M</v>
      </c>
      <c r="P56" s="24" t="str">
        <f t="shared" si="5"/>
        <v>M</v>
      </c>
      <c r="Q56" s="25" t="str">
        <f>"M"</f>
        <v>M</v>
      </c>
    </row>
    <row r="57" spans="2:17" ht="15" customHeight="1">
      <c r="B57" s="27" t="s">
        <v>41</v>
      </c>
      <c r="C57" s="23">
        <v>235525</v>
      </c>
      <c r="D57" s="24" t="str">
        <f t="shared" si="6"/>
        <v>M</v>
      </c>
      <c r="E57" s="24">
        <v>235525</v>
      </c>
      <c r="F57" s="24" t="str">
        <f t="shared" si="7"/>
        <v>M</v>
      </c>
      <c r="G57" s="24" t="str">
        <f t="shared" si="7"/>
        <v>M</v>
      </c>
      <c r="H57" s="24" t="str">
        <f t="shared" si="7"/>
        <v>M</v>
      </c>
      <c r="I57" s="24" t="str">
        <f t="shared" si="7"/>
        <v>M</v>
      </c>
      <c r="J57" s="24">
        <v>235525</v>
      </c>
      <c r="K57" s="24" t="str">
        <f t="shared" si="5"/>
        <v>M</v>
      </c>
      <c r="L57" s="24" t="str">
        <f t="shared" si="5"/>
        <v>M</v>
      </c>
      <c r="M57" s="24" t="str">
        <f t="shared" si="5"/>
        <v>M</v>
      </c>
      <c r="N57" s="24" t="str">
        <f t="shared" si="5"/>
        <v>M</v>
      </c>
      <c r="O57" s="24" t="str">
        <f t="shared" si="5"/>
        <v>M</v>
      </c>
      <c r="P57" s="24" t="str">
        <f t="shared" si="5"/>
        <v>M</v>
      </c>
      <c r="Q57" s="25" t="str">
        <f>"M"</f>
        <v>M</v>
      </c>
    </row>
    <row r="58" spans="2:17" ht="15" customHeight="1">
      <c r="B58" s="27" t="s">
        <v>42</v>
      </c>
      <c r="C58" s="23">
        <v>111935</v>
      </c>
      <c r="D58" s="24" t="str">
        <f t="shared" si="6"/>
        <v>M</v>
      </c>
      <c r="E58" s="24">
        <v>111935</v>
      </c>
      <c r="F58" s="24" t="str">
        <f t="shared" si="7"/>
        <v>M</v>
      </c>
      <c r="G58" s="24" t="str">
        <f t="shared" si="7"/>
        <v>M</v>
      </c>
      <c r="H58" s="24" t="str">
        <f t="shared" si="7"/>
        <v>M</v>
      </c>
      <c r="I58" s="24" t="str">
        <f t="shared" si="7"/>
        <v>M</v>
      </c>
      <c r="J58" s="24">
        <v>111935</v>
      </c>
      <c r="K58" s="24" t="str">
        <f t="shared" si="5"/>
        <v>M</v>
      </c>
      <c r="L58" s="24" t="str">
        <f t="shared" si="5"/>
        <v>M</v>
      </c>
      <c r="M58" s="24" t="str">
        <f t="shared" si="5"/>
        <v>M</v>
      </c>
      <c r="N58" s="24" t="str">
        <f t="shared" si="5"/>
        <v>M</v>
      </c>
      <c r="O58" s="24" t="str">
        <f t="shared" si="5"/>
        <v>M</v>
      </c>
      <c r="P58" s="24" t="str">
        <f t="shared" si="5"/>
        <v>M</v>
      </c>
      <c r="Q58" s="25">
        <v>31839</v>
      </c>
    </row>
    <row r="59" spans="2:17" ht="15" customHeight="1">
      <c r="B59" s="28" t="s">
        <v>45</v>
      </c>
      <c r="C59" s="29">
        <v>3106097</v>
      </c>
      <c r="D59" s="30">
        <v>2550327</v>
      </c>
      <c r="E59" s="30">
        <v>207570</v>
      </c>
      <c r="F59" s="30">
        <v>2775</v>
      </c>
      <c r="G59" s="30">
        <v>41672</v>
      </c>
      <c r="H59" s="30">
        <v>117395</v>
      </c>
      <c r="I59" s="30">
        <v>15106</v>
      </c>
      <c r="J59" s="30">
        <v>30622</v>
      </c>
      <c r="K59" s="30">
        <v>214430</v>
      </c>
      <c r="L59" s="30">
        <v>116811</v>
      </c>
      <c r="M59" s="30">
        <v>68894</v>
      </c>
      <c r="N59" s="30">
        <v>28725</v>
      </c>
      <c r="O59" s="30">
        <v>126972</v>
      </c>
      <c r="P59" s="30">
        <v>6798</v>
      </c>
      <c r="Q59" s="31">
        <v>218024</v>
      </c>
    </row>
    <row r="60" spans="2:17" ht="17.25" customHeight="1">
      <c r="B60" s="35" t="s">
        <v>46</v>
      </c>
      <c r="C60" s="36">
        <f>C6-C35</f>
        <v>-1450750.617524501</v>
      </c>
      <c r="D60" s="37">
        <f>D6-D35</f>
        <v>-3588511.8437264003</v>
      </c>
      <c r="E60" s="37">
        <f>E6-E35</f>
        <v>-163389</v>
      </c>
      <c r="F60" s="37">
        <f>F6-F35</f>
        <v>-123490</v>
      </c>
      <c r="G60" s="37">
        <f>G6-G35</f>
        <v>72188</v>
      </c>
      <c r="H60" s="37">
        <f>H6-H35</f>
        <v>-110430</v>
      </c>
      <c r="I60" s="37">
        <f>I6-I35</f>
        <v>38161</v>
      </c>
      <c r="J60" s="37">
        <f>J6-J35</f>
        <v>-39818</v>
      </c>
      <c r="K60" s="37">
        <f>K6-K35</f>
        <v>-273519</v>
      </c>
      <c r="L60" s="37">
        <f>L6-L35</f>
        <v>-568916</v>
      </c>
      <c r="M60" s="37">
        <f>M6-M35</f>
        <v>288434</v>
      </c>
      <c r="N60" s="37">
        <f>N6-N35</f>
        <v>6963</v>
      </c>
      <c r="O60" s="37">
        <f>O6-O35</f>
        <v>2544798.2262019</v>
      </c>
      <c r="P60" s="37">
        <f>P6-P35</f>
        <v>29871</v>
      </c>
      <c r="Q60" s="38">
        <f>Q6-Q35</f>
        <v>1484477.6175245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Stiller</dc:creator>
  <cp:keywords/>
  <dc:description/>
  <cp:lastModifiedBy>Vladimír Stiller</cp:lastModifiedBy>
  <dcterms:created xsi:type="dcterms:W3CDTF">2013-07-16T12:33:05Z</dcterms:created>
  <dcterms:modified xsi:type="dcterms:W3CDTF">2013-07-16T12:33:05Z</dcterms:modified>
  <cp:category/>
  <cp:version/>
  <cp:contentType/>
  <cp:contentStatus/>
</cp:coreProperties>
</file>