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545" activeTab="0"/>
  </bookViews>
  <sheets>
    <sheet name="T_20" sheetId="1" r:id="rId1"/>
  </sheets>
  <definedNames>
    <definedName name="A">'T_20'!$A$1:$D$65</definedName>
    <definedName name="_xlnm.Print_Area" localSheetId="0">'T_20'!$A$1:$H$65</definedName>
  </definedNames>
  <calcPr fullCalcOnLoad="1"/>
</workbook>
</file>

<file path=xl/sharedStrings.xml><?xml version="1.0" encoding="utf-8"?>
<sst xmlns="http://schemas.openxmlformats.org/spreadsheetml/2006/main" count="64" uniqueCount="28">
  <si>
    <t>MAKROEKONOMICKÉ AGREGÁTY</t>
  </si>
  <si>
    <t xml:space="preserve"> I.-IV.Q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</si>
  <si>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</si>
  <si>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</si>
  <si>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</si>
  <si>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</si>
  <si>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</si>
  <si>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</si>
  <si>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</si>
  <si>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>SALDO ZAHRANIČNÍHO OBCHODU</t>
  </si>
  <si>
    <t>HRUBÝ DOMÁCÍ PRODUKT</t>
  </si>
  <si>
    <t>CENOVÝ DEFLÁTOR</t>
  </si>
  <si>
    <t>HRUBÝ DOMÁCÍ PRODUKT V BĚŽNÝCH CENÁCH</t>
  </si>
  <si>
    <t xml:space="preserve">KONEČNÁ SPOTŘEBA </t>
  </si>
  <si>
    <t xml:space="preserve">HRUBÁ TVORBA KAPITÁLU </t>
  </si>
  <si>
    <t xml:space="preserve">Vývoz zboží </t>
  </si>
  <si>
    <t>Vývoz služeb</t>
  </si>
  <si>
    <t>Dovoz služeb</t>
  </si>
  <si>
    <t>Dovoz zboží</t>
  </si>
  <si>
    <t>mil. Kč, meziroční změna v % , stálé ceny 1995</t>
  </si>
  <si>
    <t>Tabulka č.20</t>
  </si>
  <si>
    <t xml:space="preserve"> - mil. Kč</t>
  </si>
  <si>
    <t>Změna stavu zásob</t>
  </si>
  <si>
    <t>Čisté pořízení cenností</t>
  </si>
  <si>
    <t>Konečná domácí poptávka</t>
  </si>
  <si>
    <t>Celková domácí poptávka</t>
  </si>
  <si>
    <t xml:space="preserve">KONEČNÁ DOMÁCÍ POPTÁVKA </t>
  </si>
  <si>
    <t xml:space="preserve">CELKOVÁ DOMÁCÍ POPTÁVKA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</si>
</sst>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8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3" fontId="4" fillId="0" borderId="2" xfId="0" applyNumberFormat="1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175" fontId="4" fillId="0" borderId="0" xfId="0" applyNumberFormat="1" applyFont="1" applyAlignment="1">
      <alignment/>
    </xf>
    <xf numFmtId="176" fontId="4" fillId="0" borderId="4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6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14.625" defaultRowHeight="15.75"/>
  <cols>
    <col min="1" max="3" width="2.625" style="3" customWidth="1"/>
    <col min="4" max="4" width="45.875" style="3" customWidth="1"/>
    <col min="5" max="8" width="16.625" style="3" customWidth="1"/>
  </cols>
  <sheetData>
    <row r="1" spans="1:8" ht="21" customHeight="1">
      <c r="A1" s="1"/>
      <c r="B1" s="2"/>
      <c r="C1" s="2"/>
      <c r="D1" s="2"/>
      <c r="E1" s="4"/>
      <c r="F1" s="4"/>
      <c r="G1" s="4"/>
      <c r="H1" s="4" t="s">
        <v>20</v>
      </c>
    </row>
    <row r="2" ht="21" customHeight="1"/>
    <row r="3" ht="21" customHeight="1"/>
    <row r="4" spans="1:8" ht="25.5" customHeight="1">
      <c r="A4" s="7" t="s">
        <v>0</v>
      </c>
      <c r="B4" s="2"/>
      <c r="C4" s="2"/>
      <c r="D4" s="2"/>
      <c r="E4" s="2"/>
      <c r="F4" s="2"/>
      <c r="G4" s="2"/>
      <c r="H4" s="2"/>
    </row>
    <row r="5" ht="21" customHeight="1"/>
    <row r="6" spans="5:8" ht="21" customHeight="1">
      <c r="E6" s="4"/>
      <c r="F6" s="4"/>
      <c r="G6" s="4"/>
      <c r="H6" s="4" t="s">
        <v>19</v>
      </c>
    </row>
    <row r="7" spans="1:8" ht="21" customHeight="1">
      <c r="A7" s="16"/>
      <c r="B7" s="17"/>
      <c r="C7" s="5"/>
      <c r="D7" s="39"/>
      <c r="E7" s="19">
        <v>1999</v>
      </c>
      <c r="F7" s="18">
        <v>2000</v>
      </c>
      <c r="G7" s="19">
        <v>2001</v>
      </c>
      <c r="H7" s="19">
        <v>2002</v>
      </c>
    </row>
    <row r="8" spans="1:8" ht="21" customHeight="1" thickBot="1">
      <c r="A8" s="20"/>
      <c r="B8" s="24"/>
      <c r="C8" s="21"/>
      <c r="D8" s="40"/>
      <c r="E8" s="29" t="s">
        <v>1</v>
      </c>
      <c r="F8" s="28" t="s">
        <v>1</v>
      </c>
      <c r="G8" s="29" t="s">
        <v>1</v>
      </c>
      <c r="H8" s="29" t="s">
        <v>1</v>
      </c>
    </row>
    <row r="9" spans="1:8" ht="30" customHeight="1">
      <c r="A9" s="30"/>
      <c r="B9" s="31" t="s">
        <v>10</v>
      </c>
      <c r="C9" s="32"/>
      <c r="D9" s="41"/>
      <c r="E9" s="34"/>
      <c r="F9" s="33"/>
      <c r="G9" s="33"/>
      <c r="H9" s="33"/>
    </row>
    <row r="10" spans="1:8" ht="17.25" customHeight="1">
      <c r="A10" s="20"/>
      <c r="B10" s="21"/>
      <c r="C10" s="21"/>
      <c r="D10" s="40" t="s">
        <v>21</v>
      </c>
      <c r="E10" s="35">
        <v>1421043</v>
      </c>
      <c r="F10" s="10">
        <v>1467285</v>
      </c>
      <c r="G10" s="10">
        <v>1512626</v>
      </c>
      <c r="H10" s="10">
        <v>1542221</v>
      </c>
    </row>
    <row r="11" spans="1:8" ht="17.25" customHeight="1">
      <c r="A11" s="20"/>
      <c r="B11" s="21"/>
      <c r="C11" s="21"/>
      <c r="D11" s="40" t="s">
        <v>2</v>
      </c>
      <c r="E11" s="36">
        <v>0.5</v>
      </c>
      <c r="F11" s="13">
        <v>3.2540887221568937</v>
      </c>
      <c r="G11" s="14">
        <v>3.090129047867322</v>
      </c>
      <c r="H11" s="14">
        <v>1.95653122450625</v>
      </c>
    </row>
    <row r="12" spans="1:8" ht="17.25" customHeight="1">
      <c r="A12" s="20"/>
      <c r="B12" s="6" t="s">
        <v>13</v>
      </c>
      <c r="C12" s="21"/>
      <c r="D12" s="40"/>
      <c r="E12" s="35"/>
      <c r="F12" s="10"/>
      <c r="G12" s="10"/>
      <c r="H12" s="10"/>
    </row>
    <row r="13" spans="1:8" ht="17.25" customHeight="1">
      <c r="A13" s="20"/>
      <c r="B13" s="21"/>
      <c r="C13" s="21"/>
      <c r="D13" s="40" t="s">
        <v>21</v>
      </c>
      <c r="E13" s="35">
        <v>1042354</v>
      </c>
      <c r="F13" s="10">
        <v>1058969</v>
      </c>
      <c r="G13" s="10">
        <v>1102058</v>
      </c>
      <c r="H13" s="10">
        <v>1150738</v>
      </c>
    </row>
    <row r="14" spans="1:8" ht="17.25" customHeight="1">
      <c r="A14" s="20"/>
      <c r="B14" s="21"/>
      <c r="C14" s="21"/>
      <c r="D14" s="40" t="s">
        <v>2</v>
      </c>
      <c r="E14" s="36">
        <v>1.9</v>
      </c>
      <c r="F14" s="13">
        <v>1.5939882228110775</v>
      </c>
      <c r="G14" s="14">
        <v>4.068957637097981</v>
      </c>
      <c r="H14" s="14">
        <v>4.4171903838092135</v>
      </c>
    </row>
    <row r="15" spans="1:8" ht="17.25" customHeight="1">
      <c r="A15" s="20"/>
      <c r="B15" s="21" t="s">
        <v>3</v>
      </c>
      <c r="C15" s="21"/>
      <c r="D15" s="40"/>
      <c r="E15" s="35"/>
      <c r="F15" s="10"/>
      <c r="G15" s="10"/>
      <c r="H15" s="10"/>
    </row>
    <row r="16" spans="1:8" ht="17.25" customHeight="1">
      <c r="A16" s="20"/>
      <c r="B16" s="21"/>
      <c r="C16" s="21" t="s">
        <v>5</v>
      </c>
      <c r="D16" s="40"/>
      <c r="E16" s="35"/>
      <c r="F16" s="10"/>
      <c r="G16" s="10"/>
      <c r="H16" s="10"/>
    </row>
    <row r="17" spans="1:8" ht="17.25" customHeight="1">
      <c r="A17" s="20"/>
      <c r="B17" s="21"/>
      <c r="C17" s="21"/>
      <c r="D17" s="40" t="s">
        <v>21</v>
      </c>
      <c r="E17" s="35">
        <v>765638</v>
      </c>
      <c r="F17" s="10">
        <v>783454</v>
      </c>
      <c r="G17" s="10">
        <v>813026</v>
      </c>
      <c r="H17" s="10">
        <v>845111</v>
      </c>
    </row>
    <row r="18" spans="1:8" ht="17.25" customHeight="1">
      <c r="A18" s="20"/>
      <c r="B18" s="21"/>
      <c r="C18" s="21"/>
      <c r="D18" s="40" t="s">
        <v>2</v>
      </c>
      <c r="E18" s="36">
        <v>1.9</v>
      </c>
      <c r="F18" s="13">
        <v>2.326948244470614</v>
      </c>
      <c r="G18" s="14">
        <v>3.774567492156521</v>
      </c>
      <c r="H18" s="14">
        <v>3.9463682588256574</v>
      </c>
    </row>
    <row r="19" spans="1:8" ht="17.25" customHeight="1">
      <c r="A19" s="20"/>
      <c r="B19" s="21"/>
      <c r="C19" s="21" t="s">
        <v>6</v>
      </c>
      <c r="D19" s="40"/>
      <c r="E19" s="35"/>
      <c r="F19" s="10"/>
      <c r="G19" s="10"/>
      <c r="H19" s="10"/>
    </row>
    <row r="20" spans="1:8" ht="17.25" customHeight="1">
      <c r="A20" s="20"/>
      <c r="B20" s="21"/>
      <c r="C20" s="21"/>
      <c r="D20" s="40" t="s">
        <v>21</v>
      </c>
      <c r="E20" s="35">
        <v>266199</v>
      </c>
      <c r="F20" s="10">
        <v>263628</v>
      </c>
      <c r="G20" s="10">
        <v>277719</v>
      </c>
      <c r="H20" s="10">
        <v>293540</v>
      </c>
    </row>
    <row r="21" spans="1:8" ht="17.25" customHeight="1">
      <c r="A21" s="20"/>
      <c r="B21" s="21"/>
      <c r="C21" s="21"/>
      <c r="D21" s="40" t="s">
        <v>2</v>
      </c>
      <c r="E21" s="36">
        <v>2.3</v>
      </c>
      <c r="F21" s="13">
        <v>-0.9658188047287979</v>
      </c>
      <c r="G21" s="14">
        <v>5.3450316354863645</v>
      </c>
      <c r="H21" s="14">
        <v>5.696765435566164</v>
      </c>
    </row>
    <row r="22" spans="1:8" ht="17.25" customHeight="1">
      <c r="A22" s="20"/>
      <c r="B22" s="21"/>
      <c r="C22" s="21" t="s">
        <v>7</v>
      </c>
      <c r="D22" s="40"/>
      <c r="E22" s="35"/>
      <c r="F22" s="10"/>
      <c r="G22" s="10"/>
      <c r="H22" s="10"/>
    </row>
    <row r="23" spans="1:8" ht="17.25" customHeight="1">
      <c r="A23" s="20"/>
      <c r="B23" s="21"/>
      <c r="C23" s="21"/>
      <c r="D23" s="40" t="s">
        <v>21</v>
      </c>
      <c r="E23" s="35">
        <v>10517</v>
      </c>
      <c r="F23" s="10">
        <v>11887</v>
      </c>
      <c r="G23" s="10">
        <v>11313</v>
      </c>
      <c r="H23" s="10">
        <v>12087</v>
      </c>
    </row>
    <row r="24" spans="1:8" ht="17.25" customHeight="1">
      <c r="A24" s="20"/>
      <c r="B24" s="21"/>
      <c r="C24" s="21"/>
      <c r="D24" s="40" t="s">
        <v>2</v>
      </c>
      <c r="E24" s="36">
        <v>-11.4</v>
      </c>
      <c r="F24" s="13">
        <v>13.026528477702755</v>
      </c>
      <c r="G24" s="14">
        <v>-4.828804576428027</v>
      </c>
      <c r="H24" s="14">
        <v>6.84168655529038</v>
      </c>
    </row>
    <row r="25" spans="1:8" ht="17.25" customHeight="1">
      <c r="A25" s="20"/>
      <c r="B25" s="6" t="s">
        <v>14</v>
      </c>
      <c r="C25" s="21"/>
      <c r="D25" s="40"/>
      <c r="E25" s="35"/>
      <c r="F25" s="10"/>
      <c r="G25" s="10"/>
      <c r="H25" s="10"/>
    </row>
    <row r="26" spans="1:8" ht="17.25" customHeight="1">
      <c r="A26" s="20"/>
      <c r="B26" s="21"/>
      <c r="C26" s="21"/>
      <c r="D26" s="40" t="s">
        <v>21</v>
      </c>
      <c r="E26" s="35">
        <v>467412</v>
      </c>
      <c r="F26" s="10">
        <v>511229</v>
      </c>
      <c r="G26" s="10">
        <v>547829</v>
      </c>
      <c r="H26" s="10">
        <v>554934</v>
      </c>
    </row>
    <row r="27" spans="1:8" ht="17.25" customHeight="1">
      <c r="A27" s="20"/>
      <c r="B27" s="21"/>
      <c r="C27" s="21"/>
      <c r="D27" s="40" t="s">
        <v>2</v>
      </c>
      <c r="E27" s="36">
        <v>-2.9</v>
      </c>
      <c r="F27" s="13">
        <v>9.374384910956508</v>
      </c>
      <c r="G27" s="14">
        <v>7.159218275958537</v>
      </c>
      <c r="H27" s="14">
        <v>1.2969375480305132</v>
      </c>
    </row>
    <row r="28" spans="1:8" ht="17.25" customHeight="1">
      <c r="A28" s="20"/>
      <c r="B28" s="21" t="s">
        <v>3</v>
      </c>
      <c r="C28" s="21"/>
      <c r="D28" s="40"/>
      <c r="E28" s="35"/>
      <c r="F28" s="10"/>
      <c r="G28" s="10"/>
      <c r="H28" s="10"/>
    </row>
    <row r="29" spans="1:8" ht="17.25" customHeight="1">
      <c r="A29" s="20"/>
      <c r="B29" s="21"/>
      <c r="C29" s="21" t="s">
        <v>8</v>
      </c>
      <c r="D29" s="40"/>
      <c r="E29" s="35"/>
      <c r="F29" s="10"/>
      <c r="G29" s="10"/>
      <c r="H29" s="10"/>
    </row>
    <row r="30" spans="1:8" ht="17.25" customHeight="1">
      <c r="A30" s="20"/>
      <c r="B30" s="21"/>
      <c r="C30" s="21"/>
      <c r="D30" s="40" t="s">
        <v>21</v>
      </c>
      <c r="E30" s="35">
        <v>463128</v>
      </c>
      <c r="F30" s="10">
        <v>487874</v>
      </c>
      <c r="G30" s="10">
        <v>514934</v>
      </c>
      <c r="H30" s="10">
        <v>518193</v>
      </c>
    </row>
    <row r="31" spans="1:8" ht="17.25" customHeight="1">
      <c r="A31" s="20"/>
      <c r="B31" s="21"/>
      <c r="C31" s="21"/>
      <c r="D31" s="40" t="s">
        <v>2</v>
      </c>
      <c r="E31" s="36">
        <v>-1</v>
      </c>
      <c r="F31" s="13">
        <v>5.343231244925818</v>
      </c>
      <c r="G31" s="14">
        <v>5.546514058957854</v>
      </c>
      <c r="H31" s="14">
        <v>0.6328966430649388</v>
      </c>
    </row>
    <row r="32" spans="1:8" ht="17.25" customHeight="1">
      <c r="A32" s="20"/>
      <c r="B32" s="21"/>
      <c r="C32" s="21" t="s">
        <v>22</v>
      </c>
      <c r="D32" s="40"/>
      <c r="E32" s="35"/>
      <c r="F32" s="10"/>
      <c r="G32" s="10"/>
      <c r="H32" s="10"/>
    </row>
    <row r="33" spans="1:8" ht="17.25" customHeight="1">
      <c r="A33" s="20"/>
      <c r="B33" s="21"/>
      <c r="C33" s="21"/>
      <c r="D33" s="40" t="s">
        <v>21</v>
      </c>
      <c r="E33" s="35">
        <v>3880</v>
      </c>
      <c r="F33" s="10">
        <v>22990</v>
      </c>
      <c r="G33" s="10">
        <v>32513</v>
      </c>
      <c r="H33" s="10">
        <v>36351</v>
      </c>
    </row>
    <row r="34" spans="1:8" ht="17.25" customHeight="1">
      <c r="A34" s="20"/>
      <c r="B34" s="21"/>
      <c r="C34" s="21" t="s">
        <v>23</v>
      </c>
      <c r="D34" s="40"/>
      <c r="E34" s="35"/>
      <c r="F34" s="10"/>
      <c r="G34" s="10"/>
      <c r="H34" s="10"/>
    </row>
    <row r="35" spans="1:8" ht="17.25" customHeight="1">
      <c r="A35" s="20"/>
      <c r="B35" s="21"/>
      <c r="C35" s="21"/>
      <c r="D35" s="40" t="s">
        <v>21</v>
      </c>
      <c r="E35" s="35">
        <v>404</v>
      </c>
      <c r="F35" s="10">
        <v>365</v>
      </c>
      <c r="G35" s="10">
        <v>382</v>
      </c>
      <c r="H35" s="10">
        <v>390</v>
      </c>
    </row>
    <row r="36" spans="1:8" ht="17.25" customHeight="1">
      <c r="A36" s="20"/>
      <c r="B36" s="21"/>
      <c r="C36" s="21"/>
      <c r="D36" s="40" t="s">
        <v>2</v>
      </c>
      <c r="E36" s="36">
        <v>-19.5</v>
      </c>
      <c r="F36" s="13">
        <v>-9.653465346534645</v>
      </c>
      <c r="G36" s="13">
        <v>4.657534246575338</v>
      </c>
      <c r="H36" s="14">
        <v>2.094240837696333</v>
      </c>
    </row>
    <row r="37" spans="1:8" ht="17.25" customHeight="1">
      <c r="A37" s="20"/>
      <c r="B37" s="6" t="s">
        <v>9</v>
      </c>
      <c r="C37" s="21"/>
      <c r="D37" s="40"/>
      <c r="E37" s="35"/>
      <c r="F37" s="10"/>
      <c r="G37" s="10"/>
      <c r="H37" s="10"/>
    </row>
    <row r="38" spans="1:8" ht="17.25" customHeight="1">
      <c r="A38" s="20"/>
      <c r="B38" s="21"/>
      <c r="C38" s="21"/>
      <c r="D38" s="40" t="s">
        <v>21</v>
      </c>
      <c r="E38" s="35">
        <v>-88723</v>
      </c>
      <c r="F38" s="10">
        <v>-102913</v>
      </c>
      <c r="G38" s="10">
        <v>-137261</v>
      </c>
      <c r="H38" s="10">
        <v>-163451</v>
      </c>
    </row>
    <row r="39" spans="1:8" ht="17.25" customHeight="1">
      <c r="A39" s="20"/>
      <c r="B39" s="21" t="s">
        <v>3</v>
      </c>
      <c r="C39" s="21"/>
      <c r="D39" s="40"/>
      <c r="E39" s="35"/>
      <c r="F39" s="10"/>
      <c r="G39" s="10"/>
      <c r="H39" s="10"/>
    </row>
    <row r="40" spans="1:8" ht="17.25" customHeight="1">
      <c r="A40" s="20"/>
      <c r="B40" s="21"/>
      <c r="C40" s="21" t="s">
        <v>15</v>
      </c>
      <c r="D40" s="40"/>
      <c r="E40" s="35"/>
      <c r="F40" s="10"/>
      <c r="G40" s="10"/>
      <c r="H40" s="10"/>
    </row>
    <row r="41" spans="1:8" ht="17.25" customHeight="1">
      <c r="A41" s="20"/>
      <c r="B41" s="21"/>
      <c r="C41" s="21"/>
      <c r="D41" s="40" t="s">
        <v>21</v>
      </c>
      <c r="E41" s="35">
        <v>809783</v>
      </c>
      <c r="F41" s="10">
        <v>971784</v>
      </c>
      <c r="G41" s="10">
        <v>1109242</v>
      </c>
      <c r="H41" s="10">
        <v>1174839</v>
      </c>
    </row>
    <row r="42" spans="1:8" ht="17.25" customHeight="1">
      <c r="A42" s="20"/>
      <c r="B42" s="21"/>
      <c r="C42" s="21"/>
      <c r="D42" s="40" t="s">
        <v>2</v>
      </c>
      <c r="E42" s="36">
        <v>8.4</v>
      </c>
      <c r="F42" s="13">
        <v>20.005482950370663</v>
      </c>
      <c r="G42" s="14">
        <v>14.144912861294287</v>
      </c>
      <c r="H42" s="14">
        <v>5.913677989113282</v>
      </c>
    </row>
    <row r="43" spans="1:8" ht="17.25" customHeight="1">
      <c r="A43" s="20"/>
      <c r="B43" s="21"/>
      <c r="C43" s="21" t="s">
        <v>16</v>
      </c>
      <c r="D43" s="40"/>
      <c r="E43" s="35"/>
      <c r="F43" s="10"/>
      <c r="G43" s="10"/>
      <c r="H43" s="10"/>
    </row>
    <row r="44" spans="1:8" ht="17.25" customHeight="1">
      <c r="A44" s="20"/>
      <c r="B44" s="21"/>
      <c r="C44" s="21"/>
      <c r="D44" s="40" t="s">
        <v>21</v>
      </c>
      <c r="E44" s="35">
        <v>211548</v>
      </c>
      <c r="F44" s="10">
        <v>223676</v>
      </c>
      <c r="G44" s="10">
        <v>228169</v>
      </c>
      <c r="H44" s="10">
        <v>199596</v>
      </c>
    </row>
    <row r="45" spans="1:8" ht="17.25" customHeight="1">
      <c r="A45" s="20"/>
      <c r="B45" s="21"/>
      <c r="C45" s="21"/>
      <c r="D45" s="40" t="s">
        <v>2</v>
      </c>
      <c r="E45" s="36">
        <v>-1.8</v>
      </c>
      <c r="F45" s="13">
        <v>5.7329778584529265</v>
      </c>
      <c r="G45" s="14">
        <v>2.0087090255548077</v>
      </c>
      <c r="H45" s="14">
        <v>-12.522735340909591</v>
      </c>
    </row>
    <row r="46" spans="1:8" ht="17.25" customHeight="1">
      <c r="A46" s="20"/>
      <c r="B46" s="21"/>
      <c r="C46" s="21" t="s">
        <v>18</v>
      </c>
      <c r="D46" s="40"/>
      <c r="E46" s="35"/>
      <c r="F46" s="10"/>
      <c r="G46" s="10"/>
      <c r="H46" s="10"/>
    </row>
    <row r="47" spans="1:8" ht="17.25" customHeight="1">
      <c r="A47" s="20"/>
      <c r="B47" s="21"/>
      <c r="C47" s="21"/>
      <c r="D47" s="40" t="s">
        <v>21</v>
      </c>
      <c r="E47" s="35">
        <v>920348</v>
      </c>
      <c r="F47" s="10">
        <v>1106476</v>
      </c>
      <c r="G47" s="10">
        <v>1275437</v>
      </c>
      <c r="H47" s="10">
        <v>1329758</v>
      </c>
    </row>
    <row r="48" spans="1:8" ht="17.25" customHeight="1">
      <c r="A48" s="20"/>
      <c r="B48" s="21"/>
      <c r="C48" s="21"/>
      <c r="D48" s="40" t="s">
        <v>2</v>
      </c>
      <c r="E48" s="36">
        <v>5.1</v>
      </c>
      <c r="F48" s="13">
        <v>20.223654530677535</v>
      </c>
      <c r="G48" s="13">
        <v>15.270191129315052</v>
      </c>
      <c r="H48" s="14">
        <v>4.259010833149745</v>
      </c>
    </row>
    <row r="49" spans="1:8" ht="17.25" customHeight="1">
      <c r="A49" s="20"/>
      <c r="B49" s="21"/>
      <c r="C49" s="21" t="s">
        <v>17</v>
      </c>
      <c r="D49" s="40"/>
      <c r="E49" s="35"/>
      <c r="F49" s="10"/>
      <c r="G49" s="10"/>
      <c r="H49" s="10"/>
    </row>
    <row r="50" spans="1:8" ht="17.25" customHeight="1">
      <c r="A50" s="20"/>
      <c r="B50" s="21"/>
      <c r="C50" s="21"/>
      <c r="D50" s="40" t="s">
        <v>21</v>
      </c>
      <c r="E50" s="35">
        <v>189706</v>
      </c>
      <c r="F50" s="10">
        <v>191897</v>
      </c>
      <c r="G50" s="10">
        <v>199235</v>
      </c>
      <c r="H50" s="10">
        <v>208128</v>
      </c>
    </row>
    <row r="51" spans="1:8" ht="17.25" customHeight="1">
      <c r="A51" s="20"/>
      <c r="B51" s="21"/>
      <c r="C51" s="21"/>
      <c r="D51" s="40" t="s">
        <v>2</v>
      </c>
      <c r="E51" s="36">
        <v>7.2</v>
      </c>
      <c r="F51" s="13">
        <v>1.1549450201891318</v>
      </c>
      <c r="G51" s="14">
        <v>3.8239263771710768</v>
      </c>
      <c r="H51" s="14">
        <v>4.463573167365169</v>
      </c>
    </row>
    <row r="52" spans="1:8" ht="17.25" customHeight="1">
      <c r="A52" s="20"/>
      <c r="B52" s="21"/>
      <c r="C52" s="21"/>
      <c r="D52" s="40"/>
      <c r="E52" s="35"/>
      <c r="F52" s="10"/>
      <c r="G52" s="10"/>
      <c r="H52" s="10"/>
    </row>
    <row r="53" spans="1:8" ht="17.25" customHeight="1">
      <c r="A53" s="22"/>
      <c r="B53" s="5"/>
      <c r="C53" s="5"/>
      <c r="D53" s="39"/>
      <c r="E53" s="37"/>
      <c r="F53" s="11"/>
      <c r="G53" s="11"/>
      <c r="H53" s="11"/>
    </row>
    <row r="54" spans="1:8" ht="17.25" customHeight="1">
      <c r="A54" s="20"/>
      <c r="B54" s="6" t="s">
        <v>26</v>
      </c>
      <c r="C54" s="21"/>
      <c r="D54" s="40"/>
      <c r="E54" s="35"/>
      <c r="F54" s="10"/>
      <c r="G54" s="10"/>
      <c r="H54" s="10"/>
    </row>
    <row r="55" spans="1:8" ht="17.25" customHeight="1">
      <c r="A55" s="20"/>
      <c r="B55" s="21"/>
      <c r="C55" s="21"/>
      <c r="D55" s="40" t="s">
        <v>21</v>
      </c>
      <c r="E55" s="35">
        <v>1505482</v>
      </c>
      <c r="F55" s="10">
        <v>1546843</v>
      </c>
      <c r="G55" s="10">
        <v>1616992</v>
      </c>
      <c r="H55" s="10">
        <v>1668931</v>
      </c>
    </row>
    <row r="56" spans="1:8" ht="17.25" customHeight="1">
      <c r="A56" s="20"/>
      <c r="B56" s="21"/>
      <c r="C56" s="21"/>
      <c r="D56" s="40" t="s">
        <v>2</v>
      </c>
      <c r="E56" s="36">
        <v>1</v>
      </c>
      <c r="F56" s="13">
        <v>2.747359317481042</v>
      </c>
      <c r="G56" s="14">
        <v>4.534978662992955</v>
      </c>
      <c r="H56" s="14">
        <v>3.2120752607310408</v>
      </c>
    </row>
    <row r="57" spans="1:8" ht="17.25" customHeight="1">
      <c r="A57" s="20"/>
      <c r="B57" s="6" t="s">
        <v>27</v>
      </c>
      <c r="C57" s="21"/>
      <c r="D57" s="40"/>
      <c r="E57" s="35"/>
      <c r="F57" s="10"/>
      <c r="G57" s="10"/>
      <c r="H57" s="10"/>
    </row>
    <row r="58" spans="1:8" ht="17.25" customHeight="1">
      <c r="A58" s="23"/>
      <c r="B58" s="21"/>
      <c r="C58" s="21"/>
      <c r="D58" s="40" t="s">
        <v>21</v>
      </c>
      <c r="E58" s="35">
        <v>1509766</v>
      </c>
      <c r="F58" s="10">
        <v>1570198</v>
      </c>
      <c r="G58" s="10">
        <v>1649887</v>
      </c>
      <c r="H58" s="10">
        <v>1705672</v>
      </c>
    </row>
    <row r="59" spans="1:8" ht="17.25" customHeight="1">
      <c r="A59" s="23"/>
      <c r="B59" s="21"/>
      <c r="C59" s="21"/>
      <c r="D59" s="40" t="s">
        <v>2</v>
      </c>
      <c r="E59" s="36">
        <v>0.3</v>
      </c>
      <c r="F59" s="13">
        <v>4.0027394973790535</v>
      </c>
      <c r="G59" s="14">
        <v>5.075092440571183</v>
      </c>
      <c r="H59" s="14">
        <v>3.3811406478140498</v>
      </c>
    </row>
    <row r="60" spans="1:8" ht="17.25" customHeight="1">
      <c r="A60" s="20"/>
      <c r="B60" s="6" t="s">
        <v>12</v>
      </c>
      <c r="C60" s="21"/>
      <c r="D60" s="40"/>
      <c r="E60" s="35"/>
      <c r="F60" s="10"/>
      <c r="G60" s="10"/>
      <c r="H60" s="10"/>
    </row>
    <row r="61" spans="1:8" ht="17.25" customHeight="1">
      <c r="A61" s="20"/>
      <c r="B61" s="21"/>
      <c r="C61" s="21"/>
      <c r="D61" s="40" t="s">
        <v>21</v>
      </c>
      <c r="E61" s="35">
        <v>1902293</v>
      </c>
      <c r="F61" s="10">
        <v>1984833</v>
      </c>
      <c r="G61" s="10">
        <v>2175238</v>
      </c>
      <c r="H61" s="10">
        <v>2275609</v>
      </c>
    </row>
    <row r="62" spans="1:8" ht="17.25" customHeight="1">
      <c r="A62" s="20"/>
      <c r="B62" s="21"/>
      <c r="C62" s="21"/>
      <c r="D62" s="40" t="s">
        <v>2</v>
      </c>
      <c r="E62" s="36">
        <v>3.4</v>
      </c>
      <c r="F62" s="14">
        <v>4.338974069714823</v>
      </c>
      <c r="G62" s="14">
        <v>9.59299850415627</v>
      </c>
      <c r="H62" s="14">
        <v>4.6142537046521</v>
      </c>
    </row>
    <row r="63" spans="1:8" ht="17.25" customHeight="1">
      <c r="A63" s="25"/>
      <c r="B63" s="26"/>
      <c r="C63" s="26"/>
      <c r="D63" s="42"/>
      <c r="E63" s="38"/>
      <c r="F63" s="27"/>
      <c r="G63" s="27"/>
      <c r="H63" s="27"/>
    </row>
    <row r="64" ht="17.25" customHeight="1"/>
    <row r="65" ht="17.25" customHeight="1">
      <c r="B65" s="3" t="s">
        <v>4</v>
      </c>
    </row>
    <row r="66" ht="17.25" customHeight="1"/>
    <row r="67" ht="17.25" customHeight="1"/>
    <row r="68" ht="17.25" customHeight="1"/>
    <row r="69" spans="2:8" ht="15.75">
      <c r="B69" t="s">
        <v>24</v>
      </c>
      <c r="E69" s="12">
        <f>+E13+E30</f>
        <v>1505482</v>
      </c>
      <c r="F69" s="12">
        <f>+F13+F30</f>
        <v>1546843</v>
      </c>
      <c r="G69" s="12">
        <f>+G13+G30</f>
        <v>1616992</v>
      </c>
      <c r="H69" s="12">
        <f>+H13+H30</f>
        <v>1668931</v>
      </c>
    </row>
    <row r="70" spans="5:8" ht="15.75">
      <c r="E70" s="8"/>
      <c r="F70" s="8"/>
      <c r="G70" s="8"/>
      <c r="H70" s="9">
        <f>+H69/G69*100-100</f>
        <v>3.2120752607310408</v>
      </c>
    </row>
    <row r="71" spans="2:8" ht="15.75">
      <c r="B71" s="6" t="s">
        <v>11</v>
      </c>
      <c r="C71" s="24"/>
      <c r="D71" s="24"/>
      <c r="E71" s="9">
        <f>+E61/E10*100</f>
        <v>133.86597027676152</v>
      </c>
      <c r="F71" s="9">
        <f>+F61/F10*100</f>
        <v>135.27249307394268</v>
      </c>
      <c r="G71" s="9">
        <f>+G61/G10*100</f>
        <v>143.80540860728297</v>
      </c>
      <c r="H71" s="9">
        <f>+H61/H10*100</f>
        <v>147.55401463214417</v>
      </c>
    </row>
    <row r="72" spans="2:8" ht="15.75">
      <c r="B72" s="24"/>
      <c r="C72" s="24"/>
      <c r="D72" s="21" t="s">
        <v>2</v>
      </c>
      <c r="E72" s="9">
        <f>(+E62+100)/(E11+100)*100</f>
        <v>102.88557213930349</v>
      </c>
      <c r="F72" s="9">
        <f>(+F62+100)/(F11+100)*100</f>
        <v>101.05069480635989</v>
      </c>
      <c r="G72" s="9">
        <f>(+G62+100)/(G11+100)*100</f>
        <v>106.30794579107521</v>
      </c>
      <c r="H72" s="9">
        <f>(+H62+100)/(H11+100)*100</f>
        <v>102.60672116658579</v>
      </c>
    </row>
    <row r="73" spans="5:8" ht="15.75">
      <c r="E73" s="9" t="e">
        <f>+E71/#REF!*100</f>
        <v>#REF!</v>
      </c>
      <c r="F73" s="9">
        <f>+F71/E71*100</f>
        <v>101.05069480635987</v>
      </c>
      <c r="G73" s="9">
        <f>+G71/F71*100</f>
        <v>106.30794579107523</v>
      </c>
      <c r="H73" s="9">
        <f>+H71/G71*100</f>
        <v>102.60672116658579</v>
      </c>
    </row>
    <row r="75" spans="2:8" ht="15.75">
      <c r="B75" t="s">
        <v>25</v>
      </c>
      <c r="E75" s="15">
        <f>+E13+E26</f>
        <v>1509766</v>
      </c>
      <c r="F75" s="15">
        <f>+F13+F26</f>
        <v>1570198</v>
      </c>
      <c r="G75" s="15">
        <f>+G13+G26</f>
        <v>1649887</v>
      </c>
      <c r="H75" s="15">
        <f>+H13+H26</f>
        <v>1705672</v>
      </c>
    </row>
    <row r="76" spans="5:8" ht="15.75">
      <c r="E76" s="9" t="e">
        <f>+E75/#REF!*100-100</f>
        <v>#REF!</v>
      </c>
      <c r="F76" s="9">
        <f>+F75/E75*100-100</f>
        <v>4.0027394973790535</v>
      </c>
      <c r="G76" s="9">
        <f>+G75/F75*100-100</f>
        <v>5.075092440571183</v>
      </c>
      <c r="H76" s="9">
        <f>+H75/G75*100-100</f>
        <v>3.3811406478140498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2003-04-14T08:24:47Z</cp:lastPrinted>
  <dcterms:created xsi:type="dcterms:W3CDTF">1998-06-09T12:52:17Z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