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19_2020\08_WEB_po_opravach\"/>
    </mc:Choice>
  </mc:AlternateContent>
  <bookViews>
    <workbookView xWindow="480" yWindow="90" windowWidth="23160" windowHeight="13080" tabRatio="874"/>
  </bookViews>
  <sheets>
    <sheet name="Tab. IV.1" sheetId="1" r:id="rId1"/>
    <sheet name="Tab. IV.2" sheetId="2" r:id="rId2"/>
    <sheet name="Graf IV.1" sheetId="3" r:id="rId3"/>
    <sheet name="Graf IV.2" sheetId="4" r:id="rId4"/>
    <sheet name="Graf IV.3" sheetId="5" r:id="rId5"/>
    <sheet name="Tab. IV.3" sheetId="6" r:id="rId6"/>
    <sheet name="Tab. IV.4" sheetId="34" r:id="rId7"/>
    <sheet name="Graf IV.4" sheetId="39" r:id="rId8"/>
    <sheet name="Tab. 1 (BOX)" sheetId="40" r:id="rId9"/>
    <sheet name="Tab. 2 (BOX)" sheetId="41" r:id="rId10"/>
    <sheet name="Graf IV.5" sheetId="14" r:id="rId11"/>
    <sheet name="Tab. IV.5" sheetId="15" r:id="rId12"/>
    <sheet name="Graf IV.6" sheetId="16" r:id="rId13"/>
    <sheet name="Graf IV.7" sheetId="17" r:id="rId14"/>
    <sheet name="Graf IV.8" sheetId="9" r:id="rId15"/>
    <sheet name="Graf IV.9" sheetId="10" r:id="rId16"/>
    <sheet name="Tab. IV.6" sheetId="7" r:id="rId17"/>
    <sheet name="Tab. IV.7" sheetId="8" r:id="rId18"/>
    <sheet name="Tab. IV.8" sheetId="18" r:id="rId19"/>
    <sheet name="Graf IV.10" sheetId="44" r:id="rId20"/>
    <sheet name="Graf IV.11" sheetId="45" r:id="rId21"/>
    <sheet name="Graf IV.12" sheetId="21" r:id="rId22"/>
    <sheet name="Graf IV.13" sheetId="22" r:id="rId23"/>
    <sheet name="Tab. IV.9" sheetId="23" r:id="rId24"/>
    <sheet name="Tab. IV.10" sheetId="24" r:id="rId25"/>
    <sheet name="Graf IV.14" sheetId="25" r:id="rId26"/>
    <sheet name="Graf IV.15" sheetId="26" r:id="rId27"/>
    <sheet name="Graf IV.16" sheetId="27" r:id="rId28"/>
    <sheet name="Graf IV.17" sheetId="42" r:id="rId29"/>
    <sheet name="Graf IV.18" sheetId="43" r:id="rId30"/>
    <sheet name="Graf IV.19" sheetId="30" r:id="rId31"/>
    <sheet name="Graf IV.20" sheetId="31" r:id="rId32"/>
    <sheet name="Tab. IV.11" sheetId="11" r:id="rId33"/>
    <sheet name="Graf IV.21" sheetId="12" r:id="rId34"/>
    <sheet name="Graf IV.22" sheetId="13" r:id="rId35"/>
  </sheets>
  <calcPr calcId="162913"/>
</workbook>
</file>

<file path=xl/calcChain.xml><?xml version="1.0" encoding="utf-8"?>
<calcChain xmlns="http://schemas.openxmlformats.org/spreadsheetml/2006/main">
  <c r="R31" i="5" l="1"/>
  <c r="R30" i="5"/>
  <c r="R29" i="5"/>
  <c r="R28" i="5"/>
  <c r="R27" i="5"/>
  <c r="R26" i="5"/>
  <c r="R25" i="5"/>
  <c r="R24" i="5"/>
  <c r="R23" i="5"/>
  <c r="R22" i="5"/>
  <c r="R21" i="5"/>
  <c r="R20" i="5"/>
  <c r="R19" i="5"/>
  <c r="N9" i="4" l="1"/>
  <c r="N7" i="4"/>
  <c r="N6" i="4"/>
  <c r="N5" i="4"/>
  <c r="N4" i="4"/>
  <c r="N9" i="3"/>
  <c r="N8" i="3"/>
  <c r="N7" i="3"/>
  <c r="N6" i="3"/>
  <c r="N5" i="3"/>
</calcChain>
</file>

<file path=xl/sharedStrings.xml><?xml version="1.0" encoding="utf-8"?>
<sst xmlns="http://schemas.openxmlformats.org/spreadsheetml/2006/main" count="1845" uniqueCount="802">
  <si>
    <t xml:space="preserve">Skutečnost </t>
  </si>
  <si>
    <t>Základní 
scénář</t>
  </si>
  <si>
    <t>Nepříznivý 
scénář</t>
  </si>
  <si>
    <t>Nefinanční podniky</t>
  </si>
  <si>
    <t>3M PRIBOR</t>
  </si>
  <si>
    <t>5Y výnos SD</t>
  </si>
  <si>
    <t>3M EURIBOR</t>
  </si>
  <si>
    <t>Adverse Scenario</t>
  </si>
  <si>
    <t>Základní scénář</t>
  </si>
  <si>
    <t>Nepříznivý scénář</t>
  </si>
  <si>
    <t>Opravné položky k nevýkonným úvěrům (úvěrové ztráty)</t>
  </si>
  <si>
    <t>v mld. Kč</t>
  </si>
  <si>
    <t>v % aktiv</t>
  </si>
  <si>
    <t>Opravné položky k výkonným úvěrům</t>
  </si>
  <si>
    <t>Zisky/ztráty z tržních rizik</t>
  </si>
  <si>
    <t>Výnosy ke krytí ztrát (upravený provozní zisk)</t>
  </si>
  <si>
    <t>Zisk/ztráta před zdaněním</t>
  </si>
  <si>
    <t>Kapitálový poměr ke konci období v %</t>
  </si>
  <si>
    <t xml:space="preserve">     celkový</t>
  </si>
  <si>
    <t xml:space="preserve">     Tier 1</t>
  </si>
  <si>
    <t>Kapitálové injekce</t>
  </si>
  <si>
    <t>v % HDP</t>
  </si>
  <si>
    <t>Počet bank s kapitálovým 
poměrem pod 8 %</t>
  </si>
  <si>
    <t>Baseline Scenario</t>
  </si>
  <si>
    <t>CZK billions</t>
  </si>
  <si>
    <t>% of assets</t>
  </si>
  <si>
    <t>Profit/loss from market risks</t>
  </si>
  <si>
    <t>Earnings for covering losses (adjusted operating profit)</t>
  </si>
  <si>
    <t>Pre-tax profit/loss</t>
  </si>
  <si>
    <t>Capital ratio at end of period in %</t>
  </si>
  <si>
    <t>Total</t>
  </si>
  <si>
    <t>Tier 1</t>
  </si>
  <si>
    <t>Capital injections</t>
  </si>
  <si>
    <t>% of GDP</t>
  </si>
  <si>
    <t>No. of banks 
below 8% capital ratio</t>
  </si>
  <si>
    <r>
      <t xml:space="preserve">Dekompozice změny kapitálového poměru bankovního sektoru v </t>
    </r>
    <r>
      <rPr>
        <b/>
        <i/>
        <sz val="10"/>
        <rFont val="Arial"/>
        <family val="2"/>
        <charset val="238"/>
      </rPr>
      <t>Základním scénáři</t>
    </r>
  </si>
  <si>
    <t>Income for 
covering losses</t>
  </si>
  <si>
    <t>Výnosy ke krytí ztrát</t>
  </si>
  <si>
    <t>(v %)</t>
  </si>
  <si>
    <t>Ztráty a opravné položky</t>
  </si>
  <si>
    <t>Dividends 
and taxes</t>
  </si>
  <si>
    <t>Dividendy a daně</t>
  </si>
  <si>
    <t>Change 
in exposures</t>
  </si>
  <si>
    <t>Změna expozic</t>
  </si>
  <si>
    <t>Change in 
risk weights</t>
  </si>
  <si>
    <t>Změna rizikových vah</t>
  </si>
  <si>
    <t>(%)</t>
  </si>
  <si>
    <r>
      <t xml:space="preserve">Dekompozice změny kapitálového poměru bankovního sektoru v </t>
    </r>
    <r>
      <rPr>
        <b/>
        <i/>
        <sz val="10"/>
        <rFont val="Arial"/>
        <family val="2"/>
        <charset val="238"/>
      </rPr>
      <t>Nepříznivém scénáři</t>
    </r>
  </si>
  <si>
    <t>Pillar 1 requirements</t>
  </si>
  <si>
    <t>Systemic risk buffer</t>
  </si>
  <si>
    <t>Capital conservation buffer</t>
  </si>
  <si>
    <t>Countercyclical capital buffer</t>
  </si>
  <si>
    <t>Požadavky Pilíře 1</t>
  </si>
  <si>
    <t>Rezerva ke krytí systémového rizika</t>
  </si>
  <si>
    <t>Bezpečnostní kapitálová rezerva</t>
  </si>
  <si>
    <t>Proticyklická kapitálová rezerva</t>
  </si>
  <si>
    <t>čára</t>
  </si>
  <si>
    <t>Source: CNB</t>
  </si>
  <si>
    <t>Výsledky zátěžových testů při různých nastaveních kapitálového minima</t>
  </si>
  <si>
    <t>Nastavení minima</t>
  </si>
  <si>
    <t>Kapitálové injekce
 v mld. Kč</t>
  </si>
  <si>
    <t>Počet bank pod minimem</t>
  </si>
  <si>
    <t>Pilíř 1 (8%)</t>
  </si>
  <si>
    <t>TSCR + Rezerva ke krytí systémového rizika</t>
  </si>
  <si>
    <t xml:space="preserve">Makroek. vývoj (mzr.) </t>
  </si>
  <si>
    <t xml:space="preserve">HDP </t>
  </si>
  <si>
    <t xml:space="preserve">Inflace </t>
  </si>
  <si>
    <t xml:space="preserve">Růst nom. mezd </t>
  </si>
  <si>
    <t>Efektivní HDP EMU</t>
  </si>
  <si>
    <t xml:space="preserve">Růst úvěrů </t>
  </si>
  <si>
    <t>Domácnosti na bydlení</t>
  </si>
  <si>
    <t>Domácnosti na spotřebu</t>
  </si>
  <si>
    <t>Míry selhání (PD)</t>
  </si>
  <si>
    <t>Ztrátovost ze selhání (LGD)</t>
  </si>
  <si>
    <t>Trhy aktiv</t>
  </si>
  <si>
    <t>5Y výnos EUR SD</t>
  </si>
  <si>
    <t>Rezidenční nemovitosti</t>
  </si>
  <si>
    <t xml:space="preserve">Akcie </t>
  </si>
  <si>
    <t>(průměrné hodnoty pro uvedené roky v %)</t>
  </si>
  <si>
    <t>Macroeconomic variables (y-o-y)</t>
  </si>
  <si>
    <t>(averages for given years in %)</t>
  </si>
  <si>
    <t xml:space="preserve">Vývoj klíčových proměnných </t>
  </si>
  <si>
    <t xml:space="preserve">Key variables </t>
  </si>
  <si>
    <t xml:space="preserve">Actual value </t>
  </si>
  <si>
    <t>GDP</t>
  </si>
  <si>
    <t>Inflation</t>
  </si>
  <si>
    <t>Nominal wage growth</t>
  </si>
  <si>
    <t>Non-financial corporations</t>
  </si>
  <si>
    <t>Loans for house purchase</t>
  </si>
  <si>
    <t>Consumer credit</t>
  </si>
  <si>
    <t>Credit growth</t>
  </si>
  <si>
    <t xml:space="preserve">Default rate (PD) </t>
  </si>
  <si>
    <t>Loss given default (LGD)</t>
  </si>
  <si>
    <t xml:space="preserve">Asset markets </t>
  </si>
  <si>
    <t>5Y GB yield</t>
  </si>
  <si>
    <t>5Y EUR GB yield</t>
  </si>
  <si>
    <t>Residential property prices</t>
  </si>
  <si>
    <t xml:space="preserve">Share prices </t>
  </si>
  <si>
    <t xml:space="preserve">Vytvořené opravné položky celkem </t>
  </si>
  <si>
    <t xml:space="preserve">Provisions for non-performing loans
(credit losses)
</t>
  </si>
  <si>
    <t>Provisions for performing loans</t>
  </si>
  <si>
    <t xml:space="preserve">Provisions total </t>
  </si>
  <si>
    <t>Actual value</t>
  </si>
  <si>
    <t>Results of the stress tests for different minimum capital settings</t>
  </si>
  <si>
    <t>Note: Constant requirements in Pillar 2 and the systemic risk buffer over the entire test period are assumed for the calculation of capital injections.</t>
  </si>
  <si>
    <t>Minimum settings</t>
  </si>
  <si>
    <t>Pillar 1 (8%)</t>
  </si>
  <si>
    <t>Capital injections in
CZK billions</t>
  </si>
  <si>
    <t>Banks below minimum</t>
  </si>
  <si>
    <t>mld. Kč</t>
  </si>
  <si>
    <t xml:space="preserve">Změna hodnoty aktiv TF z důvodu: </t>
  </si>
  <si>
    <t>obecného úrokového rizika</t>
  </si>
  <si>
    <t>% aktiv TF</t>
  </si>
  <si>
    <t>rizika úvěrového rozpětí pro korporátní cenné papíry</t>
  </si>
  <si>
    <t>rizika úvěrového rozpětí pro státní cenné papíry</t>
  </si>
  <si>
    <t>měnového rizika</t>
  </si>
  <si>
    <t>akciového rizika</t>
  </si>
  <si>
    <t>nemovitostního rizika</t>
  </si>
  <si>
    <t>Celkový dopad rizik na hodnotu aktiv TF</t>
  </si>
  <si>
    <t>Note: Start of test: end of 2019; end of test: end of 2020. TF stands for transformed funds. PMC stands for pension management company.</t>
  </si>
  <si>
    <r>
      <t>Meziroční srovnání výsledků zátěžových testů penzijních společností v</t>
    </r>
    <r>
      <rPr>
        <b/>
        <i/>
        <sz val="10"/>
        <rFont val="Arial"/>
        <family val="2"/>
        <charset val="238"/>
      </rPr>
      <t xml:space="preserve"> Nepříznivém scénáři</t>
    </r>
  </si>
  <si>
    <t>Data o kapitálu a expozicích k</t>
  </si>
  <si>
    <t>Scénář</t>
  </si>
  <si>
    <t>Loňský (ZFS 2018/2019)</t>
  </si>
  <si>
    <t>Pokles hodnoty aktiv TF vlivem uvažovaných šoků (v %)</t>
  </si>
  <si>
    <t>Velikost nutného doplnění zdrojů v TF
(v mld. Kč)</t>
  </si>
  <si>
    <t>Počet TF s nutností doplňování zdrojů</t>
  </si>
  <si>
    <t>Injekce vlastníků ke splnění kapitálové přiměřenosti PS (v mld. Kč)</t>
  </si>
  <si>
    <t>Počet PS s nutností injekce kapitálu ke splnění kapitálové přiměřenosti PS</t>
  </si>
  <si>
    <t>Data on capital and exposures as of</t>
  </si>
  <si>
    <t>31 Dec 2018</t>
  </si>
  <si>
    <t>31 Dec 2019</t>
  </si>
  <si>
    <t>Scenario</t>
  </si>
  <si>
    <t>Last year's (FSR 2018/2019)</t>
  </si>
  <si>
    <t>Fall in TF asset value due to shocks considered (%)</t>
  </si>
  <si>
    <t>TF top-up need
(CZK billions)</t>
  </si>
  <si>
    <t>Number of TFs needing top-ups</t>
  </si>
  <si>
    <t>Injections by owners to meet capital requirements (CZK billions)</t>
  </si>
  <si>
    <t>Number of PMCs needing capital injections to meet capital requirements</t>
  </si>
  <si>
    <t>Value</t>
  </si>
  <si>
    <t>Cumulative</t>
  </si>
  <si>
    <t>Lower bound</t>
  </si>
  <si>
    <t>Higher bound</t>
  </si>
  <si>
    <r>
      <t>Změna hodnoty aktiv transformovaných fondů vlivem jednotlivých typů rizik v</t>
    </r>
    <r>
      <rPr>
        <b/>
        <i/>
        <sz val="10"/>
        <rFont val="Arial"/>
        <family val="2"/>
        <charset val="238"/>
      </rPr>
      <t xml:space="preserve"> Základním scénáři</t>
    </r>
  </si>
  <si>
    <t>Hodnota</t>
  </si>
  <si>
    <t>Kumulativní</t>
  </si>
  <si>
    <t>Dolní</t>
  </si>
  <si>
    <t>Horní</t>
  </si>
  <si>
    <t>TF assets
(start of test)</t>
  </si>
  <si>
    <t>Aktiva TF 
(začátek testu)</t>
  </si>
  <si>
    <t>(v mld. Kč)</t>
  </si>
  <si>
    <t>Equity risk</t>
  </si>
  <si>
    <t>Akciové riziko</t>
  </si>
  <si>
    <t>Real estate risk</t>
  </si>
  <si>
    <t>Nemovitostní riziko</t>
  </si>
  <si>
    <t>Exchange rate risk</t>
  </si>
  <si>
    <t>Měnové riziko</t>
  </si>
  <si>
    <t>General interest rate risk</t>
  </si>
  <si>
    <t>Obecné úrokové riziko</t>
  </si>
  <si>
    <t>Credit spread risk for corporate securities</t>
  </si>
  <si>
    <t>Riziko úvěrového rozpětí
pro korporátní CP</t>
  </si>
  <si>
    <t>Credit spread risk for government securities</t>
  </si>
  <si>
    <t>Riziko úvěrového rozpětí 
pro státní CP</t>
  </si>
  <si>
    <t>Other effects</t>
  </si>
  <si>
    <t>Ostatní vlivy</t>
  </si>
  <si>
    <t>TF assets
(end of test)</t>
  </si>
  <si>
    <t>Aktiva TF 
(konec testu)</t>
  </si>
  <si>
    <t>(CZK billions)</t>
  </si>
  <si>
    <r>
      <t>Změna hodnoty aktiv transformovaných fondů vlivem jednotlivých typů rizik v</t>
    </r>
    <r>
      <rPr>
        <b/>
        <i/>
        <sz val="10"/>
        <rFont val="Arial"/>
        <family val="2"/>
        <charset val="238"/>
      </rPr>
      <t xml:space="preserve"> Nepříznivém scénáři</t>
    </r>
  </si>
  <si>
    <t>Zátěžový test českých veřejných financí</t>
  </si>
  <si>
    <t>Makroekonomické proměnné</t>
  </si>
  <si>
    <t>Meziroční diference reálného růstu HDP (v p.b.)</t>
  </si>
  <si>
    <t>&lt;</t>
  </si>
  <si>
    <t>Bilance běžného účtu platební bilance (v % HDP)</t>
  </si>
  <si>
    <t>Hrubé národní úspory (v % HDP)*</t>
  </si>
  <si>
    <t>Vnější zadlužení ekonomiky (v % HDP)*</t>
  </si>
  <si>
    <t>&gt;</t>
  </si>
  <si>
    <t>Rozdíl reálného výnosu 10letého SD a reálného růstu HDP (v p.b.)</t>
  </si>
  <si>
    <t>Fiskální proměnné</t>
  </si>
  <si>
    <t>Vládní dluh (v % HDP)</t>
  </si>
  <si>
    <t>Meziroční diference výnosu desetiletého státního dluhopisu (v p.b.)</t>
  </si>
  <si>
    <t>Vládní dluh splatný do 1 roku (v % HDP)</t>
  </si>
  <si>
    <t>Podíl vládního dluhu splatného do 1 roku (v %)</t>
  </si>
  <si>
    <t>Podíl cizoměnového dluhu (v %)</t>
  </si>
  <si>
    <t>Podíl nerezidentů na držbě dluhu (v %)*</t>
  </si>
  <si>
    <t>Institucionální proměnné</t>
  </si>
  <si>
    <t>Efektivita vlády (skóre WGI)*</t>
  </si>
  <si>
    <t>`</t>
  </si>
  <si>
    <t>Politická stabilita (skóre WGI)*</t>
  </si>
  <si>
    <t>Vynutitelnost práva (skóre WGI)*</t>
  </si>
  <si>
    <t>Bankovní krize</t>
  </si>
  <si>
    <t>=</t>
  </si>
  <si>
    <t>Dřívější selhání vlády</t>
  </si>
  <si>
    <t>Indikátor svrchovaného rizika (ISR, v %)</t>
  </si>
  <si>
    <t>-</t>
  </si>
  <si>
    <t>Meziroční diference reálného růstu HDP</t>
  </si>
  <si>
    <t>Rozdíl reálného výnosu 10letého SD a reálného růstu HDP</t>
  </si>
  <si>
    <t>Primární saldo</t>
  </si>
  <si>
    <t>Vynutitelnost práva</t>
  </si>
  <si>
    <t>Podíl nerezidentů na držbě dluhu</t>
  </si>
  <si>
    <t>Meziroční diference výnosu desetiletého státního dluhopisu</t>
  </si>
  <si>
    <t>ISR</t>
  </si>
  <si>
    <t>Srovnání vývoje veřejného dluhu v zátěžových testech veřejných financí</t>
  </si>
  <si>
    <t>(v % HDP; pravá osa: v b.b.)</t>
  </si>
  <si>
    <t>Skutečnost</t>
  </si>
  <si>
    <t>Zátěžový test 2016</t>
  </si>
  <si>
    <t>Zátěžový test 2017</t>
  </si>
  <si>
    <t>Zátěžový test 2018</t>
  </si>
  <si>
    <t>Zátěžový test 2019</t>
  </si>
  <si>
    <t>Zátěžový test 2020</t>
  </si>
  <si>
    <t>Skutečnost #</t>
  </si>
  <si>
    <r>
      <t xml:space="preserve">Decomposition of the change in the capital ratio of the banking sector in the </t>
    </r>
    <r>
      <rPr>
        <b/>
        <i/>
        <sz val="10"/>
        <rFont val="Arial"/>
        <family val="2"/>
        <charset val="238"/>
      </rPr>
      <t>Baseline Scenario</t>
    </r>
  </si>
  <si>
    <r>
      <t xml:space="preserve">Decomposition of the change in the capital ratio of the banking sector in the </t>
    </r>
    <r>
      <rPr>
        <b/>
        <i/>
        <sz val="10"/>
        <rFont val="Arial"/>
        <family val="2"/>
        <charset val="238"/>
      </rPr>
      <t>Adverse Scenario</t>
    </r>
  </si>
  <si>
    <t>Share of non-residents in debt holdings</t>
  </si>
  <si>
    <t>Actual value #</t>
  </si>
  <si>
    <t>Critical limit</t>
  </si>
  <si>
    <t>Macroeconomic variables</t>
  </si>
  <si>
    <t xml:space="preserve">Current account balance (% of GDP) </t>
  </si>
  <si>
    <t>Gross national savings (% of GDP)*</t>
  </si>
  <si>
    <t>External debt (% of GDP)*</t>
  </si>
  <si>
    <t>Difference between real 10Y GB yield and real GDP growth (pp)</t>
  </si>
  <si>
    <t xml:space="preserve">Fiscal variables </t>
  </si>
  <si>
    <t>Government debt (% of GDP)</t>
  </si>
  <si>
    <t xml:space="preserve">Share of foreign currency debt (%) </t>
  </si>
  <si>
    <t>Institutional variables</t>
  </si>
  <si>
    <t>Banking crises</t>
  </si>
  <si>
    <t>Past sovereign defaults</t>
  </si>
  <si>
    <t>Sovereign risk indicator (IRS, %)</t>
  </si>
  <si>
    <t>Ne</t>
  </si>
  <si>
    <t>Ano</t>
  </si>
  <si>
    <t>Poměr použitelného kapitálu a solventnostního kapitálového požadavku</t>
  </si>
  <si>
    <t>Regulatorní hranice</t>
  </si>
  <si>
    <t>Výsledky makrozátěžového testu domácího pojišťovacího sektoru</t>
  </si>
  <si>
    <t>Hodnota aktiv zahrnutých v testu</t>
  </si>
  <si>
    <t xml:space="preserve"> Akcie a účasti</t>
  </si>
  <si>
    <t xml:space="preserve"> České státní dluhopisy</t>
  </si>
  <si>
    <t xml:space="preserve"> Zahraniční státní dluhopisy</t>
  </si>
  <si>
    <t xml:space="preserve"> Korporátní dluhopisy</t>
  </si>
  <si>
    <t xml:space="preserve"> Nemovitosti</t>
  </si>
  <si>
    <t>Dopad přecenění zahrnutých aktiv</t>
  </si>
  <si>
    <t xml:space="preserve"> v mld. Kč</t>
  </si>
  <si>
    <t xml:space="preserve"> v % aktiv předchozího roku</t>
  </si>
  <si>
    <t>SCR</t>
  </si>
  <si>
    <t>Kapitál použitelný ke krytí SCR</t>
  </si>
  <si>
    <t>Poměr použ. kapitálu a SCR (%)</t>
  </si>
  <si>
    <t>Změna použitelného kapitálu</t>
  </si>
  <si>
    <t>Riziko rozpětí českých státních dluhopisů</t>
  </si>
  <si>
    <t>Riziko rozpětí zahraničních státních dluhopisů</t>
  </si>
  <si>
    <t>Riziko rozpětí korporátních dluhopisů</t>
  </si>
  <si>
    <t>I</t>
  </si>
  <si>
    <t>II</t>
  </si>
  <si>
    <t>III</t>
  </si>
  <si>
    <t>IV</t>
  </si>
  <si>
    <t>méně než 100</t>
  </si>
  <si>
    <t>300 a více</t>
  </si>
  <si>
    <t xml:space="preserve"> </t>
  </si>
  <si>
    <t>(počet)</t>
  </si>
  <si>
    <t>Ratio of eligible capital to the solvency capital requirement</t>
  </si>
  <si>
    <t>poslední známá hodnota</t>
  </si>
  <si>
    <r>
      <t xml:space="preserve">Rozklad změn použitelného kapitálu v </t>
    </r>
    <r>
      <rPr>
        <b/>
        <i/>
        <sz val="10"/>
        <rFont val="Arial"/>
        <family val="2"/>
        <charset val="238"/>
      </rPr>
      <t>Nepříznivém scénáři</t>
    </r>
  </si>
  <si>
    <t>Pokles ceny dluhopisů (v %)</t>
  </si>
  <si>
    <t>Objem prodaných českých stát. dluhopisů</t>
  </si>
  <si>
    <t>Dopad na trh českých státních dluhopisů</t>
  </si>
  <si>
    <t>Smíšené a ostatní fondy</t>
  </si>
  <si>
    <t>Nemovitostní fondy</t>
  </si>
  <si>
    <t>Dluhopisové fondy</t>
  </si>
  <si>
    <t>Akciové fondy</t>
  </si>
  <si>
    <t>Objem prodávaných aktiv</t>
  </si>
  <si>
    <t>Potřeba likvidity – dodatečné marže</t>
  </si>
  <si>
    <t>Potřeba likvidity – odchod investorů</t>
  </si>
  <si>
    <t>Hodnota podílového listu (v %)</t>
  </si>
  <si>
    <t>Aktiva fondů zahrnutých v testu</t>
  </si>
  <si>
    <t>třetí</t>
  </si>
  <si>
    <t>druhé</t>
  </si>
  <si>
    <t>první</t>
  </si>
  <si>
    <t>kolo testu</t>
  </si>
  <si>
    <t>Metoda vodopád</t>
  </si>
  <si>
    <t>Poměrný přístup</t>
  </si>
  <si>
    <t>prvotní šok</t>
  </si>
  <si>
    <t>metoda</t>
  </si>
  <si>
    <t>scénář</t>
  </si>
  <si>
    <t>(v mld. Kč; hodnota podílového listu v % počáteční hodnoty)</t>
  </si>
  <si>
    <t>Výsledky zátěžového testu investičních fondu</t>
  </si>
  <si>
    <t>Počáteční aktiva</t>
  </si>
  <si>
    <t>(mld. Kč)</t>
  </si>
  <si>
    <t xml:space="preserve">Nemovitostní fondy </t>
  </si>
  <si>
    <t xml:space="preserve">Akciové fondy </t>
  </si>
  <si>
    <r>
      <t xml:space="preserve">Vývoj hodnoty aktiv v </t>
    </r>
    <r>
      <rPr>
        <b/>
        <i/>
        <sz val="10"/>
        <rFont val="Arial"/>
        <family val="2"/>
        <charset val="238"/>
      </rPr>
      <t xml:space="preserve">Nepříznivém scénáři </t>
    </r>
    <r>
      <rPr>
        <b/>
        <sz val="10"/>
        <rFont val="Arial"/>
        <family val="2"/>
        <charset val="238"/>
      </rPr>
      <t>(poměrný přístup)</t>
    </r>
  </si>
  <si>
    <t>(osa x: relativní objem potřeby likvidity fondu ve vztahu k objemu aktiv v %; osa y: objem aktiv investičního fondu v mld. Kč)</t>
  </si>
  <si>
    <t>Aktiva (v mld. Kč)</t>
  </si>
  <si>
    <t>Potřeba likvidity v % aktiv</t>
  </si>
  <si>
    <t>Investiční strategie</t>
  </si>
  <si>
    <r>
      <t xml:space="preserve">Vztah potřeby likvidity a velikosti fondu v </t>
    </r>
    <r>
      <rPr>
        <b/>
        <i/>
        <sz val="10"/>
        <color theme="1"/>
        <rFont val="Arial"/>
        <family val="2"/>
        <charset val="238"/>
      </rPr>
      <t>Nepříznivém scénáři</t>
    </r>
    <r>
      <rPr>
        <b/>
        <sz val="10"/>
        <color theme="1"/>
        <rFont val="Arial"/>
        <family val="2"/>
        <charset val="238"/>
      </rPr>
      <t xml:space="preserve"> (poměrný přístup)</t>
    </r>
  </si>
  <si>
    <t>(osa x: relativní objem potřeby likvidity fondu ve vztahu k objemu aktiv v %; osa y: míra krytí potřeby likvidity výprodejem aktiv v %)</t>
  </si>
  <si>
    <t>Míra krytí potřeby likvidity výprodejem aktiv (v %)</t>
  </si>
  <si>
    <r>
      <t xml:space="preserve">Vztah potřeby likvidity a výprodeje držených aktiv v </t>
    </r>
    <r>
      <rPr>
        <b/>
        <i/>
        <sz val="10"/>
        <color theme="1"/>
        <rFont val="Arial"/>
        <family val="2"/>
        <charset val="238"/>
      </rPr>
      <t xml:space="preserve">Nepříznivém scénáři </t>
    </r>
    <r>
      <rPr>
        <b/>
        <sz val="10"/>
        <color theme="1"/>
        <rFont val="Arial"/>
        <family val="2"/>
        <charset val="238"/>
      </rPr>
      <t>(metoda vodopád)</t>
    </r>
  </si>
  <si>
    <t>Bilanční suma zahrnutých společností</t>
  </si>
  <si>
    <t>Kritická mez</t>
  </si>
  <si>
    <t>Stav k 31.12.2019</t>
  </si>
  <si>
    <t>Dopad scénářů na kapitálový poměr a interakce 
s kapitálovými požadavky bankovního sektoru</t>
  </si>
  <si>
    <r>
      <t xml:space="preserve">Dekompozice indikátoru svrchovaného rizika 
v </t>
    </r>
    <r>
      <rPr>
        <b/>
        <i/>
        <sz val="10"/>
        <rFont val="Arial"/>
        <family val="2"/>
        <charset val="238"/>
      </rPr>
      <t>Nepříznivém scénáři</t>
    </r>
  </si>
  <si>
    <t>Mediánové hodnoty domácností při poskytnutí hypotečního úvěru</t>
  </si>
  <si>
    <t>Čistý měsíční příjem (v tis. Kč)</t>
  </si>
  <si>
    <t>Kupní cena nemovitosti (v tis. Kč)</t>
  </si>
  <si>
    <t>Výše úvěru (v tis. Kč)</t>
  </si>
  <si>
    <t>Splátka hyp. úvěru (v tis. Kč)</t>
  </si>
  <si>
    <t>Ostatní dluhy klienta (v tis. Kč)</t>
  </si>
  <si>
    <t>Mediánové hodnoty domácností při poskytnutí hypotečního úvěru podle věkových kategorií za rok 2019</t>
  </si>
  <si>
    <t>(v tis. Kč)</t>
  </si>
  <si>
    <t>Zastoupení v šetření</t>
  </si>
  <si>
    <t>Čistý měsíční příjem</t>
  </si>
  <si>
    <t xml:space="preserve">     Jeden klient</t>
  </si>
  <si>
    <t xml:space="preserve">     Více než jeden klient</t>
  </si>
  <si>
    <t>Kupní cena nemovitosti</t>
  </si>
  <si>
    <t>Výše úvěru</t>
  </si>
  <si>
    <t>Splátka hyp. úvěru</t>
  </si>
  <si>
    <t>Ostatní dluhy klienta</t>
  </si>
  <si>
    <t>Rok 2019</t>
  </si>
  <si>
    <t>&lt; 25</t>
  </si>
  <si>
    <t>do 25</t>
  </si>
  <si>
    <t>&gt; 45</t>
  </si>
  <si>
    <t>nad 45</t>
  </si>
  <si>
    <t>Celkem</t>
  </si>
  <si>
    <t>&lt; 10</t>
  </si>
  <si>
    <t>Rozdělení úvěrů podle DSTI a finanční rezervy v zátěži v prvním roce zátěže</t>
  </si>
  <si>
    <t>pod 10</t>
  </si>
  <si>
    <t>&lt; 0</t>
  </si>
  <si>
    <t>pod 0</t>
  </si>
  <si>
    <t>&gt; 20</t>
  </si>
  <si>
    <t>nad 20</t>
  </si>
  <si>
    <t>&lt; 2</t>
  </si>
  <si>
    <t>&gt; 9</t>
  </si>
  <si>
    <t>Rozdělení úvěrů podle DTI a poměru poskytnutého úvěru k hypoteticky splatitelnému úvěru v prvním roce zátěže</t>
  </si>
  <si>
    <t>pod 2</t>
  </si>
  <si>
    <t>nad 9</t>
  </si>
  <si>
    <t>&gt; 100</t>
  </si>
  <si>
    <t>nad 100</t>
  </si>
  <si>
    <t>&lt; 50</t>
  </si>
  <si>
    <t>pod 50</t>
  </si>
  <si>
    <t>1 pp rate increase</t>
  </si>
  <si>
    <t>3 pp rate increase</t>
  </si>
  <si>
    <t>5 pp rate increase</t>
  </si>
  <si>
    <t>Zdroj: ČNB, BRKI</t>
  </si>
  <si>
    <t>Zdroj: ČNB</t>
  </si>
  <si>
    <t>Zdroj: ČNB, ČSÚ, ECB, Světová banka</t>
  </si>
  <si>
    <t>Podíl přítoků na rychle likvidních aktivech</t>
  </si>
  <si>
    <t>Rychle likvidní aktiva (RLA)</t>
  </si>
  <si>
    <t>Přítoky z úvěrů a jiných pohledávek během následujících 6 měsíců od:</t>
  </si>
  <si>
    <t>Přítoky k RLA (v %)</t>
  </si>
  <si>
    <t>retailoví zákazníci</t>
  </si>
  <si>
    <t>nefinanční podniky</t>
  </si>
  <si>
    <t>Banky celkem</t>
  </si>
  <si>
    <t>Velké banky</t>
  </si>
  <si>
    <t>Střední banky</t>
  </si>
  <si>
    <t>Malé banky</t>
  </si>
  <si>
    <t>Stavební spořitelny</t>
  </si>
  <si>
    <t>after 1 month</t>
  </si>
  <si>
    <t>after 3 months</t>
  </si>
  <si>
    <t>after 6 months</t>
  </si>
  <si>
    <t>po 1 měsíci</t>
  </si>
  <si>
    <t>po 3 měsících</t>
  </si>
  <si>
    <t>po 6 měsících</t>
  </si>
  <si>
    <t>Typ HZL dle zákona</t>
  </si>
  <si>
    <t>Banky</t>
  </si>
  <si>
    <t>Pojišťovny
(k 9.4.2020)</t>
  </si>
  <si>
    <t>Penzijní fondy</t>
  </si>
  <si>
    <t>Držitel nebyl identifikován</t>
  </si>
  <si>
    <t>Vybrané rozdíly v právních rámcích</t>
  </si>
  <si>
    <t>Starý rámec</t>
  </si>
  <si>
    <t>Novelizovaný rámec</t>
  </si>
  <si>
    <t>Limity pro akceptace aktiv do krycího portfolia:</t>
  </si>
  <si>
    <t>Individuální limit LTV 200 % a průměr za celé portfolio max. 70 %</t>
  </si>
  <si>
    <t>Limit na LTV jednotlivé pohledávky 100 % na celé portfolio limit stanoven není, ale implicitně je max. 100 %</t>
  </si>
  <si>
    <t>Pravidla krycího portfolia*: přezajištění</t>
  </si>
  <si>
    <t>NE; 100 % zajištění, tj. souhrnná hodnota všech krycích aktiv** je rovna souhrnné hodnotě jimi krytých HZL</t>
  </si>
  <si>
    <t>ANO: 2 % přezajištění, tj. souhrnná hodnota všech krycích aktiv** musí být rovna alespoň 102 % souhrnné hodnoty jimi krytých HZL</t>
  </si>
  <si>
    <t>Pravidla krycího portfolia*: krytí</t>
  </si>
  <si>
    <t>Jedno portfolio aktiv kryjící všechny HZL</t>
  </si>
  <si>
    <t>Konkrétní portfolio aktiv kryje konkrétní HZL, tvoří spolu krycí blok</t>
  </si>
  <si>
    <t>Měnové a úrokové riziko související s krycím portfoliem***:</t>
  </si>
  <si>
    <t>Deriváty nejsou součástí krycího portfolia</t>
  </si>
  <si>
    <t>Deriváty mohou být součástí krycího portfolia</t>
  </si>
  <si>
    <t>Insolvenční řízení:</t>
  </si>
  <si>
    <t>Insolvenční správce: riziko automatického zesplatnění HZL (prodej úvěrů v krycím portfoliu za "nevýhodou" cenu)</t>
  </si>
  <si>
    <t>Nucený správce: spravuje portfolio krycích aktiv, nedochází k zesplatnění HZL.</t>
  </si>
  <si>
    <t>Držitel</t>
  </si>
  <si>
    <t>HZL dle 
starého zákona</t>
  </si>
  <si>
    <t>HZL dle 
nového zákona</t>
  </si>
  <si>
    <t>Investiční fondy
(k 29.2.2020)</t>
  </si>
  <si>
    <t>Adverse Scenario – without capital surplus</t>
  </si>
  <si>
    <t>Nepříznivý scénář – bez přebytku kapitálu</t>
  </si>
  <si>
    <t>100 – 119.9</t>
  </si>
  <si>
    <t>100 – 119,9</t>
  </si>
  <si>
    <t>120 – 149,9</t>
  </si>
  <si>
    <t>120 – 149.9</t>
  </si>
  <si>
    <t>200 – 300</t>
  </si>
  <si>
    <t>51 +</t>
  </si>
  <si>
    <t>0 – 10</t>
  </si>
  <si>
    <t>10 – 20</t>
  </si>
  <si>
    <t>20 – 30</t>
  </si>
  <si>
    <t>30 – 40</t>
  </si>
  <si>
    <t>40 – 45</t>
  </si>
  <si>
    <t>2 – 4</t>
  </si>
  <si>
    <t>4 – 6</t>
  </si>
  <si>
    <t>6 – 8</t>
  </si>
  <si>
    <t>8 – 9</t>
  </si>
  <si>
    <t>75 – 100</t>
  </si>
  <si>
    <t>50 – 75</t>
  </si>
  <si>
    <t>25 – 35</t>
  </si>
  <si>
    <t>35 – 45</t>
  </si>
  <si>
    <t>Podíl domácností ohrožených selháním podle příjmových skupin</t>
  </si>
  <si>
    <t>(podíl úvěrů v %; osa x: DTI v počtu čistých ročních příjmů)</t>
  </si>
  <si>
    <t>(podíl úvěrů v %; osa x: DSTI v %)</t>
  </si>
  <si>
    <t>(v mld. Kč; k 31. 3. 2020)</t>
  </si>
  <si>
    <t>(v mld. Kč; hodnoty ke konci roku, dopad přecenění za celý rok)</t>
  </si>
  <si>
    <t>(podíl domácností v %; osa x: čistý příjem dlužníka v tis. Kč)</t>
  </si>
  <si>
    <t>Základní scénář – bez přebytku kapitálu</t>
  </si>
  <si>
    <t>Baseline Scenario – without capital surplus</t>
  </si>
  <si>
    <t>Vlastní kapitál penzijních společností (k počátku testu, v mld. Kč)</t>
  </si>
  <si>
    <t>Kapitálový poměr 
(k počátku testu, v %)</t>
  </si>
  <si>
    <t>Velikost potřeby doplnění aktiv do TF (v mld. Kč)</t>
  </si>
  <si>
    <t>Kapitálový poměr 
(ke konci testu v %)</t>
  </si>
  <si>
    <t>Kapitálová injekce do PS (v mld. Kč)</t>
  </si>
  <si>
    <t>Vlastní kapitál penzijních společností (ke konci testu, v mld. Kč)</t>
  </si>
  <si>
    <t>Primární saldo vládního rozpočtu (v % HDP)</t>
  </si>
  <si>
    <t>Tab. IV.1</t>
  </si>
  <si>
    <t>Tab. IV.2</t>
  </si>
  <si>
    <t>Graf IV.1</t>
  </si>
  <si>
    <t>Chart IV.1</t>
  </si>
  <si>
    <t>Graf IV.2</t>
  </si>
  <si>
    <t>Chart IV.2</t>
  </si>
  <si>
    <t>Graf IV.3</t>
  </si>
  <si>
    <t>Chart IV.3</t>
  </si>
  <si>
    <t>Tab. IV.3</t>
  </si>
  <si>
    <t>Graf IV.4</t>
  </si>
  <si>
    <t>Tab. IV.4</t>
  </si>
  <si>
    <t>Graf IV.5</t>
  </si>
  <si>
    <t>Graf IV.6</t>
  </si>
  <si>
    <t>Tab. IV.5</t>
  </si>
  <si>
    <t>Tab. IV.6</t>
  </si>
  <si>
    <t>Graf IV.7</t>
  </si>
  <si>
    <t>Graf IV.8</t>
  </si>
  <si>
    <t>Chart IV.8</t>
  </si>
  <si>
    <t>Tab. IV.7</t>
  </si>
  <si>
    <t>Graf IV.9</t>
  </si>
  <si>
    <t>Chart IV.9</t>
  </si>
  <si>
    <t>Graf IV.12</t>
  </si>
  <si>
    <t>Chart IV.12</t>
  </si>
  <si>
    <t>Tab. IV.8</t>
  </si>
  <si>
    <t>Kapitálový poměr 
(začátek testu)</t>
  </si>
  <si>
    <t>Kapitálový poměr 
(konec testu)</t>
  </si>
  <si>
    <t>Capital ratio 
(end of test)</t>
  </si>
  <si>
    <t>Capital ratio 
(start of test)</t>
  </si>
  <si>
    <t>Požadavky Pilíře 2</t>
  </si>
  <si>
    <t>Pillar 2 requirements</t>
  </si>
  <si>
    <t>(v mld. Kč; zejména k 31. 3. 2020)</t>
  </si>
  <si>
    <t>Graf IV.13</t>
  </si>
  <si>
    <t>Chart IV.13</t>
  </si>
  <si>
    <t>Tab. IV.9</t>
  </si>
  <si>
    <t>Tab. IV.10</t>
  </si>
  <si>
    <t>Graf IV.14</t>
  </si>
  <si>
    <t>Chart IV.14</t>
  </si>
  <si>
    <t>Graf IV.15</t>
  </si>
  <si>
    <t>Chart IV.15</t>
  </si>
  <si>
    <t>Graf IV.16</t>
  </si>
  <si>
    <t>Chart IV.16</t>
  </si>
  <si>
    <t>Graf IV.19</t>
  </si>
  <si>
    <t>Chart IV.19</t>
  </si>
  <si>
    <t>Graf IV.20</t>
  </si>
  <si>
    <t>Chart IV.20</t>
  </si>
  <si>
    <t>Tab. IV.11</t>
  </si>
  <si>
    <t>Graf IV.21</t>
  </si>
  <si>
    <t>Chart IV.21</t>
  </si>
  <si>
    <t>Graf IV.22</t>
  </si>
  <si>
    <t>Chart IV.22</t>
  </si>
  <si>
    <t>Poznámka: Pro výpočet kapitálových injekcí jsou předpokládány konstatní požadavky v rámci Pilíře 2 a Rezervy ke krytí systémového rizika během celého období testů.</t>
  </si>
  <si>
    <t>Poznámka: SCR = solventnostní kapitálový požadavek.</t>
  </si>
  <si>
    <t>Poznámka: Počátkem testu je konec roku 2019, koncem testu konec roku 2020. TF = transformované fondy. PS = penzijní společnosti.</t>
  </si>
  <si>
    <t>Poznámka: Odměna za obhospodařování není zahrnuta. Letošní metodika zahrnuje mimo jiné posuzování korporátních dluhopisů se zárukou státu jako státních a další technické změny. Letošní scénář zahrnuje rovněž změnu způsobu výpočtu šoku pro korporátní dluhopisy. PS = penzijní společnosti.</t>
  </si>
  <si>
    <t>Poznámka: Ostatní vlivy představují dividendové výnosy, kupóny inkasované z dluhopisů, zhodnocení portfolia drženého do splatnosti. Změna hodnoty cizoměnových pasiv (cross-currency repo operace) je u měnového rizika zohledněna.</t>
  </si>
  <si>
    <t>Poznámka: Rychle likvidvidní aktiva představují aktiva úrovně 1 dle Nařízení Komise v přenesené pravomoci (EU) č. 61/2015. Definice retailových zákazníků také dle daného nařízení.</t>
  </si>
  <si>
    <t>Poznámka: Výsledky zohledňují likviditní podskupiny a nezahrnují banky se státní účastí.</t>
  </si>
  <si>
    <t>Poznámka: *Krycí portfolio = suma krycích aktiv; **Krycí aktiva = suma hypotečních úvěrů předepsaných vlastností a omezené % jiných aktiv (jiné vysoce kvalitní aktiva nebo derivátv tržní hodnotě); ***Je významné zejména v případě, kdy jsou krycí aktiva v jiné měněnež jimi krytý HZL.</t>
  </si>
  <si>
    <t>Poznámka: Jednotlivé barvy reflektují výši finanční rezervy v procentech čistých příjmů (barevná stupnice pod grafem). Dané hodnoty odpovídají průměru za první rok zátěže.</t>
  </si>
  <si>
    <t>Poznámka: Jednotlivé barvy udávají poměr poskytnutého a hypoteticky splatitelného úvěru (barevná stupnice pod grafem). Dané hodnoty odpovídají průměru za první rok zátěže.</t>
  </si>
  <si>
    <t>Poznámka: V grafu je prezentována kumulovaná míra selhání za roky 2020 až 2022.</t>
  </si>
  <si>
    <t>Poznámka: V grafu je prezentována kumulovaná míra selhání za roky 2020 až 2022. U simulace růstu úrokových sazeb byly dodrženy smluvní termíny fixace sjednané při pořízení hypotečního úvěru.</t>
  </si>
  <si>
    <t>Poznámka: Hodnoty jsou ke konci roku.</t>
  </si>
  <si>
    <t>Poznámka: *Jedná se o podíl počtu nezaměstnaných a pracovní síly dle metodiky ILO.</t>
  </si>
  <si>
    <t>Nezaměstnanost*</t>
  </si>
  <si>
    <t>Unemployment*</t>
  </si>
  <si>
    <r>
      <t xml:space="preserve">Year-on-year comparison of PMC stress test results in the </t>
    </r>
    <r>
      <rPr>
        <b/>
        <i/>
        <sz val="10"/>
        <rFont val="Arial"/>
        <family val="2"/>
        <charset val="238"/>
      </rPr>
      <t>Adverse Scenario</t>
    </r>
  </si>
  <si>
    <t>Poznámka: Pouze HZL emitované v CZK.</t>
  </si>
  <si>
    <t xml:space="preserve">Poznámka: Za domácnosti ohrožené selháním jsou považovány všechny domácnosti se zápornou finanční rezervou. Podíl těchto domácností je počítán jako průměr za jednotlivá čtvrtletí tříletého scénáře. </t>
  </si>
  <si>
    <t>Poznámka: Znaménka &gt; (resp. &lt; nebo =) indikují, že vyšší (resp. nižší nebo rovná) hodnota proměnné znamená překročení kritické meze a indikaci zvýšeného rizika. Uvedené hodnoty jsou zaokrouhlené, indikace překročení kritické meze vychází z hodnot nezaokrouhlených. Překročení meze je u příslušných proměnných dále vyznačeno červeně.* Proměnná není modelována, v projekci je předpokládána poslední známá hodnota. #Použita data známá při přípravě Zprávy o inflaci II/2020.</t>
  </si>
  <si>
    <t>TSCR (Pilíř 1 + Pilíř 2)</t>
  </si>
  <si>
    <t>TSCR (Pillar 1 + Pillar 2)</t>
  </si>
  <si>
    <t>Chart IV.7</t>
  </si>
  <si>
    <t>Chart IV.6</t>
  </si>
  <si>
    <t>Chart IV.5</t>
  </si>
  <si>
    <t>Chart IV.4</t>
  </si>
  <si>
    <t>Tab. 1 (BOX)</t>
  </si>
  <si>
    <t>Tab. 2 (BOX)</t>
  </si>
  <si>
    <t>Nárůst míry nezaměstnanosti o 1 p. b.</t>
  </si>
  <si>
    <t>Nárůst míry nezaměstnanosti o 3 p. b.</t>
  </si>
  <si>
    <t>Nárůst míry nezaměstnanosti o 5 p. b.</t>
  </si>
  <si>
    <t>Nárůst úrokových sazeb o 1 p. b.</t>
  </si>
  <si>
    <t>Nárůst úrokových sazeb o 3 p. b.</t>
  </si>
  <si>
    <t>Nárůst úrokových sazeb o 5 p. b.</t>
  </si>
  <si>
    <t>2020
2021
2022</t>
  </si>
  <si>
    <t>Podíl úvěrů se selháním podle Základního scénáře – rok 2020</t>
  </si>
  <si>
    <t>Podíl úvěrů se selháním podle Základního scénáře – rok 2021</t>
  </si>
  <si>
    <t>Podíl úvěrů se selháním podle Základního scénáře – rok 2022</t>
  </si>
  <si>
    <t>Dodatečný podíl úvěrů se selháním při naplnění Nepříznivého scénáře – rok 2020</t>
  </si>
  <si>
    <t>Dodatečný podíl úvěrů se selháním při naplnění Nepříznivého scénáře – rok 2021</t>
  </si>
  <si>
    <t>Dodatečný podíl úvěrů se selháním při naplnění Nepříznivého scénáře – rok 2022</t>
  </si>
  <si>
    <t>Graf IV.17</t>
  </si>
  <si>
    <t>Úvěry se selháním v jednotlivých letech scénáře podle DSTI</t>
  </si>
  <si>
    <t>(podíl úvěrů se selháním v %; osa x: DSTI v %)</t>
  </si>
  <si>
    <r>
      <t xml:space="preserve">Poznámka: Modrá barva vyznačuje podíl úvěrů se selháním podle </t>
    </r>
    <r>
      <rPr>
        <i/>
        <sz val="9"/>
        <color theme="1"/>
        <rFont val="Arial"/>
        <family val="2"/>
        <charset val="238"/>
      </rPr>
      <t>Základního scénáře</t>
    </r>
    <r>
      <rPr>
        <sz val="9"/>
        <color theme="1"/>
        <rFont val="Arial"/>
        <family val="2"/>
        <charset val="238"/>
      </rPr>
      <t xml:space="preserve"> a červená barva vyznačuje dodatečný podíl úvěrů se selháním při naplnění </t>
    </r>
    <r>
      <rPr>
        <i/>
        <sz val="9"/>
        <color theme="1"/>
        <rFont val="Arial"/>
        <family val="2"/>
        <charset val="238"/>
      </rPr>
      <t>Nepříznivého scénáře</t>
    </r>
    <r>
      <rPr>
        <sz val="9"/>
        <color theme="1"/>
        <rFont val="Arial"/>
        <family val="2"/>
        <charset val="238"/>
      </rPr>
      <t>. Úvěr je označen za selhávající, pokud dlužník vykazuje zápornou finanční rezervu, kterou není schopen pokrýt ze svých úspor po dobu 90 dní.</t>
    </r>
  </si>
  <si>
    <t>Graf IV.18</t>
  </si>
  <si>
    <t>Úvěry se selháním v jednotlivých letech scénáře podle DTI</t>
  </si>
  <si>
    <t>(podíl úvěrů se selháním v %; osa x: DTI v počtu čistých ročních příjmů)</t>
  </si>
  <si>
    <t>Dluhopisové</t>
  </si>
  <si>
    <t>Nemovi-
tostní</t>
  </si>
  <si>
    <t>Po prvotním šoku</t>
  </si>
  <si>
    <t>Po prvním kole</t>
  </si>
  <si>
    <t>Po druhém kole</t>
  </si>
  <si>
    <t>Po třetím kole</t>
  </si>
  <si>
    <r>
      <t>Vývoj průměrné hodnoty podílového listu v</t>
    </r>
    <r>
      <rPr>
        <b/>
        <i/>
        <sz val="10"/>
        <rFont val="Arial"/>
        <family val="2"/>
        <charset val="238"/>
      </rPr>
      <t xml:space="preserve"> Nepříznivém scénáři</t>
    </r>
    <r>
      <rPr>
        <b/>
        <sz val="10"/>
        <rFont val="Arial"/>
        <family val="2"/>
        <charset val="238"/>
      </rPr>
      <t xml:space="preserve"> (poměrný přístup)</t>
    </r>
  </si>
  <si>
    <t>Akciové
fondy</t>
  </si>
  <si>
    <t>Dluhopisové
fondy</t>
  </si>
  <si>
    <t>Nemovitostní
fondy</t>
  </si>
  <si>
    <t>Graf IV.10</t>
  </si>
  <si>
    <t>Graf IV.11</t>
  </si>
  <si>
    <t>Smíšené 
a ostatní</t>
  </si>
  <si>
    <t>Celkem
 (pravá osa)</t>
  </si>
  <si>
    <t xml:space="preserve">Akciové </t>
  </si>
  <si>
    <t>Note: * The ratio of the number of unemployed persons to the labour force under ILO methodology.</t>
  </si>
  <si>
    <t>Source: CNB, BRCI</t>
  </si>
  <si>
    <t>Dopad scénářů na bankovní sektor</t>
  </si>
  <si>
    <t>Impact of the scenarios on the banking sector</t>
  </si>
  <si>
    <t>TSCR + Systemic risk buffer</t>
  </si>
  <si>
    <t>(CZK billions; as of 31 March 2020)</t>
  </si>
  <si>
    <t>Quick assets</t>
  </si>
  <si>
    <t>Inflows from loans and other receivables in the following six months from:</t>
  </si>
  <si>
    <t>retail customers</t>
  </si>
  <si>
    <t>Inflows as % of quick assets</t>
  </si>
  <si>
    <t>Banks, total</t>
  </si>
  <si>
    <t>Large banks</t>
  </si>
  <si>
    <t>Medium-sized banks</t>
  </si>
  <si>
    <t>Small banks</t>
  </si>
  <si>
    <t>Building societies</t>
  </si>
  <si>
    <t>Note: Quick assets are level 1 assets under Commission Delegated Regulation (EU) 61/2015. The definition of retail customers is also as set forth in this Regulation.</t>
  </si>
  <si>
    <t>Table IV.4</t>
  </si>
  <si>
    <t>Shares of inflows in quick assets</t>
  </si>
  <si>
    <t>Note: The results take liquidity subgroups into account and exclude state-owned banks.</t>
  </si>
  <si>
    <t>Table 1 (BOX)</t>
  </si>
  <si>
    <t>(CZK billions; mostly as of 31 March 2020)</t>
  </si>
  <si>
    <t>MB type by law</t>
  </si>
  <si>
    <t>Banks</t>
  </si>
  <si>
    <t>Pension funds</t>
  </si>
  <si>
    <t>Holder not identified</t>
  </si>
  <si>
    <t>MBs under the new Act</t>
  </si>
  <si>
    <t>MBs under the old Act</t>
  </si>
  <si>
    <t>Note: Only MBs issued in CZK.</t>
  </si>
  <si>
    <t>Insurance companies
(as of 9 Apr 2020)</t>
  </si>
  <si>
    <t>Investment funds
(as of 29 Feb 2020)</t>
  </si>
  <si>
    <t>Selected differences in legal frameworks</t>
  </si>
  <si>
    <t>Old framework</t>
  </si>
  <si>
    <t>Amended framework</t>
  </si>
  <si>
    <t>Limits for accepting assets into the cover pool</t>
  </si>
  <si>
    <t>Rules for the cover pool*: over-collateralisation</t>
  </si>
  <si>
    <t>Rules for the cover pool*: coverage</t>
  </si>
  <si>
    <t>Currency and interest rate risk related to the cover pool***:</t>
  </si>
  <si>
    <t>Insolvency proceedings:</t>
  </si>
  <si>
    <t>Individual LTV limit 200% and average for the entire portfolio max. 70%</t>
  </si>
  <si>
    <t>LTV limit for individual receivables 100%, no limit for the entire portfolio but implicitly max. 100%</t>
  </si>
  <si>
    <t>NO: 100% collateralisation, i.e. the total value of all cover assets** is equal to the total value of the MBs they cover</t>
  </si>
  <si>
    <t>YES: 2% over-collateralisation, i.e. the total value of all cover assets** must be equal to at least 102% of the total value of the MBs they cover</t>
  </si>
  <si>
    <t>One asset portfolio covering all MBs</t>
  </si>
  <si>
    <t>A specific asset portfolio covers a specific MB. Together, they make up a cover block</t>
  </si>
  <si>
    <t>Derivatives not part of the cover pool</t>
  </si>
  <si>
    <t>Derivatives may be part of the cover pool</t>
  </si>
  <si>
    <t>Insolvency trustee: risk of automatic acceleration of MBs (sale of loans in the cover pool at an “unfavourable” price)</t>
  </si>
  <si>
    <t>Trustee: administers the portfolio of cover assets; no acceleration of MBs</t>
  </si>
  <si>
    <t>Note: * Cover pool = the sum of the cover assets; ** Cover assets = the sum of mortgage loans with prescribed properties and a limited percentage of other assets (other high-quality assets or derivatives at market value); *** Significant where the cover assets are in a different currency than the MB they cover.</t>
  </si>
  <si>
    <t>Table 2 (BOX)</t>
  </si>
  <si>
    <t>Results of the macro stress test of the domestic insurance sector</t>
  </si>
  <si>
    <t>(CZK billions; year-end values; impact of repricing for whole year)</t>
  </si>
  <si>
    <t>Total assets of companies covered</t>
  </si>
  <si>
    <t>Assets covered by tests</t>
  </si>
  <si>
    <t>Shares and other equity</t>
  </si>
  <si>
    <t>Czech government bonds</t>
  </si>
  <si>
    <t>Foreign government bonds</t>
  </si>
  <si>
    <t>Corporate bonds</t>
  </si>
  <si>
    <t>Impact of asset repricing</t>
  </si>
  <si>
    <t>% of previous year’s assets</t>
  </si>
  <si>
    <t>Eligible capital to cover SCR</t>
  </si>
  <si>
    <t>Eligible capital/SCR (%)</t>
  </si>
  <si>
    <t>Table IV.5</t>
  </si>
  <si>
    <t>(CZK billions)</t>
  </si>
  <si>
    <t xml:space="preserve">Change in eligible capital </t>
  </si>
  <si>
    <t xml:space="preserve">Real estate risk </t>
  </si>
  <si>
    <t>(numbers)</t>
  </si>
  <si>
    <t>less than 100</t>
  </si>
  <si>
    <t>300 or more</t>
  </si>
  <si>
    <t>PMC equity (start of test, CZK billions)</t>
  </si>
  <si>
    <t xml:space="preserve">Change in TF asset value due to: </t>
  </si>
  <si>
    <t>general interest rate risk</t>
  </si>
  <si>
    <t>credit spread risk for corporate securities</t>
  </si>
  <si>
    <t>exchange rate risk</t>
  </si>
  <si>
    <t>equity risk</t>
  </si>
  <si>
    <t>% of TF assets</t>
  </si>
  <si>
    <t>Total impact of risks on TF assets</t>
  </si>
  <si>
    <t>TF asset top-up need (CZK billions)</t>
  </si>
  <si>
    <t>Capital injection into PMCs (CZK billions)</t>
  </si>
  <si>
    <t xml:space="preserve">Capital ratio (end of test, %) </t>
  </si>
  <si>
    <t>PMC equity (end of test, CZK billions)</t>
  </si>
  <si>
    <t>Table IV.6</t>
  </si>
  <si>
    <t>Capital ratio (start of test, %)</t>
  </si>
  <si>
    <t>credit spread risk for government securities</t>
  </si>
  <si>
    <r>
      <t xml:space="preserve">Change in the value of assets of transformed funds due to the individual types of risks in the </t>
    </r>
    <r>
      <rPr>
        <b/>
        <i/>
        <sz val="10"/>
        <rFont val="Arial"/>
        <family val="2"/>
        <charset val="238"/>
      </rPr>
      <t>Baseline Scenario</t>
    </r>
  </si>
  <si>
    <r>
      <t xml:space="preserve">Change in the value of assets of transformed funds due to the individual types of risks in the </t>
    </r>
    <r>
      <rPr>
        <b/>
        <i/>
        <sz val="10"/>
        <rFont val="Arial"/>
        <family val="2"/>
        <charset val="238"/>
      </rPr>
      <t>Adverse Scenario</t>
    </r>
  </si>
  <si>
    <t>Results of the macro stress test of investment funds</t>
  </si>
  <si>
    <t>Table IV.8</t>
  </si>
  <si>
    <t>(CZK billions; value of unit in % of initial value)</t>
  </si>
  <si>
    <t>Method</t>
  </si>
  <si>
    <t>Test round</t>
  </si>
  <si>
    <t>As of 31 Dec 2019</t>
  </si>
  <si>
    <t>Initial shock</t>
  </si>
  <si>
    <t>1st</t>
  </si>
  <si>
    <t>2nd</t>
  </si>
  <si>
    <t>3rd</t>
  </si>
  <si>
    <t>Assets of funds covered by test</t>
  </si>
  <si>
    <t>Equity funds</t>
  </si>
  <si>
    <t>Bond funds</t>
  </si>
  <si>
    <t>Real estate funds</t>
  </si>
  <si>
    <t>Mixed and other funds</t>
  </si>
  <si>
    <t>Czech government bonds sold</t>
  </si>
  <si>
    <t>Decrease in bond price (%)</t>
  </si>
  <si>
    <t>Impact on Czech government bond market</t>
  </si>
  <si>
    <t>Assets sold</t>
  </si>
  <si>
    <t>Liquidity need – additional margins</t>
  </si>
  <si>
    <t>Liquidity need – investor outflow</t>
  </si>
  <si>
    <t>Unit value (%) </t>
  </si>
  <si>
    <t>Equity</t>
  </si>
  <si>
    <t>Bond</t>
  </si>
  <si>
    <t>Real estate</t>
  </si>
  <si>
    <t>Mixed and other</t>
  </si>
  <si>
    <t>Initial assets</t>
  </si>
  <si>
    <t>Chart IV.10</t>
  </si>
  <si>
    <t xml:space="preserve">Value of assets in the Adverse Scenario (slicing approach)
</t>
  </si>
  <si>
    <t>(CZK millions)</t>
  </si>
  <si>
    <t>real estate risk</t>
  </si>
  <si>
    <t>Real 
estate</t>
  </si>
  <si>
    <t>Real estate 
funds</t>
  </si>
  <si>
    <r>
      <t xml:space="preserve">Average unit value in the </t>
    </r>
    <r>
      <rPr>
        <b/>
        <i/>
        <sz val="10"/>
        <rFont val="Arial"/>
        <family val="2"/>
        <charset val="238"/>
      </rPr>
      <t>Adverse Scenario</t>
    </r>
    <r>
      <rPr>
        <b/>
        <sz val="10"/>
        <rFont val="Arial"/>
        <family val="2"/>
        <charset val="238"/>
      </rPr>
      <t xml:space="preserve"> (slicing approach)</t>
    </r>
  </si>
  <si>
    <t xml:space="preserve">Initial assets </t>
  </si>
  <si>
    <t>Chart IV.11</t>
  </si>
  <si>
    <t>Investment strategy</t>
  </si>
  <si>
    <t>(x-axis: fund’s relative liquidity need in % of assets; y-axis: investment fund’s assets in CZK billion)</t>
  </si>
  <si>
    <t xml:space="preserve">Equity funds </t>
  </si>
  <si>
    <t>(x-axis: fund’s relative liquidity need in % of assets; y-axis: coverage of liquidity need by asset sales in %)</t>
  </si>
  <si>
    <t>Median values of households at the time of mortgage loan provision</t>
  </si>
  <si>
    <t>(CZK thousands)</t>
  </si>
  <si>
    <t>Year-on-year change (%)</t>
  </si>
  <si>
    <t>Net monthly income (CZK thousands)</t>
  </si>
  <si>
    <t>Client's other debt (CZK thousands)</t>
  </si>
  <si>
    <t>Mortgage loan instalment (CZK thousands)</t>
  </si>
  <si>
    <t>Loan size (CZK thousands)</t>
  </si>
  <si>
    <t xml:space="preserve">Property purchase price (CZK thousands)
</t>
  </si>
  <si>
    <t>Table IV.9</t>
  </si>
  <si>
    <t>Median values of households at the time of mortgage loan provision by age category for 2019</t>
  </si>
  <si>
    <t>Share in survey (%)</t>
  </si>
  <si>
    <t>Net monthly income</t>
  </si>
  <si>
    <t xml:space="preserve">     One client</t>
  </si>
  <si>
    <t xml:space="preserve">     More than one client</t>
  </si>
  <si>
    <t>Property purchase price</t>
  </si>
  <si>
    <t>Loan size</t>
  </si>
  <si>
    <t xml:space="preserve">Mortgage instalment </t>
  </si>
  <si>
    <t>Client’s other debt</t>
  </si>
  <si>
    <t>Table IV.10</t>
  </si>
  <si>
    <t>Shares of households at risk of default by income group</t>
  </si>
  <si>
    <t>(share of households in %; x-axis: borrower’s net income in CZK thousands)</t>
  </si>
  <si>
    <t>Note: All households with a negative financial reserve are considered to be at risk of default. The share of these households is calculated as the average over the individual quarters of the three-year scenario.</t>
  </si>
  <si>
    <t>(share of loans in %; x-axis: DSTI ratio in %)</t>
  </si>
  <si>
    <t>Classification of loans by DSTI ratio and financial reserves under stress in the first year of stress</t>
  </si>
  <si>
    <t>Note: The colours reflect the size of the financial reserve in per cent of net income (colour scale below the chart). The values correspond to the average for the first year of stress.</t>
  </si>
  <si>
    <t>Classification of loans by DTI ratio and ratio of loans provided to the hypothetically repayable loan in the first year of stress</t>
  </si>
  <si>
    <t>(share of loans in %; x-axis: DTI ratio in number of net annual incomes)</t>
  </si>
  <si>
    <t>Note: The colours indicate the ratio of the loan provided to the hypothetically repayable loan (colour scale below the chart). The values correspond to the average for the first year of stress.</t>
  </si>
  <si>
    <t>(share of non-performing loans in %; x-axis: DSTI ratio in %)</t>
  </si>
  <si>
    <t>Chart IV.18</t>
  </si>
  <si>
    <t>(share of non-performing loans in %; x-axis: DTI ratio in number of net annual incomes)</t>
  </si>
  <si>
    <t>Note: The chart presents the cumulative default rate for 2020–2022. The simulation of growth in interest rates maintained the contractual fixed-rate terms negotiated when the mortgage agreement was concluded.</t>
  </si>
  <si>
    <t>Year-on-year difference in real GDP growth (pp)</t>
  </si>
  <si>
    <t>Government budget primary balance (% of GDP)</t>
  </si>
  <si>
    <t>Year-on-year difference in 10Y government bond yield (pp)</t>
  </si>
  <si>
    <t>Government debt maturing within one year (% of GDP)</t>
  </si>
  <si>
    <t xml:space="preserve">Share of government debt maturing within one year (%) </t>
  </si>
  <si>
    <t>Share of non-residents in debt holdings (%)*</t>
  </si>
  <si>
    <t>Political stability (WGI score)*</t>
  </si>
  <si>
    <t>Government effectiveness (WGI score)*</t>
  </si>
  <si>
    <t>Rule of law (WGI score)*</t>
  </si>
  <si>
    <t>Table IV.11</t>
  </si>
  <si>
    <t>Czech public finance stress test</t>
  </si>
  <si>
    <t>Note: The symbol &gt; (&lt; or =) denotes that a higher (lower or equal) value means a breach of the critical limit and indication of increased risk. The figures are rounded. Indications of a breach of the critical limit are based on unrounded figures. Where the limit is breached, the relevant variables are further indicated in red. * Variable not modelled; last known value assumed in projection. # Values known when Inflation Report II/2020 was being prepared.</t>
  </si>
  <si>
    <t>Source: CNB, CZSO, ECB, World Bank</t>
  </si>
  <si>
    <t>Comparison of the trajectories of public debt in the public finance stress tests</t>
  </si>
  <si>
    <t>(% of GDP; right-hand scale: bp)</t>
  </si>
  <si>
    <t>Note: Year-end data.</t>
  </si>
  <si>
    <t>Stress test 2020</t>
  </si>
  <si>
    <t>Stress test 2016</t>
  </si>
  <si>
    <t>Stress test 2017</t>
  </si>
  <si>
    <t>Stress test 2018</t>
  </si>
  <si>
    <t>Stress test 2019</t>
  </si>
  <si>
    <t>Difference between real 10Y GB yield and real GDP growth</t>
  </si>
  <si>
    <t>Year-on-year difference in 10Y government bond yield</t>
  </si>
  <si>
    <t>Podíl úvěrů v selhání podle DSTI při dodatečném nárůstu nezaměstnanosti</t>
  </si>
  <si>
    <t>Podíl úvěrů v selhání podle DSTI při dodatečném nárůstu úrokových sazeb</t>
  </si>
  <si>
    <t>Shares of non-performing loans by DSTI ratio given an additional increase in interest rates</t>
  </si>
  <si>
    <t>Shares of non-performing loans by DSTI ratio given an additional increase in the unemployment rate</t>
  </si>
  <si>
    <t>Letošní (ZFS 2019/2020)</t>
  </si>
  <si>
    <r>
      <t xml:space="preserve">Letošní 
</t>
    </r>
    <r>
      <rPr>
        <sz val="8"/>
        <rFont val="Arial"/>
        <family val="2"/>
        <charset val="238"/>
      </rPr>
      <t>(ZFS 2019/2020)</t>
    </r>
  </si>
  <si>
    <t>This year's (FSR 2019/2020)</t>
  </si>
  <si>
    <r>
      <t xml:space="preserve">This year's </t>
    </r>
    <r>
      <rPr>
        <sz val="8"/>
        <rFont val="Arial"/>
        <family val="2"/>
        <charset val="238"/>
      </rPr>
      <t>(FSR 2019/2020)</t>
    </r>
  </si>
  <si>
    <t>Poznámka: Členění fondů bylo provedeno dle seznamu využívaného pro účely měnové a finanční statistiky.</t>
  </si>
  <si>
    <t>Poznámka: Je uvedena velikost aktiv po prvotním přecenění. Z důvodu anonymizace graf nezobrazuje několik největších fondů. Jejich relativní potřeba likvidity se pohybovala v rozmezí 0,3 – 16,6 % aktiv. Členění fondů bylo provedeno dle seznamu využívaného pro účely měnové a finanční statistiky.</t>
  </si>
  <si>
    <t>Poznámka: Jsou zobrazeny pouze fondy, které musely při využití metody vodopád přistoupit k prodeji aktiv. Členění fondů bylo provedeno dle seznamu využívaného pro účely měnové a finanční statistiky.</t>
  </si>
  <si>
    <t>Zdroj: ČNB, Světová banka</t>
  </si>
  <si>
    <t>Source: CNB, World Bank</t>
  </si>
  <si>
    <t>Výsledky idiosynkratického testu likvidity jednotlivých bank</t>
  </si>
  <si>
    <t>(likvidní mezera v % bilanční sumy; osa x: banka; k 31.3.2020)</t>
  </si>
  <si>
    <t xml:space="preserve">bank </t>
  </si>
  <si>
    <t>Holder</t>
  </si>
  <si>
    <r>
      <t xml:space="preserve">Decomposition of the changes in eligible capital in the </t>
    </r>
    <r>
      <rPr>
        <b/>
        <i/>
        <sz val="10"/>
        <rFont val="Arial"/>
        <family val="2"/>
        <charset val="238"/>
      </rPr>
      <t>Adverse Scenario</t>
    </r>
  </si>
  <si>
    <t>Companies by ratio of eligible capital to the solvency capital requirement</t>
  </si>
  <si>
    <t>Společnosti dle poměru použitelného kapitálu a SCR</t>
  </si>
  <si>
    <t>(v % hodnoty podílového listu k 31. 12. 2019)</t>
  </si>
  <si>
    <t>(in % of unit value as of 31 December 2019)</t>
  </si>
  <si>
    <r>
      <t xml:space="preserve">Relationship between liquidity need and asset sales in the </t>
    </r>
    <r>
      <rPr>
        <b/>
        <i/>
        <sz val="10"/>
        <color theme="1"/>
        <rFont val="Arial"/>
        <family val="2"/>
        <charset val="238"/>
      </rPr>
      <t>Adverse Scenario</t>
    </r>
    <r>
      <rPr>
        <b/>
        <sz val="10"/>
        <color theme="1"/>
        <rFont val="Arial"/>
        <family val="2"/>
        <charset val="238"/>
      </rPr>
      <t xml:space="preserve"> (waterfall method)</t>
    </r>
  </si>
  <si>
    <t>Meziroční změna (v %)</t>
  </si>
  <si>
    <t>Liquidity need in % of assets</t>
  </si>
  <si>
    <t>Note: The chart presents the cumulative default rate for 2020 – 2022.</t>
  </si>
  <si>
    <t>Zdroj: Refinitiv</t>
  </si>
  <si>
    <t>Source: Refinitiv</t>
  </si>
  <si>
    <t>(liquidity gap in % of total assets; x-axis: bank; as of 31 March 2020)</t>
  </si>
  <si>
    <t>Table IV.2</t>
  </si>
  <si>
    <t>Table IV.1</t>
  </si>
  <si>
    <t>Table IV.3</t>
  </si>
  <si>
    <t>Table IV.7</t>
  </si>
  <si>
    <r>
      <t xml:space="preserve">Poznámka: V ilustraci je zobrazena reakce makrobezřetnostní politiky reprezentovaná snížením, resp. rozpuštěním proticyklické kapitálové rezervy v </t>
    </r>
    <r>
      <rPr>
        <i/>
        <sz val="10"/>
        <rFont val="Arial"/>
        <family val="2"/>
        <charset val="238"/>
      </rPr>
      <t>Nepříznivém scénáři</t>
    </r>
    <r>
      <rPr>
        <sz val="10"/>
        <rFont val="Arial"/>
        <family val="2"/>
        <charset val="238"/>
      </rPr>
      <t>.</t>
    </r>
  </si>
  <si>
    <r>
      <t xml:space="preserve">Note: The illustration depicts the macroprudential policy response as represented by full or partial release of the countercyclical capital buffer in the </t>
    </r>
    <r>
      <rPr>
        <i/>
        <sz val="10"/>
        <rFont val="Arial"/>
        <family val="2"/>
        <charset val="238"/>
      </rPr>
      <t>Adverse Scenario</t>
    </r>
    <r>
      <rPr>
        <sz val="10"/>
        <rFont val="Arial"/>
        <family val="2"/>
        <charset val="238"/>
      </rPr>
      <t xml:space="preserve">. </t>
    </r>
  </si>
  <si>
    <t>Regulatory threshold</t>
  </si>
  <si>
    <t>Mortgage bonds issued in CZK broken down by holder</t>
  </si>
  <si>
    <t>Hypoteční zástavní listy emitované v CZK, členění dle držitele</t>
  </si>
  <si>
    <t xml:space="preserve">Slicing </t>
  </si>
  <si>
    <t xml:space="preserve">Waterfall </t>
  </si>
  <si>
    <t>Losses and provisions</t>
  </si>
  <si>
    <t>Credit spread risk for Czech government bonds</t>
  </si>
  <si>
    <t>Credit spread risk for foreign government bonds</t>
  </si>
  <si>
    <t>Credit spread risk for corporate bonds</t>
  </si>
  <si>
    <t>150 – 200</t>
  </si>
  <si>
    <t>First round</t>
  </si>
  <si>
    <t xml:space="preserve">Second round </t>
  </si>
  <si>
    <t xml:space="preserve">Third round </t>
  </si>
  <si>
    <t>Total (rhs)</t>
  </si>
  <si>
    <t>Assets (CZK billions)</t>
  </si>
  <si>
    <t>Coverage of liquidity need by asset sales (%)</t>
  </si>
  <si>
    <r>
      <t xml:space="preserve">Non-performing loans in the </t>
    </r>
    <r>
      <rPr>
        <i/>
        <sz val="8"/>
        <color theme="1"/>
        <rFont val="Arial"/>
        <family val="2"/>
        <charset val="238"/>
      </rPr>
      <t>Baseline scenario</t>
    </r>
    <r>
      <rPr>
        <sz val="8"/>
        <color theme="1"/>
        <rFont val="Arial"/>
        <family val="2"/>
        <charset val="238"/>
      </rPr>
      <t xml:space="preserve"> – 2020</t>
    </r>
  </si>
  <si>
    <r>
      <t xml:space="preserve">Non-performing loans in the </t>
    </r>
    <r>
      <rPr>
        <i/>
        <sz val="8"/>
        <color theme="1"/>
        <rFont val="Arial"/>
        <family val="2"/>
        <charset val="238"/>
      </rPr>
      <t>Baseline scenario</t>
    </r>
    <r>
      <rPr>
        <sz val="8"/>
        <color theme="1"/>
        <rFont val="Arial"/>
        <family val="2"/>
        <charset val="238"/>
      </rPr>
      <t xml:space="preserve"> – 2021</t>
    </r>
    <r>
      <rPr>
        <sz val="11"/>
        <color theme="1"/>
        <rFont val="Calibri"/>
        <family val="2"/>
        <charset val="238"/>
        <scheme val="minor"/>
      </rPr>
      <t/>
    </r>
  </si>
  <si>
    <r>
      <t xml:space="preserve">Non-performing loans in the </t>
    </r>
    <r>
      <rPr>
        <i/>
        <sz val="8"/>
        <color theme="1"/>
        <rFont val="Arial"/>
        <family val="2"/>
        <charset val="238"/>
      </rPr>
      <t>Baseline scenario</t>
    </r>
    <r>
      <rPr>
        <sz val="8"/>
        <color theme="1"/>
        <rFont val="Arial"/>
        <family val="2"/>
        <charset val="238"/>
      </rPr>
      <t xml:space="preserve"> – 2022</t>
    </r>
    <r>
      <rPr>
        <sz val="11"/>
        <color theme="1"/>
        <rFont val="Calibri"/>
        <family val="2"/>
        <charset val="238"/>
        <scheme val="minor"/>
      </rPr>
      <t/>
    </r>
  </si>
  <si>
    <r>
      <t>Additional non-performing loans in the</t>
    </r>
    <r>
      <rPr>
        <i/>
        <sz val="8"/>
        <color theme="1"/>
        <rFont val="Arial"/>
        <family val="2"/>
        <charset val="238"/>
      </rPr>
      <t xml:space="preserve"> Adverse Scenario – 2020</t>
    </r>
  </si>
  <si>
    <r>
      <t>Additional non-performing loans in the</t>
    </r>
    <r>
      <rPr>
        <i/>
        <sz val="8"/>
        <color theme="1"/>
        <rFont val="Arial"/>
        <family val="2"/>
        <charset val="238"/>
      </rPr>
      <t xml:space="preserve"> Adverse Scenario – 2021</t>
    </r>
    <r>
      <rPr>
        <sz val="11"/>
        <color theme="1"/>
        <rFont val="Calibri"/>
        <family val="2"/>
        <charset val="238"/>
        <scheme val="minor"/>
      </rPr>
      <t/>
    </r>
  </si>
  <si>
    <r>
      <t>Additional non-performing loans in</t>
    </r>
    <r>
      <rPr>
        <i/>
        <sz val="8"/>
        <color theme="1"/>
        <rFont val="Arial"/>
        <family val="2"/>
        <charset val="238"/>
      </rPr>
      <t xml:space="preserve"> the Adverse Scenario – 2022</t>
    </r>
    <r>
      <rPr>
        <sz val="11"/>
        <color theme="1"/>
        <rFont val="Calibri"/>
        <family val="2"/>
        <charset val="238"/>
        <scheme val="minor"/>
      </rPr>
      <t/>
    </r>
  </si>
  <si>
    <t>Chart IV.17</t>
  </si>
  <si>
    <t>Year-on-year difference in real GDP growth</t>
  </si>
  <si>
    <t>Primary balance</t>
  </si>
  <si>
    <t>Rule of law</t>
  </si>
  <si>
    <t>Effective GDP growth in EMU</t>
  </si>
  <si>
    <t>Impact of the scenarios on the capital ratio and interactions with the capital requirements of the banking sector</t>
  </si>
  <si>
    <t>non-fin. corporations</t>
  </si>
  <si>
    <t>Note: SCR = solvency capital requirement.</t>
  </si>
  <si>
    <t>Note: Other effects represent dividend income, bond coupons received and the return on the HTM portfolio. Change in the value of foreign currency liabilities (cross-currency repos) is accounted for when considering exchange rate risk.</t>
  </si>
  <si>
    <t>Results of the stress test of PMCs</t>
  </si>
  <si>
    <t>Výsledky zátěžového testu penzijních společností</t>
  </si>
  <si>
    <t>Note: Remuneration for asset management is not included. This year’s methodology includes an assessment of corporate bonds underwritten by the government as government bonds and other technical changes. This year’s scenario also includes a change in the method for calculating the shock to corporate bonds. PMC stands for pension management company.</t>
  </si>
  <si>
    <r>
      <t xml:space="preserve">Relationship between liquidity need and fund size in the </t>
    </r>
    <r>
      <rPr>
        <b/>
        <i/>
        <sz val="10"/>
        <color theme="1"/>
        <rFont val="Arial"/>
        <family val="2"/>
        <charset val="238"/>
      </rPr>
      <t>Adverse Scenario</t>
    </r>
    <r>
      <rPr>
        <b/>
        <sz val="10"/>
        <color theme="1"/>
        <rFont val="Arial"/>
        <family val="2"/>
        <charset val="238"/>
      </rPr>
      <t xml:space="preserve"> (slicing approach)</t>
    </r>
  </si>
  <si>
    <r>
      <t xml:space="preserve">Decomposition of the sovereign risk indicator in the </t>
    </r>
    <r>
      <rPr>
        <b/>
        <i/>
        <sz val="10"/>
        <color theme="1"/>
        <rFont val="Arial"/>
        <family val="2"/>
        <charset val="238"/>
      </rPr>
      <t>Adverse Scenario</t>
    </r>
  </si>
  <si>
    <t>Source: ČNB</t>
  </si>
  <si>
    <t xml:space="preserve">Note: Provisions are presented with a minus sign. </t>
  </si>
  <si>
    <t>Poznámka: Tvorba opravných položek je uvedena s mínusem.</t>
  </si>
  <si>
    <t>Results of the idiosyncratic test of the liquidity of individual banks</t>
  </si>
  <si>
    <t>Note: The fund breakdown was performed according to the list used for the monetary and financial statistics.</t>
  </si>
  <si>
    <t>Note: Assets following initial repricing. For reasons of anonymisation, the chart does not show several of the largest funds. Their relative liquidity needs were in the range of 0.3%–16.6% of assets. The fund breakdown was performed according to the list used for the monetary and financial statistics.</t>
  </si>
  <si>
    <t>Note: Only funds that had to resort to asset sales when the waterfall method was applied are shown. The fund breakdown was performed according to the list used for the monetary and financial statistics.</t>
  </si>
  <si>
    <t>Non-performing loans in each year of the scenario by DSTI ratio</t>
  </si>
  <si>
    <t>Note: The share of non-performing loans in the Baseline Scenario is shown in blue and the additional share of non-performing loans in the Adverse Scenario is shown in red. A loan is indicated as non-performing if the borrower has a negative financial reserve which they are unable to cover from their savings for a period of 90 days.</t>
  </si>
  <si>
    <t>Non-performing loans in each year of the scenario by DTI ratio</t>
  </si>
  <si>
    <t>18–35</t>
  </si>
  <si>
    <t>36–50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</si>
</sst>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0.0"/>
    <numFmt numFmtId="167" formatCode="0.000"/>
    <numFmt numFmtId="168" formatCode="#"/>
    <numFmt numFmtId="169" formatCode="0.0%"/>
    <numFmt numFmtId="170" formatCode="mm\/yy"/>
    <numFmt numFmtId="171" formatCode="#,##0.0"/>
  </numFmts>
  <fonts count="32" x14ac:knownFonts="1">
    <font>
      <sz val="11"/>
      <color theme="1"/>
      <name val="Calibri"/>
      <family val="2"/>
      <scheme val="minor"/>
    </font>
    <font>
      <sz val="11"/>
      <color theme="1"/>
      <name val="Calibri"/>
      <family val="2"/>
      <charset val="238"/>
      <scheme val="minor"/>
    </font>
    <font>
      <sz val="11"/>
      <color theme="1"/>
      <name val="Calibri"/>
      <family val="2"/>
      <scheme val="minor"/>
    </font>
    <font>
      <b/>
      <sz val="10"/>
      <color theme="1"/>
      <name val="Arial"/>
      <family val="2"/>
      <charset val="238"/>
    </font>
    <font>
      <b/>
      <sz val="10"/>
      <name val="Arial"/>
      <family val="2"/>
      <charset val="238"/>
    </font>
    <font>
      <sz val="10"/>
      <name val="Arial"/>
      <family val="2"/>
      <charset val="238"/>
    </font>
    <font>
      <sz val="9"/>
      <name val="Arial"/>
      <family val="2"/>
      <charset val="238"/>
    </font>
    <font>
      <sz val="8"/>
      <name val="Arial"/>
      <family val="2"/>
      <charset val="238"/>
    </font>
    <font>
      <b/>
      <sz val="8"/>
      <name val="Arial"/>
      <family val="2"/>
      <charset val="238"/>
    </font>
    <font>
      <b/>
      <i/>
      <sz val="8"/>
      <name val="Arial"/>
      <family val="2"/>
      <charset val="238"/>
    </font>
    <font>
      <b/>
      <i/>
      <sz val="10"/>
      <name val="Arial"/>
      <family val="2"/>
      <charset val="238"/>
    </font>
    <font>
      <sz val="8"/>
      <color theme="0"/>
      <name val="Arial"/>
      <family val="2"/>
      <charset val="238"/>
    </font>
    <font>
      <sz val="8"/>
      <color theme="1"/>
      <name val="Arial"/>
      <family val="2"/>
      <charset val="238"/>
    </font>
    <font>
      <i/>
      <sz val="10"/>
      <name val="Arial"/>
      <family val="2"/>
      <charset val="238"/>
    </font>
    <font>
      <sz val="10"/>
      <color theme="1"/>
      <name val="Arial"/>
      <family val="2"/>
      <charset val="238"/>
    </font>
    <font>
      <sz val="10"/>
      <color indexed="23"/>
      <name val="Courier"/>
      <family val="1"/>
      <charset val="238"/>
    </font>
    <font>
      <u/>
      <sz val="10"/>
      <color indexed="36"/>
      <name val="Arial"/>
      <family val="2"/>
      <charset val="238"/>
    </font>
    <font>
      <u/>
      <sz val="10"/>
      <color indexed="12"/>
      <name val="Arial"/>
      <family val="2"/>
      <charset val="238"/>
    </font>
    <font>
      <sz val="12"/>
      <color indexed="23"/>
      <name val="Courier"/>
      <family val="1"/>
      <charset val="238"/>
    </font>
    <font>
      <sz val="11"/>
      <name val="Arial"/>
      <family val="2"/>
      <charset val="238"/>
    </font>
    <font>
      <sz val="8"/>
      <color rgb="FFFF0000"/>
      <name val="Arial"/>
      <family val="2"/>
      <charset val="238"/>
    </font>
    <font>
      <sz val="11"/>
      <color theme="1"/>
      <name val="Arial"/>
      <family val="2"/>
      <charset val="238"/>
    </font>
    <font>
      <b/>
      <sz val="8"/>
      <color theme="1"/>
      <name val="Arial"/>
      <family val="2"/>
      <charset val="238"/>
    </font>
    <font>
      <i/>
      <sz val="8"/>
      <name val="Arial"/>
      <family val="2"/>
      <charset val="238"/>
    </font>
    <font>
      <b/>
      <i/>
      <sz val="10"/>
      <color theme="1"/>
      <name val="Arial"/>
      <family val="2"/>
      <charset val="238"/>
    </font>
    <font>
      <sz val="9"/>
      <color theme="1"/>
      <name val="Arial"/>
      <family val="2"/>
      <charset val="238"/>
    </font>
    <font>
      <b/>
      <sz val="11"/>
      <color theme="1"/>
      <name val="Arial"/>
      <family val="2"/>
      <charset val="238"/>
    </font>
    <font>
      <sz val="8"/>
      <color rgb="FF000000"/>
      <name val="Arial"/>
      <family val="2"/>
      <charset val="238"/>
    </font>
    <font>
      <u/>
      <sz val="8"/>
      <color theme="10"/>
      <name val="Arial"/>
      <family val="2"/>
      <charset val="238"/>
    </font>
    <font>
      <sz val="9"/>
      <color rgb="FFFF0000"/>
      <name val="Arial"/>
      <family val="2"/>
      <charset val="238"/>
    </font>
    <font>
      <i/>
      <sz val="9"/>
      <color theme="1"/>
      <name val="Arial"/>
      <family val="2"/>
      <charset val="238"/>
    </font>
    <font>
      <i/>
      <sz val="8"/>
      <color theme="1"/>
      <name val="Arial"/>
      <family val="2"/>
      <charset val="23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theme="0" tint="-0.24994659260841701"/>
      </right>
      <top/>
      <bottom/>
      <diagonal/>
    </border>
    <border>
      <left style="thin">
        <color theme="0" tint="-0.24994659260841701"/>
      </left>
      <right/>
      <top/>
      <bottom/>
      <diagonal/>
    </border>
    <border>
      <left style="thin">
        <color theme="2"/>
      </left>
      <right/>
      <top/>
      <bottom/>
      <diagonal/>
    </border>
    <border>
      <left/>
      <right style="thin">
        <color theme="2"/>
      </right>
      <top/>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theme="3"/>
      </bottom>
      <diagonal/>
    </border>
    <border>
      <left style="thin">
        <color indexed="64"/>
      </left>
      <right/>
      <top style="thin">
        <color theme="3"/>
      </top>
      <bottom style="thin">
        <color theme="3"/>
      </bottom>
      <diagonal/>
    </border>
    <border>
      <left/>
      <right/>
      <top style="thin">
        <color theme="3"/>
      </top>
      <bottom style="thin">
        <color theme="3"/>
      </bottom>
      <diagonal/>
    </border>
    <border>
      <left style="thin">
        <color indexed="64"/>
      </left>
      <right/>
      <top/>
      <bottom style="thin">
        <color theme="3"/>
      </bottom>
      <diagonal/>
    </border>
  </borders>
  <cellStyleXfs count="14">
    <xf numFmtId="0" fontId="0" fillId="0" borderId="0"/>
    <xf numFmtId="168" fontId="15" fillId="0" borderId="0">
      <protection locked="0"/>
    </xf>
    <xf numFmtId="168" fontId="15" fillId="0" borderId="0">
      <protection locked="0"/>
    </xf>
    <xf numFmtId="168" fontId="15" fillId="0" borderId="0">
      <protection locked="0"/>
    </xf>
    <xf numFmtId="168" fontId="15" fillId="0" borderId="0">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8" fontId="18" fillId="0" borderId="0">
      <protection locked="0"/>
    </xf>
    <xf numFmtId="168" fontId="15" fillId="0" borderId="0">
      <protection locked="0"/>
    </xf>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cellStyleXfs>
  <cellXfs count="541">
    <xf numFmtId="0" fontId="0" fillId="0" borderId="0" xfId="0"/>
    <xf numFmtId="0" fontId="4" fillId="0" borderId="0" xfId="0" applyFont="1" applyFill="1" applyBorder="1"/>
    <xf numFmtId="0" fontId="4" fillId="0" borderId="0" xfId="0" applyNumberFormat="1" applyFont="1" applyFill="1" applyAlignment="1"/>
    <xf numFmtId="0" fontId="5" fillId="0" borderId="0" xfId="0" applyNumberFormat="1" applyFont="1" applyFill="1" applyAlignment="1"/>
    <xf numFmtId="0" fontId="7" fillId="0" borderId="1" xfId="0" applyNumberFormat="1" applyFont="1" applyFill="1" applyBorder="1" applyAlignment="1"/>
    <xf numFmtId="1" fontId="7" fillId="0" borderId="1" xfId="0" applyNumberFormat="1" applyFont="1" applyFill="1" applyBorder="1" applyAlignment="1">
      <alignment horizontal="center" vertical="center"/>
    </xf>
    <xf numFmtId="0" fontId="8" fillId="0" borderId="0" xfId="0" applyNumberFormat="1" applyFont="1" applyFill="1" applyBorder="1" applyAlignment="1"/>
    <xf numFmtId="0" fontId="7" fillId="0" borderId="2" xfId="0" applyNumberFormat="1" applyFont="1" applyFill="1" applyBorder="1" applyAlignment="1"/>
    <xf numFmtId="0" fontId="7" fillId="0" borderId="3" xfId="0" applyNumberFormat="1" applyFont="1" applyFill="1" applyBorder="1" applyAlignment="1"/>
    <xf numFmtId="0" fontId="7" fillId="0" borderId="0" xfId="0" applyNumberFormat="1" applyFont="1" applyFill="1" applyBorder="1" applyAlignment="1">
      <alignment horizontal="left" wrapText="1" indent="1"/>
    </xf>
    <xf numFmtId="0" fontId="8" fillId="0" borderId="0" xfId="0" applyNumberFormat="1" applyFont="1" applyFill="1" applyBorder="1" applyAlignment="1">
      <alignment horizontal="left"/>
    </xf>
    <xf numFmtId="1" fontId="7" fillId="0" borderId="2"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5" fillId="0" borderId="0" xfId="0" applyNumberFormat="1" applyFont="1" applyFill="1" applyBorder="1" applyAlignment="1"/>
    <xf numFmtId="0" fontId="7" fillId="0" borderId="1" xfId="0" applyNumberFormat="1" applyFont="1" applyFill="1" applyBorder="1" applyAlignment="1">
      <alignment horizontal="center"/>
    </xf>
    <xf numFmtId="0" fontId="8"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1" xfId="0" applyNumberFormat="1" applyFont="1" applyFill="1" applyBorder="1" applyAlignment="1">
      <alignment horizontal="left" vertical="center" wrapText="1"/>
    </xf>
    <xf numFmtId="1" fontId="7" fillId="0" borderId="6" xfId="0" applyNumberFormat="1" applyFont="1" applyFill="1" applyBorder="1" applyAlignment="1">
      <alignment horizontal="center" vertical="center"/>
    </xf>
    <xf numFmtId="0" fontId="4" fillId="0" borderId="0" xfId="0" applyNumberFormat="1" applyFont="1" applyFill="1" applyAlignment="1">
      <alignment vertical="center"/>
    </xf>
    <xf numFmtId="2" fontId="7" fillId="0" borderId="0" xfId="0" applyNumberFormat="1" applyFont="1" applyFill="1" applyBorder="1" applyAlignment="1">
      <alignment horizontal="center" vertical="center"/>
    </xf>
    <xf numFmtId="0" fontId="6" fillId="0" borderId="0" xfId="0" applyNumberFormat="1" applyFont="1" applyFill="1" applyAlignment="1"/>
    <xf numFmtId="2" fontId="7" fillId="0" borderId="0" xfId="0" applyNumberFormat="1" applyFont="1" applyFill="1" applyAlignment="1"/>
    <xf numFmtId="0" fontId="7" fillId="0" borderId="0" xfId="0" applyNumberFormat="1" applyFont="1" applyFill="1" applyAlignment="1">
      <alignment horizontal="left" wrapText="1"/>
    </xf>
    <xf numFmtId="166" fontId="7" fillId="0" borderId="0" xfId="0" applyNumberFormat="1" applyFont="1" applyFill="1" applyAlignment="1"/>
    <xf numFmtId="0" fontId="7" fillId="0" borderId="0" xfId="0" applyNumberFormat="1" applyFont="1" applyFill="1" applyAlignment="1">
      <alignment wrapText="1"/>
    </xf>
    <xf numFmtId="2" fontId="11" fillId="0" borderId="0" xfId="0" applyNumberFormat="1" applyFont="1" applyFill="1" applyAlignment="1"/>
    <xf numFmtId="14" fontId="7" fillId="0" borderId="0" xfId="0" applyNumberFormat="1" applyFont="1" applyFill="1" applyAlignment="1"/>
    <xf numFmtId="2" fontId="7" fillId="0" borderId="0" xfId="0" applyNumberFormat="1" applyFont="1" applyFill="1" applyBorder="1" applyAlignment="1"/>
    <xf numFmtId="1" fontId="7" fillId="0" borderId="0" xfId="0" applyNumberFormat="1" applyFont="1" applyFill="1" applyBorder="1" applyAlignment="1"/>
    <xf numFmtId="166" fontId="7" fillId="0" borderId="0" xfId="0" applyNumberFormat="1" applyFont="1" applyFill="1" applyBorder="1" applyAlignment="1"/>
    <xf numFmtId="167" fontId="7" fillId="0" borderId="0" xfId="0" applyNumberFormat="1" applyFont="1" applyFill="1" applyBorder="1" applyAlignment="1"/>
    <xf numFmtId="1" fontId="7" fillId="0" borderId="0" xfId="0" applyNumberFormat="1" applyFont="1" applyFill="1" applyAlignment="1"/>
    <xf numFmtId="14" fontId="5" fillId="0" borderId="0" xfId="0" applyNumberFormat="1" applyFont="1" applyFill="1" applyAlignment="1"/>
    <xf numFmtId="166" fontId="12" fillId="0" borderId="0" xfId="0" applyNumberFormat="1" applyFont="1" applyFill="1" applyAlignment="1"/>
    <xf numFmtId="166" fontId="12" fillId="0" borderId="0" xfId="0" applyNumberFormat="1" applyFont="1" applyFill="1" applyBorder="1" applyAlignment="1"/>
    <xf numFmtId="14" fontId="4" fillId="0" borderId="0" xfId="0" applyNumberFormat="1" applyFont="1" applyFill="1" applyAlignment="1"/>
    <xf numFmtId="0" fontId="5" fillId="0" borderId="0" xfId="0" applyNumberFormat="1" applyFont="1" applyFill="1" applyAlignment="1">
      <alignment wrapText="1"/>
    </xf>
    <xf numFmtId="9" fontId="7" fillId="0" borderId="7" xfId="0" applyNumberFormat="1" applyFont="1" applyFill="1" applyBorder="1" applyAlignment="1">
      <alignment horizontal="left" vertical="center"/>
    </xf>
    <xf numFmtId="166" fontId="7" fillId="0" borderId="8"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166" fontId="7" fillId="0" borderId="11"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66" fontId="7"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2" xfId="0" applyNumberFormat="1" applyFont="1" applyFill="1" applyBorder="1" applyAlignment="1">
      <alignment horizontal="left" vertical="top"/>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indent="1"/>
    </xf>
    <xf numFmtId="0" fontId="7" fillId="0" borderId="0" xfId="0" applyNumberFormat="1" applyFont="1" applyFill="1" applyBorder="1" applyAlignment="1">
      <alignment horizontal="left" vertical="center" indent="1"/>
    </xf>
    <xf numFmtId="0" fontId="8" fillId="0" borderId="0" xfId="0" applyNumberFormat="1" applyFont="1" applyFill="1" applyBorder="1" applyAlignment="1">
      <alignment horizontal="center" wrapText="1"/>
    </xf>
    <xf numFmtId="0" fontId="8" fillId="0" borderId="4" xfId="0" applyNumberFormat="1" applyFont="1" applyFill="1" applyBorder="1" applyAlignment="1">
      <alignment horizontal="center" wrapText="1"/>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8" fillId="0" borderId="13"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xf>
    <xf numFmtId="166" fontId="7" fillId="0" borderId="0" xfId="0" applyNumberFormat="1" applyFont="1" applyFill="1"/>
    <xf numFmtId="0" fontId="4" fillId="0" borderId="0" xfId="0" applyFont="1" applyFill="1"/>
    <xf numFmtId="0" fontId="7" fillId="0" borderId="0" xfId="0" applyFont="1" applyBorder="1" applyAlignment="1">
      <alignment horizontal="left" vertical="center" wrapText="1"/>
    </xf>
    <xf numFmtId="14" fontId="7" fillId="0" borderId="0" xfId="0" applyNumberFormat="1" applyFont="1" applyBorder="1" applyAlignment="1">
      <alignment horizontal="center" vertical="center"/>
    </xf>
    <xf numFmtId="14" fontId="8" fillId="0" borderId="0"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2" fontId="7" fillId="0" borderId="0" xfId="0" applyNumberFormat="1" applyFont="1" applyFill="1" applyAlignment="1">
      <alignment horizontal="center"/>
    </xf>
    <xf numFmtId="2" fontId="7" fillId="0" borderId="0" xfId="0" applyNumberFormat="1" applyFont="1" applyFill="1" applyAlignment="1">
      <alignment wrapText="1"/>
    </xf>
    <xf numFmtId="0" fontId="6" fillId="0" borderId="0" xfId="0" applyNumberFormat="1" applyFont="1" applyFill="1" applyAlignment="1">
      <alignment vertical="justify" wrapText="1"/>
    </xf>
    <xf numFmtId="0" fontId="4" fillId="0" borderId="0" xfId="0" applyFont="1" applyAlignment="1">
      <alignment vertical="center"/>
    </xf>
    <xf numFmtId="0" fontId="6" fillId="0" borderId="0" xfId="0" applyNumberFormat="1" applyFont="1" applyFill="1" applyAlignment="1">
      <alignment vertical="top" wrapText="1"/>
    </xf>
    <xf numFmtId="0" fontId="7" fillId="0" borderId="0" xfId="0" applyFont="1" applyFill="1" applyBorder="1"/>
    <xf numFmtId="0" fontId="4" fillId="0" borderId="0" xfId="0" applyFont="1" applyAlignment="1">
      <alignment horizontal="left" vertical="center"/>
    </xf>
    <xf numFmtId="0" fontId="7" fillId="0" borderId="0" xfId="0" applyNumberFormat="1" applyFont="1"/>
    <xf numFmtId="0" fontId="7" fillId="0" borderId="15" xfId="0" applyNumberFormat="1" applyFont="1" applyFill="1" applyBorder="1" applyAlignment="1">
      <alignment horizontal="center" vertical="center"/>
    </xf>
    <xf numFmtId="0" fontId="8" fillId="0" borderId="0" xfId="0" applyFont="1" applyFill="1" applyBorder="1" applyAlignment="1">
      <alignment horizontal="center" wrapText="1"/>
    </xf>
    <xf numFmtId="166" fontId="12" fillId="0" borderId="0"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0" fontId="7" fillId="0" borderId="0" xfId="0" applyFont="1" applyFill="1" applyAlignment="1">
      <alignment horizontal="right" vertical="center"/>
    </xf>
    <xf numFmtId="1" fontId="12" fillId="0" borderId="4"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0" fontId="8" fillId="0" borderId="19" xfId="0" applyFont="1" applyFill="1" applyBorder="1" applyAlignment="1">
      <alignment vertical="center" wrapText="1"/>
    </xf>
    <xf numFmtId="2" fontId="8" fillId="0" borderId="14" xfId="0" quotePrefix="1"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2" fontId="8" fillId="0" borderId="16" xfId="0" applyNumberFormat="1" applyFont="1" applyFill="1" applyBorder="1" applyAlignment="1">
      <alignment horizontal="center" vertical="center"/>
    </xf>
    <xf numFmtId="0" fontId="21" fillId="0" borderId="0" xfId="0" applyNumberFormat="1" applyFont="1" applyFill="1" applyAlignment="1"/>
    <xf numFmtId="2" fontId="5" fillId="0" borderId="0" xfId="0" applyNumberFormat="1" applyFont="1" applyFill="1" applyAlignment="1"/>
    <xf numFmtId="2" fontId="6" fillId="0" borderId="0" xfId="0" applyNumberFormat="1" applyFont="1" applyFill="1" applyBorder="1" applyAlignment="1"/>
    <xf numFmtId="14" fontId="19" fillId="0" borderId="0" xfId="0" applyNumberFormat="1" applyFont="1" applyFill="1" applyAlignment="1"/>
    <xf numFmtId="0" fontId="19" fillId="0" borderId="0" xfId="0" applyNumberFormat="1" applyFont="1" applyFill="1" applyAlignment="1"/>
    <xf numFmtId="0" fontId="7" fillId="0" borderId="0" xfId="0" applyNumberFormat="1" applyFont="1" applyFill="1" applyBorder="1" applyAlignment="1">
      <alignment horizontal="left" indent="1"/>
    </xf>
    <xf numFmtId="1" fontId="7" fillId="0" borderId="0" xfId="0" applyNumberFormat="1" applyFont="1" applyFill="1" applyBorder="1" applyAlignment="1">
      <alignment horizontal="center"/>
    </xf>
    <xf numFmtId="166" fontId="7" fillId="0" borderId="0" xfId="0" applyNumberFormat="1"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justify" wrapText="1"/>
    </xf>
    <xf numFmtId="2" fontId="7" fillId="0" borderId="0" xfId="0" applyNumberFormat="1" applyFont="1" applyFill="1" applyBorder="1" applyAlignment="1">
      <alignment horizontal="left" vertical="center" wrapText="1"/>
    </xf>
    <xf numFmtId="0" fontId="7" fillId="0" borderId="0" xfId="0" quotePrefix="1" applyNumberFormat="1" applyFont="1" applyFill="1" applyAlignment="1"/>
    <xf numFmtId="0" fontId="7" fillId="0" borderId="0" xfId="0" applyNumberFormat="1" applyFont="1" applyFill="1" applyBorder="1" applyAlignment="1">
      <alignment horizontal="left" wrapText="1"/>
    </xf>
    <xf numFmtId="0" fontId="7" fillId="0" borderId="0" xfId="0" applyNumberFormat="1" applyFont="1" applyFill="1" applyBorder="1" applyAlignment="1">
      <alignment horizontal="right"/>
    </xf>
    <xf numFmtId="0" fontId="7" fillId="0" borderId="0" xfId="0" applyNumberFormat="1" applyFont="1" applyFill="1" applyAlignment="1"/>
    <xf numFmtId="0" fontId="7" fillId="0" borderId="0" xfId="0" applyNumberFormat="1" applyFont="1" applyFill="1" applyBorder="1" applyAlignment="1"/>
    <xf numFmtId="0" fontId="8" fillId="0" borderId="1" xfId="0" applyNumberFormat="1" applyFont="1" applyFill="1" applyBorder="1" applyAlignment="1">
      <alignment horizontal="center" vertical="center"/>
    </xf>
    <xf numFmtId="1" fontId="12" fillId="0" borderId="0" xfId="0" applyNumberFormat="1" applyFont="1" applyAlignment="1"/>
    <xf numFmtId="1" fontId="12" fillId="0" borderId="0" xfId="0" applyNumberFormat="1" applyFont="1" applyBorder="1" applyAlignment="1"/>
    <xf numFmtId="0" fontId="7" fillId="0" borderId="0" xfId="0" applyNumberFormat="1" applyFont="1" applyFill="1" applyBorder="1" applyAlignment="1">
      <alignment horizontal="left"/>
    </xf>
    <xf numFmtId="0" fontId="12" fillId="0" borderId="0" xfId="0" applyNumberFormat="1" applyFont="1" applyAlignment="1"/>
    <xf numFmtId="2" fontId="7" fillId="0" borderId="0" xfId="0" applyNumberFormat="1" applyFont="1" applyFill="1" applyAlignment="1">
      <alignment horizontal="left" vertical="center" wrapText="1"/>
    </xf>
    <xf numFmtId="2" fontId="7" fillId="0" borderId="0" xfId="0" applyNumberFormat="1" applyFont="1" applyFill="1" applyAlignment="1">
      <alignment horizontal="left" vertical="top" wrapText="1"/>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Font="1" applyFill="1"/>
    <xf numFmtId="0" fontId="12" fillId="0" borderId="0" xfId="0" applyFont="1" applyFill="1" applyAlignment="1">
      <alignment vertical="center"/>
    </xf>
    <xf numFmtId="0" fontId="12" fillId="0" borderId="0" xfId="0" applyFont="1" applyAlignment="1">
      <alignment vertical="center"/>
    </xf>
    <xf numFmtId="0" fontId="7" fillId="0" borderId="0" xfId="0" applyFont="1" applyAlignment="1"/>
    <xf numFmtId="0" fontId="7" fillId="0" borderId="0" xfId="0" applyFont="1" applyBorder="1"/>
    <xf numFmtId="0" fontId="22" fillId="0" borderId="0" xfId="0" applyFont="1" applyAlignment="1">
      <alignment horizontal="center" vertical="center"/>
    </xf>
    <xf numFmtId="0" fontId="22" fillId="0" borderId="1" xfId="0" applyFont="1" applyBorder="1" applyAlignment="1">
      <alignment horizontal="center" vertical="center"/>
    </xf>
    <xf numFmtId="0" fontId="12" fillId="0" borderId="0" xfId="0" applyFont="1" applyFill="1" applyBorder="1"/>
    <xf numFmtId="0" fontId="12" fillId="0" borderId="0" xfId="0" applyFont="1" applyFill="1"/>
    <xf numFmtId="0" fontId="9" fillId="0" borderId="4" xfId="0" applyFont="1" applyFill="1" applyBorder="1" applyAlignment="1">
      <alignment wrapText="1"/>
    </xf>
    <xf numFmtId="166" fontId="12" fillId="0" borderId="2" xfId="0" applyNumberFormat="1" applyFont="1" applyFill="1" applyBorder="1" applyAlignment="1">
      <alignment horizontal="center" vertical="center"/>
    </xf>
    <xf numFmtId="1" fontId="12" fillId="0" borderId="2" xfId="0" applyNumberFormat="1" applyFont="1" applyFill="1" applyBorder="1" applyAlignment="1">
      <alignment horizontal="center" vertical="center"/>
    </xf>
    <xf numFmtId="0" fontId="7" fillId="0" borderId="0" xfId="0" applyFont="1" applyFill="1" applyBorder="1" applyAlignment="1">
      <alignment horizontal="right" vertical="center"/>
    </xf>
    <xf numFmtId="166" fontId="12" fillId="0" borderId="4" xfId="0" applyNumberFormat="1" applyFont="1" applyFill="1" applyBorder="1" applyAlignment="1">
      <alignment horizontal="center" vertical="center"/>
    </xf>
    <xf numFmtId="166" fontId="20" fillId="0" borderId="4" xfId="0" applyNumberFormat="1" applyFont="1" applyFill="1" applyBorder="1" applyAlignment="1">
      <alignment horizontal="center" vertical="center"/>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9" fillId="0" borderId="0" xfId="0" applyFont="1" applyFill="1" applyBorder="1" applyAlignment="1">
      <alignment vertical="center"/>
    </xf>
    <xf numFmtId="2" fontId="8" fillId="0" borderId="7" xfId="0" applyNumberFormat="1" applyFont="1" applyFill="1" applyBorder="1" applyAlignment="1">
      <alignment horizontal="center" vertical="center"/>
    </xf>
    <xf numFmtId="2" fontId="8" fillId="0" borderId="18" xfId="0" quotePrefix="1"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2" fontId="8" fillId="0" borderId="1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top" wrapText="1"/>
    </xf>
    <xf numFmtId="0" fontId="7" fillId="0" borderId="3" xfId="0" applyFont="1" applyFill="1" applyBorder="1" applyAlignment="1">
      <alignment horizontal="center" vertical="center"/>
    </xf>
    <xf numFmtId="0" fontId="7" fillId="0" borderId="4" xfId="0" applyFont="1" applyFill="1" applyBorder="1" applyAlignment="1">
      <alignment vertical="center" wrapText="1"/>
    </xf>
    <xf numFmtId="2" fontId="7" fillId="0" borderId="0" xfId="0" applyNumberFormat="1" applyFont="1" applyFill="1" applyBorder="1" applyAlignment="1">
      <alignment vertical="center" wrapText="1"/>
    </xf>
    <xf numFmtId="2" fontId="7" fillId="0" borderId="0" xfId="0" applyNumberFormat="1" applyFont="1" applyFill="1" applyAlignment="1">
      <alignment vertical="justify" wrapText="1"/>
    </xf>
    <xf numFmtId="0" fontId="12" fillId="0" borderId="0" xfId="0" applyNumberFormat="1" applyFont="1" applyFill="1" applyAlignment="1"/>
    <xf numFmtId="0" fontId="7" fillId="0" borderId="0" xfId="0" applyNumberFormat="1" applyFont="1" applyFill="1" applyAlignment="1">
      <alignment vertical="top" wrapText="1"/>
    </xf>
    <xf numFmtId="0" fontId="23" fillId="0" borderId="0" xfId="0" applyNumberFormat="1" applyFont="1" applyFill="1" applyAlignment="1"/>
    <xf numFmtId="1" fontId="11" fillId="0" borderId="0" xfId="0" applyNumberFormat="1" applyFont="1" applyFill="1" applyBorder="1" applyAlignment="1"/>
    <xf numFmtId="14" fontId="11" fillId="0" borderId="0" xfId="0" applyNumberFormat="1" applyFont="1" applyFill="1" applyAlignment="1"/>
    <xf numFmtId="1" fontId="11" fillId="0" borderId="0" xfId="0" applyNumberFormat="1" applyFont="1" applyFill="1" applyAlignment="1"/>
    <xf numFmtId="1" fontId="7" fillId="0" borderId="0"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vertical="center" wrapText="1"/>
    </xf>
    <xf numFmtId="14" fontId="12" fillId="0" borderId="0" xfId="0" applyNumberFormat="1" applyFont="1"/>
    <xf numFmtId="170" fontId="7" fillId="0" borderId="0" xfId="0" applyNumberFormat="1" applyFont="1" applyFill="1" applyAlignment="1"/>
    <xf numFmtId="0" fontId="7" fillId="0" borderId="0" xfId="0" applyNumberFormat="1" applyFont="1" applyFill="1" applyAlignment="1">
      <alignment horizontal="center"/>
    </xf>
    <xf numFmtId="170" fontId="7" fillId="0" borderId="0" xfId="0" applyNumberFormat="1" applyFont="1" applyFill="1" applyAlignment="1">
      <alignment horizontal="right"/>
    </xf>
    <xf numFmtId="0" fontId="26" fillId="0" borderId="0" xfId="0" applyFont="1"/>
    <xf numFmtId="0" fontId="23" fillId="0" borderId="0" xfId="0" applyNumberFormat="1" applyFont="1" applyFill="1" applyBorder="1" applyAlignment="1">
      <alignment horizontal="right"/>
    </xf>
    <xf numFmtId="166" fontId="12" fillId="0" borderId="0" xfId="0" applyNumberFormat="1" applyFont="1" applyAlignment="1">
      <alignment horizontal="right"/>
    </xf>
    <xf numFmtId="0" fontId="12" fillId="0" borderId="0" xfId="0" applyFont="1" applyAlignment="1">
      <alignment horizontal="left"/>
    </xf>
    <xf numFmtId="0" fontId="12" fillId="0" borderId="0" xfId="0" applyFont="1" applyAlignment="1">
      <alignment horizontal="right"/>
    </xf>
    <xf numFmtId="0" fontId="5" fillId="0" borderId="0" xfId="0" applyFont="1" applyFill="1"/>
    <xf numFmtId="0" fontId="7" fillId="0" borderId="0" xfId="0" applyFont="1" applyFill="1"/>
    <xf numFmtId="0" fontId="3" fillId="0" borderId="0" xfId="0" applyFont="1" applyFill="1" applyAlignment="1">
      <alignment vertical="center"/>
    </xf>
    <xf numFmtId="1" fontId="7" fillId="0" borderId="26" xfId="0" applyNumberFormat="1" applyFont="1" applyFill="1" applyBorder="1" applyAlignment="1">
      <alignment horizontal="center" vertical="center"/>
    </xf>
    <xf numFmtId="1" fontId="7" fillId="0" borderId="25"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1" fontId="7" fillId="0" borderId="22" xfId="0" applyNumberFormat="1" applyFont="1" applyFill="1" applyBorder="1" applyAlignment="1">
      <alignment horizontal="right" vertical="center" indent="1"/>
    </xf>
    <xf numFmtId="1" fontId="7" fillId="0" borderId="21" xfId="0" applyNumberFormat="1" applyFont="1" applyFill="1" applyBorder="1" applyAlignment="1">
      <alignment horizontal="right" vertical="center" indent="1"/>
    </xf>
    <xf numFmtId="1" fontId="7" fillId="0" borderId="0" xfId="0" applyNumberFormat="1" applyFont="1" applyFill="1" applyBorder="1" applyAlignment="1">
      <alignment horizontal="right" vertical="center" indent="1"/>
    </xf>
    <xf numFmtId="1" fontId="7" fillId="0" borderId="4" xfId="0" applyNumberFormat="1" applyFont="1" applyFill="1" applyBorder="1" applyAlignment="1">
      <alignment horizontal="right" vertical="center" indent="1"/>
    </xf>
    <xf numFmtId="1" fontId="7" fillId="0" borderId="3" xfId="0" applyNumberFormat="1" applyFont="1" applyFill="1" applyBorder="1" applyAlignment="1">
      <alignment horizontal="right" vertical="center" indent="1"/>
    </xf>
    <xf numFmtId="1" fontId="7" fillId="0" borderId="2" xfId="0" applyNumberFormat="1" applyFont="1" applyFill="1" applyBorder="1" applyAlignment="1">
      <alignment horizontal="right" vertical="center" indent="1"/>
    </xf>
    <xf numFmtId="1" fontId="7" fillId="0" borderId="3"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166" fontId="7" fillId="0" borderId="2" xfId="0" applyNumberFormat="1" applyFont="1" applyFill="1" applyBorder="1" applyAlignment="1">
      <alignment horizontal="right" vertical="center" indent="1"/>
    </xf>
    <xf numFmtId="166" fontId="7" fillId="0" borderId="3" xfId="0" applyNumberFormat="1" applyFont="1" applyFill="1" applyBorder="1" applyAlignment="1">
      <alignment horizontal="right" vertical="center" indent="1"/>
    </xf>
    <xf numFmtId="166" fontId="7" fillId="0" borderId="22" xfId="0" applyNumberFormat="1" applyFont="1" applyFill="1" applyBorder="1" applyAlignment="1">
      <alignment horizontal="right" vertical="center" indent="1"/>
    </xf>
    <xf numFmtId="166" fontId="7" fillId="0" borderId="21" xfId="0" applyNumberFormat="1" applyFont="1" applyFill="1" applyBorder="1" applyAlignment="1">
      <alignment horizontal="right" vertical="center" indent="1"/>
    </xf>
    <xf numFmtId="166" fontId="7" fillId="0" borderId="4" xfId="0" applyNumberFormat="1" applyFont="1" applyFill="1" applyBorder="1" applyAlignment="1">
      <alignment horizontal="right" vertical="center" indent="1"/>
    </xf>
    <xf numFmtId="166" fontId="7" fillId="0" borderId="0" xfId="0" applyNumberFormat="1" applyFont="1" applyFill="1" applyBorder="1" applyAlignment="1">
      <alignment horizontal="right" vertical="center" indent="1"/>
    </xf>
    <xf numFmtId="0" fontId="6" fillId="0" borderId="0" xfId="0" applyNumberFormat="1" applyFont="1" applyFill="1" applyBorder="1" applyAlignment="1">
      <alignment vertical="top"/>
    </xf>
    <xf numFmtId="0" fontId="6" fillId="0" borderId="0" xfId="0" applyNumberFormat="1" applyFont="1" applyFill="1" applyBorder="1" applyAlignment="1">
      <alignment vertical="top" wrapText="1"/>
    </xf>
    <xf numFmtId="0" fontId="21" fillId="0" borderId="0" xfId="0" applyNumberFormat="1" applyFont="1" applyFill="1" applyBorder="1" applyAlignment="1"/>
    <xf numFmtId="0" fontId="21" fillId="0" borderId="0" xfId="0" applyFont="1" applyAlignment="1">
      <alignment horizontal="right"/>
    </xf>
    <xf numFmtId="166" fontId="7" fillId="0" borderId="22" xfId="0" applyNumberFormat="1" applyFont="1" applyFill="1" applyBorder="1" applyAlignment="1">
      <alignment horizontal="center" vertical="center"/>
    </xf>
    <xf numFmtId="166" fontId="7" fillId="0" borderId="21"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166" fontId="8" fillId="0" borderId="22" xfId="0" applyNumberFormat="1" applyFont="1" applyFill="1" applyBorder="1" applyAlignment="1">
      <alignment horizontal="center" vertical="center"/>
    </xf>
    <xf numFmtId="166" fontId="8" fillId="0" borderId="21" xfId="0" applyNumberFormat="1" applyFont="1" applyFill="1" applyBorder="1" applyAlignment="1">
      <alignment horizontal="center" vertical="center"/>
    </xf>
    <xf numFmtId="166" fontId="7" fillId="0" borderId="24" xfId="0" applyNumberFormat="1" applyFont="1" applyFill="1" applyBorder="1" applyAlignment="1">
      <alignment horizontal="center" vertical="center"/>
    </xf>
    <xf numFmtId="166" fontId="8" fillId="0" borderId="24" xfId="0" applyNumberFormat="1" applyFont="1" applyFill="1" applyBorder="1" applyAlignment="1">
      <alignment horizontal="center" vertical="center"/>
    </xf>
    <xf numFmtId="166" fontId="7" fillId="0" borderId="23"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7" fillId="0" borderId="18" xfId="0" applyNumberFormat="1" applyFont="1" applyFill="1" applyBorder="1" applyAlignment="1">
      <alignment horizontal="center" vertical="center"/>
    </xf>
    <xf numFmtId="1" fontId="7" fillId="0" borderId="20"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5" fillId="0" borderId="0" xfId="0" applyFont="1"/>
    <xf numFmtId="0" fontId="3" fillId="0" borderId="0" xfId="0" applyFont="1"/>
    <xf numFmtId="0" fontId="14" fillId="0" borderId="0" xfId="0" applyFont="1" applyAlignment="1">
      <alignment vertical="center"/>
    </xf>
    <xf numFmtId="0" fontId="4" fillId="0" borderId="0" xfId="0" applyFont="1" applyFill="1" applyAlignment="1">
      <alignment vertical="center"/>
    </xf>
    <xf numFmtId="0" fontId="12" fillId="0" borderId="0" xfId="0" applyFont="1" applyAlignment="1">
      <alignment horizontal="center" vertical="center"/>
    </xf>
    <xf numFmtId="3" fontId="12" fillId="0" borderId="0" xfId="0" applyNumberFormat="1" applyFont="1" applyAlignment="1">
      <alignment horizontal="center" vertical="center"/>
    </xf>
    <xf numFmtId="0" fontId="12" fillId="0" borderId="0" xfId="0" applyFont="1" applyBorder="1" applyAlignment="1">
      <alignment horizontal="center" vertical="center"/>
    </xf>
    <xf numFmtId="9" fontId="12" fillId="0" borderId="19" xfId="0" applyNumberFormat="1" applyFont="1" applyBorder="1" applyAlignment="1">
      <alignment horizontal="center" vertical="center"/>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xf>
    <xf numFmtId="0" fontId="12" fillId="0" borderId="0" xfId="0" applyFont="1" applyBorder="1"/>
    <xf numFmtId="0" fontId="12" fillId="0" borderId="19"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horizontal="center" vertical="center"/>
    </xf>
    <xf numFmtId="9" fontId="12" fillId="0" borderId="27"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2"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23" fillId="0" borderId="0" xfId="0" applyNumberFormat="1" applyFont="1" applyFill="1" applyBorder="1" applyAlignment="1">
      <alignment horizontal="center" vertical="center"/>
    </xf>
    <xf numFmtId="0" fontId="5" fillId="0" borderId="1" xfId="0" applyNumberFormat="1" applyFont="1" applyFill="1" applyBorder="1" applyAlignment="1"/>
    <xf numFmtId="2" fontId="7" fillId="0" borderId="0" xfId="0" applyNumberFormat="1" applyFont="1" applyFill="1" applyAlignment="1">
      <alignment horizontal="right"/>
    </xf>
    <xf numFmtId="170" fontId="12" fillId="0" borderId="0" xfId="0" applyNumberFormat="1" applyFont="1"/>
    <xf numFmtId="0" fontId="12" fillId="0" borderId="0" xfId="0" applyNumberFormat="1" applyFont="1" applyFill="1" applyAlignment="1">
      <alignment horizontal="right"/>
    </xf>
    <xf numFmtId="0" fontId="7" fillId="0" borderId="0" xfId="0" applyNumberFormat="1" applyFont="1" applyFill="1" applyAlignment="1">
      <alignment vertical="center" wrapText="1"/>
    </xf>
    <xf numFmtId="14" fontId="20" fillId="0" borderId="0" xfId="0" applyNumberFormat="1" applyFont="1" applyFill="1" applyAlignment="1"/>
    <xf numFmtId="166" fontId="12" fillId="0" borderId="0" xfId="0" applyNumberFormat="1" applyFont="1"/>
    <xf numFmtId="169" fontId="12" fillId="0" borderId="0" xfId="0" applyNumberFormat="1" applyFont="1"/>
    <xf numFmtId="0" fontId="7" fillId="0" borderId="0" xfId="0" applyNumberFormat="1" applyFont="1" applyFill="1" applyBorder="1" applyAlignment="1">
      <alignment vertical="top"/>
    </xf>
    <xf numFmtId="0" fontId="23" fillId="0" borderId="2" xfId="0" applyNumberFormat="1" applyFont="1" applyFill="1" applyBorder="1" applyAlignment="1">
      <alignment horizontal="center" vertical="center" wrapText="1"/>
    </xf>
    <xf numFmtId="0" fontId="14" fillId="0" borderId="4" xfId="0" applyFont="1" applyBorder="1"/>
    <xf numFmtId="0" fontId="5" fillId="0" borderId="1" xfId="0" applyFont="1" applyFill="1" applyBorder="1"/>
    <xf numFmtId="0" fontId="5" fillId="0" borderId="0" xfId="0" applyFont="1" applyFill="1" applyBorder="1"/>
    <xf numFmtId="0" fontId="7" fillId="0" borderId="0" xfId="0" applyFont="1" applyAlignment="1">
      <alignment vertical="top" wrapText="1"/>
    </xf>
    <xf numFmtId="0" fontId="28" fillId="0" borderId="0" xfId="0" applyFont="1" applyAlignment="1">
      <alignment horizontal="left" vertical="center"/>
    </xf>
    <xf numFmtId="0" fontId="7" fillId="0" borderId="0" xfId="0" applyFont="1" applyAlignment="1">
      <alignment horizontal="left" vertical="center"/>
    </xf>
    <xf numFmtId="2" fontId="12" fillId="0" borderId="0" xfId="0" applyNumberFormat="1" applyFont="1" applyAlignment="1">
      <alignment horizontal="right"/>
    </xf>
    <xf numFmtId="2" fontId="7" fillId="0" borderId="0" xfId="0" applyNumberFormat="1" applyFont="1" applyFill="1" applyAlignment="1">
      <alignment horizontal="justify" vertical="center" wrapText="1"/>
    </xf>
    <xf numFmtId="0" fontId="7" fillId="0" borderId="0" xfId="0" applyFont="1" applyFill="1" applyAlignment="1">
      <alignment horizontal="justify" vertical="top" wrapText="1"/>
    </xf>
    <xf numFmtId="166" fontId="7" fillId="0" borderId="2"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6" fontId="7" fillId="0" borderId="7" xfId="0" applyNumberFormat="1" applyFont="1" applyFill="1" applyBorder="1" applyAlignment="1">
      <alignment horizontal="center" vertical="center"/>
    </xf>
    <xf numFmtId="2" fontId="6" fillId="0" borderId="0" xfId="0" applyNumberFormat="1" applyFont="1" applyFill="1" applyBorder="1" applyAlignment="1">
      <alignment vertical="top" wrapText="1"/>
    </xf>
    <xf numFmtId="0" fontId="3" fillId="0" borderId="0" xfId="0" applyFont="1" applyFill="1"/>
    <xf numFmtId="0" fontId="14" fillId="0" borderId="0" xfId="0" applyFont="1" applyFill="1"/>
    <xf numFmtId="1" fontId="12" fillId="0" borderId="0" xfId="0" applyNumberFormat="1" applyFont="1"/>
    <xf numFmtId="0" fontId="14" fillId="0" borderId="0" xfId="0" applyFont="1" applyFill="1" applyAlignment="1">
      <alignment horizontal="justify" vertical="justify" wrapText="1"/>
    </xf>
    <xf numFmtId="0" fontId="12" fillId="0" borderId="1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1" xfId="0" applyFont="1" applyFill="1" applyBorder="1"/>
    <xf numFmtId="0" fontId="22" fillId="0" borderId="0" xfId="0" applyFont="1" applyFill="1"/>
    <xf numFmtId="0" fontId="12" fillId="0" borderId="19" xfId="0" applyFont="1" applyFill="1" applyBorder="1" applyAlignment="1">
      <alignment horizontal="center" vertical="center" wrapText="1"/>
    </xf>
    <xf numFmtId="0" fontId="12" fillId="0" borderId="0" xfId="0" applyFont="1" applyFill="1" applyAlignment="1">
      <alignment textRotation="255"/>
    </xf>
    <xf numFmtId="0" fontId="12" fillId="0" borderId="0" xfId="0" applyFont="1" applyFill="1" applyAlignment="1">
      <alignment wrapText="1"/>
    </xf>
    <xf numFmtId="0" fontId="12" fillId="0" borderId="0" xfId="0" applyFont="1" applyFill="1" applyAlignment="1">
      <alignment vertical="justify" wrapText="1"/>
    </xf>
    <xf numFmtId="0" fontId="12" fillId="0" borderId="0" xfId="0" applyFont="1" applyFill="1" applyAlignment="1">
      <alignment horizontal="left" vertical="top"/>
    </xf>
    <xf numFmtId="0" fontId="14" fillId="0" borderId="0" xfId="0" applyFont="1" applyFill="1" applyAlignment="1">
      <alignment horizontal="left" vertical="center"/>
    </xf>
    <xf numFmtId="0" fontId="14" fillId="0" borderId="0" xfId="0" applyFont="1" applyFill="1" applyAlignment="1">
      <alignment horizontal="justify" vertical="center"/>
    </xf>
    <xf numFmtId="0" fontId="14" fillId="0" borderId="0" xfId="0" applyFont="1" applyAlignment="1">
      <alignment horizontal="justify" vertical="center"/>
    </xf>
    <xf numFmtId="0" fontId="22" fillId="0" borderId="1" xfId="0" applyFont="1" applyFill="1" applyBorder="1" applyAlignment="1">
      <alignment horizontal="center" vertical="center" wrapText="1"/>
    </xf>
    <xf numFmtId="0" fontId="12" fillId="0" borderId="19" xfId="0" applyFont="1" applyFill="1" applyBorder="1" applyAlignment="1">
      <alignment vertical="center"/>
    </xf>
    <xf numFmtId="0" fontId="12" fillId="0" borderId="0" xfId="0" applyFont="1" applyFill="1" applyBorder="1" applyAlignment="1">
      <alignment vertical="center"/>
    </xf>
    <xf numFmtId="1" fontId="7" fillId="0" borderId="27" xfId="0" applyNumberFormat="1" applyFont="1" applyFill="1" applyBorder="1" applyAlignment="1">
      <alignment horizontal="right" vertical="center" indent="1"/>
    </xf>
    <xf numFmtId="0" fontId="12" fillId="0" borderId="20" xfId="0" applyFont="1" applyFill="1" applyBorder="1" applyAlignment="1">
      <alignment horizontal="center" vertical="center"/>
    </xf>
    <xf numFmtId="1" fontId="7" fillId="0" borderId="5" xfId="0" applyNumberFormat="1" applyFont="1" applyFill="1" applyBorder="1" applyAlignment="1">
      <alignment horizontal="right" vertical="center" indent="1"/>
    </xf>
    <xf numFmtId="1" fontId="7" fillId="0" borderId="14" xfId="0" applyNumberFormat="1" applyFont="1" applyFill="1" applyBorder="1" applyAlignment="1">
      <alignment horizontal="right" vertical="center" indent="1"/>
    </xf>
    <xf numFmtId="0" fontId="25" fillId="0" borderId="0" xfId="0" applyFont="1" applyFill="1" applyAlignment="1">
      <alignment horizontal="justify"/>
    </xf>
    <xf numFmtId="0" fontId="22" fillId="0" borderId="1" xfId="0" applyFont="1" applyFill="1" applyBorder="1" applyAlignment="1">
      <alignment horizontal="left"/>
    </xf>
    <xf numFmtId="0" fontId="22" fillId="0" borderId="0" xfId="0" applyFont="1" applyFill="1" applyBorder="1" applyAlignment="1">
      <alignment horizontal="center"/>
    </xf>
    <xf numFmtId="0" fontId="22" fillId="0" borderId="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9" xfId="0" applyFont="1" applyFill="1" applyBorder="1" applyAlignment="1">
      <alignment horizontal="left" wrapText="1"/>
    </xf>
    <xf numFmtId="17" fontId="7" fillId="0" borderId="0" xfId="0" applyNumberFormat="1" applyFont="1" applyFill="1" applyAlignment="1"/>
    <xf numFmtId="0" fontId="12" fillId="0" borderId="5"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22" fillId="0" borderId="1" xfId="0" applyFont="1" applyFill="1" applyBorder="1" applyAlignment="1">
      <alignment horizontal="center"/>
    </xf>
    <xf numFmtId="0" fontId="7" fillId="0" borderId="17"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wrapText="1" indent="2"/>
    </xf>
    <xf numFmtId="0" fontId="25" fillId="0" borderId="0" xfId="0" applyFont="1" applyAlignment="1">
      <alignment horizontal="justify" vertical="justify" wrapText="1"/>
    </xf>
    <xf numFmtId="14" fontId="7" fillId="0" borderId="0" xfId="0" applyNumberFormat="1" applyFont="1" applyFill="1" applyAlignment="1">
      <alignment wrapText="1"/>
    </xf>
    <xf numFmtId="171" fontId="12" fillId="0" borderId="27" xfId="0" applyNumberFormat="1" applyFont="1" applyFill="1" applyBorder="1" applyAlignment="1">
      <alignment horizontal="center" vertical="center"/>
    </xf>
    <xf numFmtId="171" fontId="12" fillId="0" borderId="19" xfId="0" applyNumberFormat="1" applyFont="1" applyFill="1" applyBorder="1" applyAlignment="1">
      <alignment horizontal="center" vertical="center"/>
    </xf>
    <xf numFmtId="171" fontId="22" fillId="0" borderId="5" xfId="0" applyNumberFormat="1" applyFont="1" applyFill="1" applyBorder="1" applyAlignment="1">
      <alignment horizontal="center" vertical="center"/>
    </xf>
    <xf numFmtId="171" fontId="22" fillId="0" borderId="1" xfId="0" applyNumberFormat="1" applyFont="1" applyFill="1" applyBorder="1" applyAlignment="1">
      <alignment horizontal="center" vertical="center"/>
    </xf>
    <xf numFmtId="166" fontId="12" fillId="0" borderId="17" xfId="0" applyNumberFormat="1" applyFont="1" applyBorder="1" applyAlignment="1">
      <alignment horizontal="center" vertical="center"/>
    </xf>
    <xf numFmtId="166" fontId="12" fillId="0" borderId="15" xfId="0" applyNumberFormat="1" applyFont="1" applyBorder="1" applyAlignment="1">
      <alignment horizontal="center" vertical="center"/>
    </xf>
    <xf numFmtId="166" fontId="12" fillId="0" borderId="20" xfId="0" applyNumberFormat="1" applyFont="1" applyBorder="1" applyAlignment="1">
      <alignment horizontal="center" vertical="center"/>
    </xf>
    <xf numFmtId="166" fontId="12" fillId="0" borderId="4" xfId="0" applyNumberFormat="1" applyFont="1" applyBorder="1"/>
    <xf numFmtId="166" fontId="12" fillId="0" borderId="2" xfId="0" applyNumberFormat="1" applyFont="1" applyBorder="1" applyAlignment="1">
      <alignment horizontal="center" vertical="center"/>
    </xf>
    <xf numFmtId="166" fontId="12" fillId="0" borderId="0" xfId="0" applyNumberFormat="1" applyFont="1" applyAlignment="1">
      <alignment horizontal="center" vertical="center"/>
    </xf>
    <xf numFmtId="166" fontId="12" fillId="0" borderId="4" xfId="0" applyNumberFormat="1" applyFont="1" applyBorder="1" applyAlignment="1">
      <alignment horizontal="center" vertical="center"/>
    </xf>
    <xf numFmtId="166" fontId="12" fillId="0" borderId="13" xfId="0" applyNumberFormat="1" applyFont="1" applyBorder="1"/>
    <xf numFmtId="166" fontId="12" fillId="0" borderId="5" xfId="0" applyNumberFormat="1" applyFont="1" applyBorder="1" applyAlignment="1">
      <alignment horizontal="center" vertical="center"/>
    </xf>
    <xf numFmtId="166" fontId="12" fillId="0" borderId="1" xfId="0" applyNumberFormat="1" applyFont="1" applyBorder="1" applyAlignment="1">
      <alignment horizontal="center" vertical="center"/>
    </xf>
    <xf numFmtId="1" fontId="12" fillId="0" borderId="4" xfId="0" applyNumberFormat="1" applyFont="1" applyBorder="1" applyAlignment="1">
      <alignment horizontal="center" vertical="center"/>
    </xf>
    <xf numFmtId="1" fontId="12" fillId="0" borderId="2" xfId="0" applyNumberFormat="1" applyFont="1" applyBorder="1" applyAlignment="1">
      <alignment horizontal="center" vertical="center"/>
    </xf>
    <xf numFmtId="1" fontId="12" fillId="0" borderId="0" xfId="0" applyNumberFormat="1" applyFont="1" applyAlignment="1">
      <alignment horizontal="center" vertical="center"/>
    </xf>
    <xf numFmtId="2" fontId="7" fillId="0" borderId="0" xfId="0" applyNumberFormat="1" applyFont="1" applyFill="1" applyAlignment="1">
      <alignment vertical="top"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NumberFormat="1" applyFont="1" applyFill="1" applyAlignment="1">
      <alignment horizontal="left"/>
    </xf>
    <xf numFmtId="0" fontId="5" fillId="0" borderId="0" xfId="0" applyNumberFormat="1" applyFont="1" applyFill="1" applyAlignment="1">
      <alignment horizontal="left"/>
    </xf>
    <xf numFmtId="0" fontId="7" fillId="0" borderId="0" xfId="0" applyNumberFormat="1" applyFont="1" applyFill="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5" fillId="0" borderId="0" xfId="0" applyNumberFormat="1" applyFont="1" applyFill="1" applyBorder="1" applyAlignment="1">
      <alignment vertical="center"/>
    </xf>
    <xf numFmtId="0" fontId="8" fillId="0" borderId="17"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8" fillId="0" borderId="4" xfId="0" applyNumberFormat="1" applyFont="1" applyFill="1" applyBorder="1" applyAlignment="1">
      <alignment vertical="center"/>
    </xf>
    <xf numFmtId="0" fontId="7" fillId="0" borderId="4" xfId="0" applyNumberFormat="1" applyFont="1" applyFill="1" applyBorder="1" applyAlignment="1">
      <alignment vertical="center"/>
    </xf>
    <xf numFmtId="0" fontId="8" fillId="0" borderId="1" xfId="0" applyNumberFormat="1" applyFont="1" applyFill="1" applyBorder="1" applyAlignment="1">
      <alignment horizontal="left" vertical="center"/>
    </xf>
    <xf numFmtId="166" fontId="5" fillId="0" borderId="0" xfId="0" applyNumberFormat="1" applyFont="1" applyFill="1"/>
    <xf numFmtId="0" fontId="6" fillId="0" borderId="0" xfId="0" applyNumberFormat="1" applyFont="1" applyFill="1" applyBorder="1" applyAlignment="1">
      <alignment horizontal="left" vertical="center"/>
    </xf>
    <xf numFmtId="0" fontId="6" fillId="0" borderId="7" xfId="0" applyNumberFormat="1" applyFont="1" applyFill="1" applyBorder="1" applyAlignment="1">
      <alignment vertical="center"/>
    </xf>
    <xf numFmtId="0" fontId="6" fillId="0" borderId="7" xfId="0" applyNumberFormat="1" applyFont="1" applyFill="1" applyBorder="1" applyAlignment="1">
      <alignment horizontal="left" vertical="center"/>
    </xf>
    <xf numFmtId="166" fontId="6" fillId="0" borderId="0" xfId="0" applyNumberFormat="1" applyFont="1" applyFill="1" applyBorder="1" applyAlignment="1">
      <alignment horizontal="center" vertical="center"/>
    </xf>
    <xf numFmtId="0" fontId="6" fillId="0" borderId="0" xfId="0" applyNumberFormat="1" applyFont="1" applyFill="1" applyAlignment="1">
      <alignment vertical="center"/>
    </xf>
    <xf numFmtId="0" fontId="21" fillId="0" borderId="0" xfId="0" applyNumberFormat="1" applyFont="1" applyFill="1" applyAlignment="1">
      <alignment vertical="center"/>
    </xf>
    <xf numFmtId="0" fontId="6" fillId="0" borderId="0" xfId="0" applyNumberFormat="1" applyFont="1" applyFill="1" applyBorder="1" applyAlignment="1">
      <alignment vertical="center"/>
    </xf>
    <xf numFmtId="0" fontId="6" fillId="0" borderId="20" xfId="0" applyNumberFormat="1" applyFont="1" applyFill="1" applyBorder="1" applyAlignment="1">
      <alignment horizontal="left" vertical="center"/>
    </xf>
    <xf numFmtId="0" fontId="19" fillId="0" borderId="0" xfId="0" applyNumberFormat="1" applyFont="1" applyFill="1" applyAlignment="1">
      <alignment vertical="center"/>
    </xf>
    <xf numFmtId="0" fontId="6" fillId="0" borderId="0" xfId="0" applyNumberFormat="1" applyFont="1" applyFill="1" applyAlignment="1">
      <alignment vertical="center" wrapText="1"/>
    </xf>
    <xf numFmtId="0" fontId="6" fillId="0" borderId="0" xfId="0" applyFont="1" applyFill="1" applyAlignment="1">
      <alignment vertical="center"/>
    </xf>
    <xf numFmtId="0" fontId="6" fillId="0" borderId="0" xfId="0" applyFont="1" applyAlignment="1">
      <alignment vertical="center"/>
    </xf>
    <xf numFmtId="0" fontId="25" fillId="0" borderId="0" xfId="0" applyFont="1" applyFill="1" applyBorder="1" applyAlignment="1">
      <alignment vertical="center"/>
    </xf>
    <xf numFmtId="0" fontId="29" fillId="0" borderId="0" xfId="0" applyFont="1" applyFill="1" applyBorder="1" applyAlignment="1">
      <alignment vertical="center"/>
    </xf>
    <xf numFmtId="0" fontId="25" fillId="0" borderId="0" xfId="0" applyFont="1" applyFill="1" applyAlignment="1">
      <alignment vertical="center"/>
    </xf>
    <xf numFmtId="0" fontId="14" fillId="0" borderId="0" xfId="0" applyFont="1" applyFill="1" applyAlignment="1">
      <alignment vertical="center"/>
    </xf>
    <xf numFmtId="0" fontId="25" fillId="0" borderId="0" xfId="0" applyFont="1" applyAlignment="1"/>
    <xf numFmtId="0" fontId="6" fillId="0" borderId="0" xfId="0" applyFont="1" applyFill="1" applyBorder="1" applyAlignment="1">
      <alignment vertical="center" wrapText="1"/>
    </xf>
    <xf numFmtId="0" fontId="9"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xf>
    <xf numFmtId="2" fontId="7" fillId="0" borderId="0" xfId="0" applyNumberFormat="1" applyFont="1" applyFill="1" applyBorder="1" applyAlignment="1">
      <alignment horizontal="left" vertical="top" wrapText="1"/>
    </xf>
    <xf numFmtId="2" fontId="8" fillId="0" borderId="0" xfId="0" applyNumberFormat="1" applyFont="1" applyFill="1" applyBorder="1" applyAlignment="1">
      <alignment wrapText="1"/>
    </xf>
    <xf numFmtId="0" fontId="12" fillId="0" borderId="1" xfId="0" applyFont="1" applyFill="1" applyBorder="1" applyAlignment="1">
      <alignment horizontal="center" vertical="center" wrapText="1"/>
    </xf>
    <xf numFmtId="0" fontId="7" fillId="0" borderId="0" xfId="0" applyNumberFormat="1" applyFont="1" applyFill="1" applyAlignment="1">
      <alignment horizontal="right"/>
    </xf>
    <xf numFmtId="166" fontId="7" fillId="0" borderId="3"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5" fillId="0" borderId="0" xfId="0" applyFont="1" applyAlignment="1">
      <alignment horizontal="justify" vertical="top" wrapText="1"/>
    </xf>
    <xf numFmtId="0" fontId="19" fillId="0" borderId="0" xfId="0" applyFont="1"/>
    <xf numFmtId="0" fontId="7" fillId="0" borderId="0" xfId="0" applyFont="1"/>
    <xf numFmtId="0" fontId="4" fillId="0" borderId="0" xfId="0" applyFont="1"/>
    <xf numFmtId="0" fontId="3" fillId="0" borderId="0" xfId="0" applyFont="1" applyAlignment="1">
      <alignment vertical="center"/>
    </xf>
    <xf numFmtId="0" fontId="12" fillId="0" borderId="0" xfId="0" applyFont="1"/>
    <xf numFmtId="0" fontId="7" fillId="0" borderId="0" xfId="0" applyFont="1" applyAlignment="1">
      <alignment wrapText="1"/>
    </xf>
    <xf numFmtId="0" fontId="14" fillId="0" borderId="0" xfId="0" applyFont="1"/>
    <xf numFmtId="2" fontId="7" fillId="0" borderId="0" xfId="0" applyNumberFormat="1" applyFont="1"/>
    <xf numFmtId="0" fontId="25" fillId="0" borderId="0" xfId="0" applyFont="1" applyAlignment="1">
      <alignment vertical="center"/>
    </xf>
    <xf numFmtId="0" fontId="21" fillId="0" borderId="0" xfId="0" applyFont="1"/>
    <xf numFmtId="2" fontId="12" fillId="0" borderId="0" xfId="0" applyNumberFormat="1" applyFont="1"/>
    <xf numFmtId="0" fontId="5" fillId="0" borderId="0" xfId="0" applyFont="1" applyFill="1"/>
    <xf numFmtId="0" fontId="6" fillId="0" borderId="0" xfId="0" applyFont="1" applyFill="1"/>
    <xf numFmtId="0" fontId="7" fillId="0" borderId="0" xfId="0" applyFont="1" applyFill="1"/>
    <xf numFmtId="0" fontId="7" fillId="0" borderId="0" xfId="0" applyFont="1" applyFill="1" applyAlignment="1">
      <alignment horizontal="center"/>
    </xf>
    <xf numFmtId="0" fontId="3" fillId="0" borderId="0" xfId="0" applyFont="1"/>
    <xf numFmtId="0" fontId="4" fillId="0" borderId="0" xfId="0" applyFont="1" applyFill="1" applyAlignment="1">
      <alignment vertical="center"/>
    </xf>
    <xf numFmtId="0" fontId="4" fillId="0" borderId="0" xfId="0" applyFont="1" applyFill="1" applyAlignment="1">
      <alignment wrapText="1"/>
    </xf>
    <xf numFmtId="14" fontId="7" fillId="0" borderId="0" xfId="0" applyNumberFormat="1" applyFont="1" applyFill="1" applyAlignment="1">
      <alignment horizontal="right" vertical="center"/>
    </xf>
    <xf numFmtId="2" fontId="7" fillId="0" borderId="0" xfId="0" applyNumberFormat="1" applyFont="1" applyFill="1"/>
    <xf numFmtId="0" fontId="6" fillId="0" borderId="0" xfId="0" applyFont="1" applyFill="1" applyAlignment="1">
      <alignment horizontal="left" indent="4"/>
    </xf>
    <xf numFmtId="0" fontId="7" fillId="0" borderId="0" xfId="0" applyFont="1" applyFill="1" applyAlignment="1">
      <alignment vertical="center"/>
    </xf>
    <xf numFmtId="0" fontId="7" fillId="0" borderId="0" xfId="0" applyFont="1" applyFill="1" applyAlignment="1"/>
    <xf numFmtId="0" fontId="7" fillId="0" borderId="0" xfId="0" applyFont="1" applyFill="1" applyAlignment="1"/>
    <xf numFmtId="0" fontId="6" fillId="0" borderId="0" xfId="0" applyFont="1" applyFill="1"/>
    <xf numFmtId="0" fontId="6" fillId="0" borderId="0" xfId="0" applyFont="1" applyFill="1" applyAlignment="1">
      <alignment vertical="top" wrapText="1"/>
    </xf>
    <xf numFmtId="0" fontId="5" fillId="0" borderId="1" xfId="0" applyNumberFormat="1" applyFont="1" applyFill="1" applyBorder="1" applyAlignment="1">
      <alignment horizontal="center" vertical="center"/>
    </xf>
    <xf numFmtId="0" fontId="7" fillId="0" borderId="0" xfId="0" applyFont="1" applyFill="1" applyAlignment="1">
      <alignment textRotation="255"/>
    </xf>
    <xf numFmtId="0" fontId="14" fillId="0" borderId="1" xfId="0" applyFont="1" applyFill="1" applyBorder="1"/>
    <xf numFmtId="0" fontId="9" fillId="0" borderId="0" xfId="0" applyFont="1" applyFill="1" applyBorder="1" applyAlignment="1">
      <alignment vertical="center" wrapText="1"/>
    </xf>
    <xf numFmtId="0" fontId="5" fillId="0" borderId="0" xfId="0" applyFont="1" applyFill="1" applyBorder="1" applyAlignment="1">
      <alignment vertical="center"/>
    </xf>
    <xf numFmtId="0" fontId="13" fillId="0" borderId="0" xfId="0" applyNumberFormat="1" applyFont="1" applyFill="1" applyBorder="1" applyAlignment="1">
      <alignment horizontal="right"/>
    </xf>
    <xf numFmtId="0" fontId="21" fillId="0" borderId="0" xfId="0" applyFont="1"/>
    <xf numFmtId="0" fontId="12" fillId="0" borderId="0" xfId="0" applyFont="1"/>
    <xf numFmtId="0" fontId="12" fillId="0" borderId="0" xfId="0" applyFont="1"/>
    <xf numFmtId="0" fontId="21" fillId="0" borderId="0" xfId="0" applyFont="1"/>
    <xf numFmtId="0" fontId="12" fillId="0" borderId="0" xfId="0" applyFont="1"/>
    <xf numFmtId="14" fontId="7" fillId="0" borderId="0" xfId="0" applyNumberFormat="1" applyFont="1" applyFill="1" applyAlignment="1">
      <alignment horizontal="left" vertical="center"/>
    </xf>
    <xf numFmtId="166" fontId="7"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xf>
    <xf numFmtId="0" fontId="12"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166" fontId="7" fillId="0" borderId="3"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NumberFormat="1" applyFont="1" applyFill="1" applyBorder="1" applyAlignment="1">
      <alignment vertical="center" wrapText="1"/>
    </xf>
    <xf numFmtId="0" fontId="7" fillId="0" borderId="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19" xfId="0" applyFont="1" applyFill="1" applyBorder="1" applyAlignment="1">
      <alignment horizontal="left" vertical="top" wrapText="1"/>
    </xf>
    <xf numFmtId="0" fontId="21" fillId="0" borderId="0" xfId="0" applyFont="1" applyFill="1"/>
    <xf numFmtId="0" fontId="21" fillId="0" borderId="0" xfId="0" applyFont="1" applyFill="1" applyAlignment="1">
      <alignment vertical="center"/>
    </xf>
    <xf numFmtId="0" fontId="21" fillId="0" borderId="0" xfId="0" applyFont="1" applyFill="1" applyAlignment="1">
      <alignment horizontal="center" vertical="center"/>
    </xf>
    <xf numFmtId="0" fontId="8" fillId="0" borderId="0" xfId="0" applyNumberFormat="1" applyFont="1" applyFill="1" applyBorder="1" applyAlignment="1">
      <alignment horizontal="left" vertical="center" wrapText="1"/>
    </xf>
    <xf numFmtId="14" fontId="12" fillId="0" borderId="0" xfId="0" applyNumberFormat="1" applyFont="1" applyFill="1"/>
    <xf numFmtId="0" fontId="7" fillId="0" borderId="13" xfId="0" applyFont="1" applyFill="1" applyBorder="1" applyAlignment="1">
      <alignment horizontal="left" vertical="center" wrapText="1"/>
    </xf>
    <xf numFmtId="0" fontId="7" fillId="0" borderId="0" xfId="0" applyFont="1" applyFill="1" applyBorder="1" applyAlignment="1">
      <alignment vertical="center"/>
    </xf>
    <xf numFmtId="0" fontId="26" fillId="0" borderId="0" xfId="0" applyFont="1" applyFill="1"/>
    <xf numFmtId="0" fontId="12" fillId="0" borderId="17" xfId="0" applyFont="1" applyBorder="1" applyAlignment="1">
      <alignment vertical="center"/>
    </xf>
    <xf numFmtId="0" fontId="12" fillId="0" borderId="4" xfId="0" applyFont="1" applyFill="1" applyBorder="1"/>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25" fillId="0" borderId="0" xfId="0" applyFont="1" applyFill="1" applyAlignment="1">
      <alignment vertical="center" wrapText="1"/>
    </xf>
    <xf numFmtId="2" fontId="12" fillId="0" borderId="0" xfId="0" applyNumberFormat="1" applyFont="1" applyFill="1"/>
    <xf numFmtId="0" fontId="19" fillId="0" borderId="0" xfId="0" applyFont="1" applyFill="1"/>
    <xf numFmtId="0" fontId="9" fillId="0" borderId="4" xfId="0" applyFont="1" applyFill="1" applyBorder="1" applyAlignment="1"/>
    <xf numFmtId="0" fontId="8" fillId="0" borderId="0" xfId="0" applyFont="1" applyFill="1" applyBorder="1"/>
    <xf numFmtId="0" fontId="7" fillId="0" borderId="1" xfId="0" applyFont="1" applyFill="1" applyBorder="1"/>
    <xf numFmtId="0" fontId="9" fillId="0" borderId="17" xfId="0" applyFont="1" applyFill="1" applyBorder="1" applyAlignment="1"/>
    <xf numFmtId="0" fontId="8" fillId="0" borderId="17" xfId="0" applyFont="1" applyFill="1" applyBorder="1" applyAlignment="1">
      <alignment vertical="center" wrapText="1"/>
    </xf>
    <xf numFmtId="0" fontId="4" fillId="0" borderId="0" xfId="0" applyFont="1" applyFill="1" applyAlignment="1">
      <alignment horizontal="left" vertical="center"/>
    </xf>
    <xf numFmtId="0" fontId="25" fillId="0" borderId="0" xfId="0" applyFont="1" applyAlignment="1">
      <alignment horizontal="justify" vertical="center" wrapText="1"/>
    </xf>
    <xf numFmtId="2" fontId="12" fillId="0" borderId="2" xfId="0" applyNumberFormat="1" applyFont="1" applyBorder="1" applyAlignment="1">
      <alignment horizontal="center" vertical="center"/>
    </xf>
    <xf numFmtId="2" fontId="12" fillId="0" borderId="0" xfId="0" applyNumberFormat="1" applyFont="1" applyAlignment="1">
      <alignment horizontal="center" vertical="center"/>
    </xf>
    <xf numFmtId="166" fontId="7" fillId="0" borderId="1" xfId="0" applyNumberFormat="1" applyFont="1" applyFill="1" applyBorder="1" applyAlignment="1">
      <alignment horizontal="center" vertical="center"/>
    </xf>
    <xf numFmtId="166" fontId="7" fillId="0" borderId="13"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0" fontId="12" fillId="0" borderId="4" xfId="0" applyFont="1" applyFill="1" applyBorder="1" applyAlignment="1">
      <alignment horizontal="left" vertical="center" indent="1"/>
    </xf>
    <xf numFmtId="0" fontId="12" fillId="0" borderId="13" xfId="0" applyFont="1" applyFill="1" applyBorder="1" applyAlignment="1">
      <alignment horizontal="left" vertical="center" indent="1"/>
    </xf>
    <xf numFmtId="0" fontId="7" fillId="0" borderId="1" xfId="0" applyNumberFormat="1" applyFont="1" applyFill="1" applyBorder="1" applyAlignment="1">
      <alignment horizontal="left" indent="1"/>
    </xf>
    <xf numFmtId="0" fontId="12" fillId="0" borderId="0" xfId="0" applyFont="1" applyFill="1" applyAlignment="1">
      <alignment horizontal="left"/>
    </xf>
    <xf numFmtId="0" fontId="5" fillId="0" borderId="0" xfId="0" applyFont="1" applyFill="1" applyAlignment="1">
      <alignment horizontal="justify"/>
    </xf>
    <xf numFmtId="9" fontId="7" fillId="0" borderId="0" xfId="0" applyNumberFormat="1" applyFont="1" applyFill="1" applyAlignment="1">
      <alignment horizontal="left" vertical="center" wrapText="1"/>
    </xf>
    <xf numFmtId="9" fontId="7" fillId="0" borderId="0" xfId="0" applyNumberFormat="1" applyFont="1" applyFill="1" applyAlignment="1">
      <alignment horizontal="left" vertical="center"/>
    </xf>
    <xf numFmtId="0" fontId="12" fillId="0" borderId="0" xfId="0" applyFont="1" applyAlignment="1"/>
    <xf numFmtId="2" fontId="12" fillId="0" borderId="5"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27" fillId="0" borderId="5" xfId="0" applyNumberFormat="1" applyFont="1" applyBorder="1" applyAlignment="1">
      <alignment horizontal="center" vertical="center"/>
    </xf>
    <xf numFmtId="2" fontId="27" fillId="0" borderId="1" xfId="0" applyNumberFormat="1" applyFont="1" applyBorder="1" applyAlignment="1">
      <alignment horizontal="center" vertical="center"/>
    </xf>
    <xf numFmtId="0" fontId="12" fillId="0" borderId="0" xfId="0" applyFont="1" applyFill="1" applyAlignment="1"/>
    <xf numFmtId="2" fontId="6" fillId="0" borderId="0" xfId="0" applyNumberFormat="1" applyFont="1" applyFill="1" applyBorder="1" applyAlignment="1">
      <alignment horizontal="justify"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justify" vertical="center" wrapText="1"/>
    </xf>
    <xf numFmtId="0" fontId="8" fillId="0" borderId="0" xfId="0" applyNumberFormat="1" applyFont="1" applyFill="1" applyBorder="1" applyAlignment="1">
      <alignment horizontal="right" vertical="center"/>
    </xf>
    <xf numFmtId="0" fontId="6" fillId="0" borderId="0"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4"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0" fontId="5" fillId="0" borderId="0" xfId="0" applyNumberFormat="1" applyFont="1" applyFill="1" applyAlignment="1">
      <alignment horizontal="justify" vertical="top" wrapText="1"/>
    </xf>
    <xf numFmtId="2" fontId="4" fillId="0" borderId="0" xfId="0" applyNumberFormat="1" applyFont="1" applyFill="1" applyAlignment="1">
      <alignment horizontal="left" vertical="center" wrapText="1"/>
    </xf>
    <xf numFmtId="2" fontId="8" fillId="0" borderId="0" xfId="0" applyNumberFormat="1" applyFont="1" applyFill="1" applyAlignment="1">
      <alignment horizontal="left" vertical="center" wrapText="1"/>
    </xf>
    <xf numFmtId="0" fontId="9" fillId="0" borderId="1"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2" fontId="6" fillId="0" borderId="0" xfId="0" applyNumberFormat="1" applyFont="1" applyFill="1" applyAlignment="1">
      <alignment horizontal="justify" vertical="center" wrapText="1"/>
    </xf>
    <xf numFmtId="2" fontId="7" fillId="0" borderId="0" xfId="0" applyNumberFormat="1" applyFont="1" applyFill="1" applyBorder="1" applyAlignment="1">
      <alignment horizontal="left" vertical="top" wrapText="1"/>
    </xf>
    <xf numFmtId="2" fontId="8" fillId="0" borderId="0" xfId="0" applyNumberFormat="1" applyFont="1" applyFill="1" applyBorder="1" applyAlignment="1">
      <alignment wrapText="1"/>
    </xf>
    <xf numFmtId="0" fontId="12" fillId="0" borderId="0" xfId="0" applyFont="1" applyFill="1" applyBorder="1" applyAlignment="1">
      <alignment horizontal="center"/>
    </xf>
    <xf numFmtId="0" fontId="12" fillId="0" borderId="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5" fillId="0" borderId="0" xfId="0" applyFont="1" applyFill="1" applyAlignment="1">
      <alignment horizontal="justify" vertical="center" wrapText="1"/>
    </xf>
    <xf numFmtId="0" fontId="14" fillId="0" borderId="0" xfId="0" applyFont="1" applyFill="1" applyBorder="1" applyAlignment="1">
      <alignment horizontal="center"/>
    </xf>
    <xf numFmtId="0" fontId="25" fillId="0" borderId="0" xfId="0" applyFont="1" applyFill="1" applyAlignment="1">
      <alignment horizontal="justify" vertical="center"/>
    </xf>
    <xf numFmtId="0" fontId="3" fillId="0" borderId="0" xfId="0" applyFont="1" applyFill="1" applyAlignment="1">
      <alignment horizontal="left" vertical="top" wrapText="1"/>
    </xf>
    <xf numFmtId="0" fontId="12" fillId="0" borderId="1" xfId="0" applyFont="1" applyFill="1" applyBorder="1" applyAlignment="1">
      <alignment horizontal="center"/>
    </xf>
    <xf numFmtId="0" fontId="25" fillId="0" borderId="20" xfId="0" applyFont="1" applyFill="1" applyBorder="1" applyAlignment="1">
      <alignment horizontal="justify" wrapText="1"/>
    </xf>
    <xf numFmtId="0" fontId="3" fillId="0" borderId="0" xfId="0" applyFont="1" applyFill="1" applyBorder="1" applyAlignment="1">
      <alignment horizontal="left" vertical="center"/>
    </xf>
    <xf numFmtId="0" fontId="25" fillId="0" borderId="20" xfId="0" applyFont="1" applyFill="1" applyBorder="1" applyAlignment="1">
      <alignment horizontal="left" wrapText="1"/>
    </xf>
    <xf numFmtId="0" fontId="25" fillId="0" borderId="0" xfId="0" applyFont="1" applyFill="1" applyBorder="1" applyAlignment="1">
      <alignment horizontal="left" wrapText="1"/>
    </xf>
    <xf numFmtId="0" fontId="4" fillId="0" borderId="0" xfId="0" applyNumberFormat="1" applyFont="1" applyFill="1" applyAlignment="1">
      <alignment horizontal="left" wrapText="1"/>
    </xf>
    <xf numFmtId="1" fontId="7" fillId="0" borderId="0" xfId="0" applyNumberFormat="1" applyFont="1" applyFill="1" applyAlignment="1">
      <alignment horizontal="center" vertical="center"/>
    </xf>
    <xf numFmtId="0" fontId="7" fillId="0" borderId="0" xfId="0" applyNumberFormat="1" applyFont="1" applyFill="1" applyAlignment="1">
      <alignment horizontal="right"/>
    </xf>
    <xf numFmtId="14" fontId="7" fillId="0" borderId="0" xfId="0" applyNumberFormat="1" applyFont="1" applyFill="1" applyAlignment="1">
      <alignment horizontal="center" vertical="center" wrapText="1"/>
    </xf>
    <xf numFmtId="0" fontId="7" fillId="0" borderId="0" xfId="0" applyNumberFormat="1" applyFont="1" applyFill="1" applyAlignment="1">
      <alignment horizontal="right" vertical="center"/>
    </xf>
    <xf numFmtId="0" fontId="6" fillId="0" borderId="0" xfId="0" applyNumberFormat="1" applyFont="1" applyFill="1" applyAlignment="1">
      <alignment horizontal="justify" vertical="center" wrapText="1"/>
    </xf>
    <xf numFmtId="0" fontId="6" fillId="0" borderId="0" xfId="0" applyFont="1" applyFill="1" applyAlignment="1">
      <alignment horizontal="justify" vertical="center" wrapText="1"/>
    </xf>
    <xf numFmtId="166" fontId="7" fillId="0" borderId="1" xfId="0" applyNumberFormat="1" applyFont="1" applyFill="1" applyBorder="1" applyAlignment="1">
      <alignment horizontal="center" vertical="center"/>
    </xf>
    <xf numFmtId="166" fontId="7" fillId="0" borderId="13"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6" fontId="7" fillId="0" borderId="20" xfId="0" applyNumberFormat="1" applyFont="1" applyFill="1" applyBorder="1" applyAlignment="1">
      <alignment horizontal="center" vertical="center"/>
    </xf>
    <xf numFmtId="166" fontId="7" fillId="0" borderId="17" xfId="0" applyNumberFormat="1" applyFont="1" applyFill="1" applyBorder="1" applyAlignment="1">
      <alignment horizontal="center" vertical="center"/>
    </xf>
    <xf numFmtId="166" fontId="7" fillId="0" borderId="18"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166" fontId="7" fillId="0" borderId="3"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0" xfId="0" applyFont="1" applyFill="1" applyAlignment="1">
      <alignment horizontal="justify" vertical="center"/>
    </xf>
    <xf numFmtId="0" fontId="4" fillId="0" borderId="0" xfId="0" applyFont="1" applyFill="1" applyAlignment="1">
      <alignment horizontal="left" wrapText="1"/>
    </xf>
    <xf numFmtId="0" fontId="8" fillId="0" borderId="0" xfId="0" applyFont="1" applyFill="1" applyAlignment="1">
      <alignment horizontal="left" wrapText="1"/>
    </xf>
    <xf numFmtId="0" fontId="5" fillId="0" borderId="0" xfId="0" applyFont="1" applyFill="1" applyBorder="1" applyAlignment="1">
      <alignment horizontal="left" wrapText="1"/>
    </xf>
    <xf numFmtId="0" fontId="8" fillId="0" borderId="0" xfId="0" applyFont="1" applyFill="1" applyBorder="1" applyAlignment="1">
      <alignment horizontal="left" wrapText="1"/>
    </xf>
    <xf numFmtId="0" fontId="4" fillId="0" borderId="0" xfId="0" applyFont="1" applyFill="1" applyBorder="1" applyAlignment="1">
      <alignment horizontal="left" wrapText="1"/>
    </xf>
    <xf numFmtId="0" fontId="9" fillId="0" borderId="2"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justify"/>
    </xf>
    <xf numFmtId="0" fontId="6" fillId="0" borderId="0" xfId="0" applyFont="1" applyFill="1" applyAlignment="1">
      <alignment horizontal="justify"/>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0" xfId="0" applyFont="1" applyAlignment="1">
      <alignment horizontal="left" vertical="center" wrapText="1"/>
    </xf>
    <xf numFmtId="0" fontId="14" fillId="0" borderId="0" xfId="0" applyFont="1" applyAlignment="1">
      <alignment horizontal="left" vertical="center" wrapText="1"/>
    </xf>
    <xf numFmtId="0" fontId="3" fillId="0" borderId="0" xfId="0" applyFont="1" applyFill="1" applyAlignment="1">
      <alignment horizontal="left" vertical="center" wrapText="1"/>
    </xf>
    <xf numFmtId="0" fontId="25" fillId="0" borderId="0" xfId="0" applyFont="1" applyAlignment="1">
      <alignment horizontal="justify" vertical="center" wrapText="1"/>
    </xf>
    <xf numFmtId="0" fontId="3"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wrapText="1"/>
    </xf>
    <xf numFmtId="0" fontId="25" fillId="0" borderId="0" xfId="0" applyFont="1" applyFill="1" applyAlignment="1">
      <alignment horizontal="left" vertical="center" wrapText="1"/>
    </xf>
    <xf numFmtId="0" fontId="25" fillId="0" borderId="0" xfId="0" applyFont="1" applyAlignment="1">
      <alignment horizontal="justify" vertical="top" wrapText="1"/>
    </xf>
    <xf numFmtId="0" fontId="25" fillId="0" borderId="0" xfId="0" applyFont="1" applyFill="1" applyAlignment="1">
      <alignment horizontal="justify" vertical="top" wrapText="1"/>
    </xf>
    <xf numFmtId="0" fontId="14" fillId="0" borderId="0" xfId="0" applyFont="1" applyAlignment="1">
      <alignment horizontal="left" wrapText="1"/>
    </xf>
    <xf numFmtId="0" fontId="25" fillId="0" borderId="0" xfId="0" applyFont="1" applyAlignment="1">
      <alignment horizontal="left" vertical="center" wrapText="1"/>
    </xf>
    <xf numFmtId="0" fontId="6" fillId="0" borderId="0" xfId="0" applyFont="1" applyFill="1" applyBorder="1" applyAlignment="1">
      <alignment horizontal="justify" vertical="center" wrapText="1"/>
    </xf>
    <xf numFmtId="0" fontId="9"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justify" vertical="center"/>
    </xf>
  </cellXfs>
  <cellStyles count="14">
    <cellStyle name="Comma" xfId="1"/>
    <cellStyle name="Comma [0]" xfId="2"/>
    <cellStyle name="Currency" xfId="3"/>
    <cellStyle name="Currency [0]" xfId="4"/>
    <cellStyle name="Čárka" xfId="9" builtinId="3" hidden="1"/>
    <cellStyle name="Čárky bez des. míst" xfId="10" builtinId="6" hidden="1"/>
    <cellStyle name="Followed Hyperlink" xfId="5"/>
    <cellStyle name="Hyperlink" xfId="6"/>
    <cellStyle name="Měna" xfId="11" builtinId="4" hidden="1"/>
    <cellStyle name="Měny bez des. míst" xfId="12" builtinId="7" hidden="1"/>
    <cellStyle name="Normal" xfId="7"/>
    <cellStyle name="Normální" xfId="0" builtinId="0"/>
    <cellStyle name="Percent" xfId="8"/>
    <cellStyle name="Procenta" xfId="13" builtinId="5" hidden="1"/>
  </cellStyles>
  <dxfs count="6">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6901892988552E-2"/>
          <c:y val="4.3751600167556089E-2"/>
          <c:w val="0.88016594417755178"/>
          <c:h val="0.56079596744967553"/>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1-1803-45E2-AE1E-EDDCE01A9A99}"/>
              </c:ext>
            </c:extLst>
          </c:dPt>
          <c:dPt>
            <c:idx val="1"/>
            <c:invertIfNegative val="0"/>
            <c:bubble3D val="0"/>
            <c:spPr>
              <a:noFill/>
              <a:ln w="25400">
                <a:noFill/>
              </a:ln>
            </c:spPr>
            <c:extLst>
              <c:ext xmlns:c16="http://schemas.microsoft.com/office/drawing/2014/chart" uri="{C3380CC4-5D6E-409C-BE32-E72D297353CC}">
                <c16:uniqueId val="{00000001-80D4-4CDE-B861-032B68A90C3D}"/>
              </c:ext>
            </c:extLst>
          </c:dPt>
          <c:dPt>
            <c:idx val="2"/>
            <c:invertIfNegative val="0"/>
            <c:bubble3D val="0"/>
            <c:spPr>
              <a:noFill/>
              <a:ln w="25400">
                <a:noFill/>
              </a:ln>
            </c:spPr>
            <c:extLst>
              <c:ext xmlns:c16="http://schemas.microsoft.com/office/drawing/2014/chart" uri="{C3380CC4-5D6E-409C-BE32-E72D297353CC}">
                <c16:uniqueId val="{00000003-80D4-4CDE-B861-032B68A90C3D}"/>
              </c:ext>
            </c:extLst>
          </c:dPt>
          <c:dPt>
            <c:idx val="3"/>
            <c:invertIfNegative val="0"/>
            <c:bubble3D val="0"/>
            <c:spPr>
              <a:noFill/>
              <a:ln w="25400">
                <a:noFill/>
              </a:ln>
            </c:spPr>
            <c:extLst>
              <c:ext xmlns:c16="http://schemas.microsoft.com/office/drawing/2014/chart" uri="{C3380CC4-5D6E-409C-BE32-E72D297353CC}">
                <c16:uniqueId val="{00000005-80D4-4CDE-B861-032B68A90C3D}"/>
              </c:ext>
            </c:extLst>
          </c:dPt>
          <c:dPt>
            <c:idx val="4"/>
            <c:invertIfNegative val="0"/>
            <c:bubble3D val="0"/>
            <c:spPr>
              <a:noFill/>
              <a:ln w="25400">
                <a:noFill/>
              </a:ln>
            </c:spPr>
            <c:extLst>
              <c:ext xmlns:c16="http://schemas.microsoft.com/office/drawing/2014/chart" uri="{C3380CC4-5D6E-409C-BE32-E72D297353CC}">
                <c16:uniqueId val="{00000007-80D4-4CDE-B861-032B68A90C3D}"/>
              </c:ext>
            </c:extLst>
          </c:dPt>
          <c:dPt>
            <c:idx val="5"/>
            <c:invertIfNegative val="0"/>
            <c:bubble3D val="0"/>
            <c:spPr>
              <a:noFill/>
              <a:ln w="25400">
                <a:noFill/>
              </a:ln>
            </c:spPr>
            <c:extLst>
              <c:ext xmlns:c16="http://schemas.microsoft.com/office/drawing/2014/chart" uri="{C3380CC4-5D6E-409C-BE32-E72D297353CC}">
                <c16:uniqueId val="{00000009-80D4-4CDE-B861-032B68A90C3D}"/>
              </c:ext>
            </c:extLst>
          </c:dPt>
          <c:dPt>
            <c:idx val="6"/>
            <c:invertIfNegative val="0"/>
            <c:bubble3D val="0"/>
            <c:spPr>
              <a:solidFill>
                <a:schemeClr val="accent1"/>
              </a:solidFill>
              <a:ln w="25400">
                <a:noFill/>
              </a:ln>
            </c:spPr>
            <c:extLst>
              <c:ext xmlns:c16="http://schemas.microsoft.com/office/drawing/2014/chart" uri="{C3380CC4-5D6E-409C-BE32-E72D297353CC}">
                <c16:uniqueId val="{0000000B-80D4-4CDE-B861-032B68A90C3D}"/>
              </c:ext>
            </c:extLst>
          </c:dPt>
          <c:dLbls>
            <c:dLbl>
              <c:idx val="0"/>
              <c:layout>
                <c:manualLayout>
                  <c:x val="0"/>
                  <c:y val="-0.17821671284384175"/>
                </c:manualLayout>
              </c:layout>
              <c:tx>
                <c:rich>
                  <a:bodyPr/>
                  <a:lstStyle/>
                  <a:p>
                    <a:r>
                      <a:rPr lang="en-US"/>
                      <a:t>21,2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03-45E2-AE1E-EDDCE01A9A99}"/>
                </c:ext>
              </c:extLst>
            </c:dLbl>
            <c:dLbl>
              <c:idx val="1"/>
              <c:delete val="1"/>
              <c:extLst>
                <c:ext xmlns:c15="http://schemas.microsoft.com/office/drawing/2012/chart" uri="{CE6537A1-D6FC-4f65-9D91-7224C49458BB}"/>
                <c:ext xmlns:c16="http://schemas.microsoft.com/office/drawing/2014/chart" uri="{C3380CC4-5D6E-409C-BE32-E72D297353CC}">
                  <c16:uniqueId val="{00000001-80D4-4CDE-B861-032B68A90C3D}"/>
                </c:ext>
              </c:extLst>
            </c:dLbl>
            <c:dLbl>
              <c:idx val="2"/>
              <c:delete val="1"/>
              <c:extLst>
                <c:ext xmlns:c15="http://schemas.microsoft.com/office/drawing/2012/chart" uri="{CE6537A1-D6FC-4f65-9D91-7224C49458BB}"/>
                <c:ext xmlns:c16="http://schemas.microsoft.com/office/drawing/2014/chart" uri="{C3380CC4-5D6E-409C-BE32-E72D297353CC}">
                  <c16:uniqueId val="{00000003-80D4-4CDE-B861-032B68A90C3D}"/>
                </c:ext>
              </c:extLst>
            </c:dLbl>
            <c:dLbl>
              <c:idx val="3"/>
              <c:delete val="1"/>
              <c:extLst>
                <c:ext xmlns:c15="http://schemas.microsoft.com/office/drawing/2012/chart" uri="{CE6537A1-D6FC-4f65-9D91-7224C49458BB}"/>
                <c:ext xmlns:c16="http://schemas.microsoft.com/office/drawing/2014/chart" uri="{C3380CC4-5D6E-409C-BE32-E72D297353CC}">
                  <c16:uniqueId val="{00000005-80D4-4CDE-B861-032B68A90C3D}"/>
                </c:ext>
              </c:extLst>
            </c:dLbl>
            <c:dLbl>
              <c:idx val="4"/>
              <c:delete val="1"/>
              <c:extLst>
                <c:ext xmlns:c15="http://schemas.microsoft.com/office/drawing/2012/chart" uri="{CE6537A1-D6FC-4f65-9D91-7224C49458BB}"/>
                <c:ext xmlns:c16="http://schemas.microsoft.com/office/drawing/2014/chart" uri="{C3380CC4-5D6E-409C-BE32-E72D297353CC}">
                  <c16:uniqueId val="{00000007-80D4-4CDE-B861-032B68A90C3D}"/>
                </c:ext>
              </c:extLst>
            </c:dLbl>
            <c:dLbl>
              <c:idx val="5"/>
              <c:delete val="1"/>
              <c:extLst>
                <c:ext xmlns:c15="http://schemas.microsoft.com/office/drawing/2012/chart" uri="{CE6537A1-D6FC-4f65-9D91-7224C49458BB}"/>
                <c:ext xmlns:c16="http://schemas.microsoft.com/office/drawing/2014/chart" uri="{C3380CC4-5D6E-409C-BE32-E72D297353CC}">
                  <c16:uniqueId val="{00000009-80D4-4CDE-B861-032B68A90C3D}"/>
                </c:ext>
              </c:extLst>
            </c:dLbl>
            <c:dLbl>
              <c:idx val="6"/>
              <c:layout>
                <c:manualLayout>
                  <c:x val="0"/>
                  <c:y val="-0.15293521705528135"/>
                </c:manualLayout>
              </c:layout>
              <c:tx>
                <c:rich>
                  <a:bodyPr/>
                  <a:lstStyle/>
                  <a:p>
                    <a:r>
                      <a:rPr lang="en-US"/>
                      <a:t>17,5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0D4-4CDE-B861-032B68A90C3D}"/>
                </c:ext>
              </c:extLst>
            </c:dLbl>
            <c:numFmt formatCode="#,##0.00" sourceLinked="0"/>
            <c:spPr>
              <a:noFill/>
              <a:ln>
                <a:noFill/>
              </a:ln>
              <a:effectLst/>
            </c:spPr>
            <c:txPr>
              <a:bodyPr/>
              <a:lstStyle/>
              <a:p>
                <a:pPr algn="ctr">
                  <a:defRPr sz="900"/>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IV.1'!$J$4:$J$10</c:f>
              <c:strCache>
                <c:ptCount val="7"/>
                <c:pt idx="0">
                  <c:v>Kapitálový poměr 
(začátek testu)</c:v>
                </c:pt>
                <c:pt idx="1">
                  <c:v>Výnosy ke krytí ztrát</c:v>
                </c:pt>
                <c:pt idx="2">
                  <c:v>Ztráty a opravné položky</c:v>
                </c:pt>
                <c:pt idx="3">
                  <c:v>Dividendy a daně</c:v>
                </c:pt>
                <c:pt idx="4">
                  <c:v>Změna expozic</c:v>
                </c:pt>
                <c:pt idx="5">
                  <c:v>Změna rizikových vah</c:v>
                </c:pt>
                <c:pt idx="6">
                  <c:v>Kapitálový poměr 
(konec testu)</c:v>
                </c:pt>
              </c:strCache>
            </c:strRef>
          </c:cat>
          <c:val>
            <c:numRef>
              <c:f>'Graf IV.1'!$L$4:$L$10</c:f>
              <c:numCache>
                <c:formatCode>0.0</c:formatCode>
                <c:ptCount val="7"/>
                <c:pt idx="0">
                  <c:v>21.245999999999999</c:v>
                </c:pt>
                <c:pt idx="1">
                  <c:v>21.245999999999999</c:v>
                </c:pt>
                <c:pt idx="2">
                  <c:v>24.995000000000001</c:v>
                </c:pt>
                <c:pt idx="3">
                  <c:v>21.323</c:v>
                </c:pt>
                <c:pt idx="4">
                  <c:v>20.457999999999998</c:v>
                </c:pt>
                <c:pt idx="5">
                  <c:v>17.460999999999999</c:v>
                </c:pt>
                <c:pt idx="6">
                  <c:v>17.460999999999999</c:v>
                </c:pt>
              </c:numCache>
            </c:numRef>
          </c:val>
          <c:extLst>
            <c:ext xmlns:c16="http://schemas.microsoft.com/office/drawing/2014/chart" uri="{C3380CC4-5D6E-409C-BE32-E72D297353CC}">
              <c16:uniqueId val="{0000000D-80D4-4CDE-B861-032B68A90C3D}"/>
            </c:ext>
          </c:extLst>
        </c:ser>
        <c:ser>
          <c:idx val="1"/>
          <c:order val="1"/>
          <c:invertIfNegative val="0"/>
          <c:dPt>
            <c:idx val="1"/>
            <c:invertIfNegative val="0"/>
            <c:bubble3D val="0"/>
            <c:spPr>
              <a:solidFill>
                <a:schemeClr val="accent4"/>
              </a:solidFill>
            </c:spPr>
            <c:extLst>
              <c:ext xmlns:c16="http://schemas.microsoft.com/office/drawing/2014/chart" uri="{C3380CC4-5D6E-409C-BE32-E72D297353CC}">
                <c16:uniqueId val="{0000000F-80D4-4CDE-B861-032B68A90C3D}"/>
              </c:ext>
            </c:extLst>
          </c:dPt>
          <c:dPt>
            <c:idx val="2"/>
            <c:invertIfNegative val="0"/>
            <c:bubble3D val="0"/>
            <c:spPr>
              <a:solidFill>
                <a:schemeClr val="accent2"/>
              </a:solidFill>
            </c:spPr>
            <c:extLst>
              <c:ext xmlns:c16="http://schemas.microsoft.com/office/drawing/2014/chart" uri="{C3380CC4-5D6E-409C-BE32-E72D297353CC}">
                <c16:uniqueId val="{00000011-80D4-4CDE-B861-032B68A90C3D}"/>
              </c:ext>
            </c:extLst>
          </c:dPt>
          <c:dPt>
            <c:idx val="3"/>
            <c:invertIfNegative val="0"/>
            <c:bubble3D val="0"/>
            <c:spPr>
              <a:solidFill>
                <a:schemeClr val="accent2"/>
              </a:solidFill>
            </c:spPr>
            <c:extLst>
              <c:ext xmlns:c16="http://schemas.microsoft.com/office/drawing/2014/chart" uri="{C3380CC4-5D6E-409C-BE32-E72D297353CC}">
                <c16:uniqueId val="{00000013-80D4-4CDE-B861-032B68A90C3D}"/>
              </c:ext>
            </c:extLst>
          </c:dPt>
          <c:dPt>
            <c:idx val="4"/>
            <c:invertIfNegative val="0"/>
            <c:bubble3D val="0"/>
            <c:spPr>
              <a:solidFill>
                <a:schemeClr val="accent2"/>
              </a:solidFill>
            </c:spPr>
            <c:extLst>
              <c:ext xmlns:c16="http://schemas.microsoft.com/office/drawing/2014/chart" uri="{C3380CC4-5D6E-409C-BE32-E72D297353CC}">
                <c16:uniqueId val="{00000015-80D4-4CDE-B861-032B68A90C3D}"/>
              </c:ext>
            </c:extLst>
          </c:dPt>
          <c:dPt>
            <c:idx val="5"/>
            <c:invertIfNegative val="0"/>
            <c:bubble3D val="0"/>
            <c:spPr>
              <a:solidFill>
                <a:schemeClr val="accent2"/>
              </a:solidFill>
            </c:spPr>
            <c:extLst>
              <c:ext xmlns:c16="http://schemas.microsoft.com/office/drawing/2014/chart" uri="{C3380CC4-5D6E-409C-BE32-E72D297353CC}">
                <c16:uniqueId val="{00000017-80D4-4CDE-B861-032B68A90C3D}"/>
              </c:ext>
            </c:extLst>
          </c:dPt>
          <c:dLbls>
            <c:dLbl>
              <c:idx val="1"/>
              <c:layout>
                <c:manualLayout>
                  <c:x val="0"/>
                  <c:y val="-0.10358124633706947"/>
                </c:manualLayout>
              </c:layout>
              <c:tx>
                <c:rich>
                  <a:bodyPr/>
                  <a:lstStyle/>
                  <a:p>
                    <a:r>
                      <a:rPr lang="en-US" sz="900">
                        <a:latin typeface="Arial" panose="020B0604020202020204" pitchFamily="34" charset="0"/>
                        <a:cs typeface="Arial" panose="020B0604020202020204" pitchFamily="34" charset="0"/>
                      </a:rPr>
                      <a:t>+9,8</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0D4-4CDE-B861-032B68A90C3D}"/>
                </c:ext>
              </c:extLst>
            </c:dLbl>
            <c:dLbl>
              <c:idx val="2"/>
              <c:layout>
                <c:manualLayout>
                  <c:x val="0"/>
                  <c:y val="-7.245395028024379E-2"/>
                </c:manualLayout>
              </c:layout>
              <c:tx>
                <c:rich>
                  <a:bodyPr/>
                  <a:lstStyle/>
                  <a:p>
                    <a:r>
                      <a:rPr lang="en-US" sz="900">
                        <a:latin typeface="Arial" panose="020B0604020202020204" pitchFamily="34" charset="0"/>
                        <a:cs typeface="Arial" panose="020B0604020202020204" pitchFamily="34" charset="0"/>
                      </a:rPr>
                      <a:t>-6,0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0D4-4CDE-B861-032B68A90C3D}"/>
                </c:ext>
              </c:extLst>
            </c:dLbl>
            <c:dLbl>
              <c:idx val="3"/>
              <c:layout>
                <c:manualLayout>
                  <c:x val="6.4165420176891817E-17"/>
                  <c:y val="-5.6403716191066579E-2"/>
                </c:manualLayout>
              </c:layout>
              <c:tx>
                <c:rich>
                  <a:bodyPr/>
                  <a:lstStyle/>
                  <a:p>
                    <a:r>
                      <a:rPr lang="en-US" sz="900">
                        <a:latin typeface="Arial" panose="020B0604020202020204" pitchFamily="34" charset="0"/>
                        <a:cs typeface="Arial" panose="020B0604020202020204" pitchFamily="34" charset="0"/>
                      </a:rPr>
                      <a:t>-3,7</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0D4-4CDE-B861-032B68A90C3D}"/>
                </c:ext>
              </c:extLst>
            </c:dLbl>
            <c:dLbl>
              <c:idx val="4"/>
              <c:layout>
                <c:manualLayout>
                  <c:x val="3.4999724411618805E-3"/>
                  <c:y val="-3.8470075972393852E-2"/>
                </c:manualLayout>
              </c:layout>
              <c:tx>
                <c:rich>
                  <a:bodyPr/>
                  <a:lstStyle/>
                  <a:p>
                    <a:r>
                      <a:rPr lang="en-US" sz="900">
                        <a:latin typeface="Arial" panose="020B0604020202020204" pitchFamily="34" charset="0"/>
                        <a:cs typeface="Arial" panose="020B0604020202020204" pitchFamily="34" charset="0"/>
                      </a:rPr>
                      <a:t>-0,9</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0D4-4CDE-B861-032B68A90C3D}"/>
                </c:ext>
              </c:extLst>
            </c:dLbl>
            <c:dLbl>
              <c:idx val="5"/>
              <c:layout>
                <c:manualLayout>
                  <c:x val="0"/>
                  <c:y val="-5.4960200102595891E-2"/>
                </c:manualLayout>
              </c:layout>
              <c:tx>
                <c:rich>
                  <a:bodyPr/>
                  <a:lstStyle/>
                  <a:p>
                    <a:r>
                      <a:rPr lang="en-US" sz="900">
                        <a:latin typeface="Arial" panose="020B0604020202020204" pitchFamily="34" charset="0"/>
                        <a:cs typeface="Arial" panose="020B0604020202020204" pitchFamily="34" charset="0"/>
                      </a:rPr>
                      <a:t>-3,0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0D4-4CDE-B861-032B68A90C3D}"/>
                </c:ext>
              </c:extLst>
            </c:dLbl>
            <c:numFmt formatCode="0.0" sourceLinked="0"/>
            <c:spPr>
              <a:noFill/>
              <a:ln>
                <a:noFill/>
              </a:ln>
              <a:effectLst/>
            </c:spPr>
            <c:txPr>
              <a:bodyPr/>
              <a:lstStyle/>
              <a:p>
                <a:pPr>
                  <a:defRPr sz="900"/>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IV.1'!$J$4:$J$10</c:f>
              <c:strCache>
                <c:ptCount val="7"/>
                <c:pt idx="0">
                  <c:v>Kapitálový poměr 
(začátek testu)</c:v>
                </c:pt>
                <c:pt idx="1">
                  <c:v>Výnosy ke krytí ztrát</c:v>
                </c:pt>
                <c:pt idx="2">
                  <c:v>Ztráty a opravné položky</c:v>
                </c:pt>
                <c:pt idx="3">
                  <c:v>Dividendy a daně</c:v>
                </c:pt>
                <c:pt idx="4">
                  <c:v>Změna expozic</c:v>
                </c:pt>
                <c:pt idx="5">
                  <c:v>Změna rizikových vah</c:v>
                </c:pt>
                <c:pt idx="6">
                  <c:v>Kapitálový poměr 
(konec testu)</c:v>
                </c:pt>
              </c:strCache>
            </c:strRef>
          </c:cat>
          <c:val>
            <c:numRef>
              <c:f>'Graf IV.1'!$M$4:$M$10</c:f>
              <c:numCache>
                <c:formatCode>0.0</c:formatCode>
                <c:ptCount val="7"/>
                <c:pt idx="1">
                  <c:v>9.798</c:v>
                </c:pt>
                <c:pt idx="2">
                  <c:v>6.048</c:v>
                </c:pt>
                <c:pt idx="3">
                  <c:v>3.6720000000000002</c:v>
                </c:pt>
                <c:pt idx="4">
                  <c:v>0.86599999999999999</c:v>
                </c:pt>
                <c:pt idx="5">
                  <c:v>2.9969999999999999</c:v>
                </c:pt>
              </c:numCache>
            </c:numRef>
          </c:val>
          <c:extLst>
            <c:ext xmlns:c16="http://schemas.microsoft.com/office/drawing/2014/chart" uri="{C3380CC4-5D6E-409C-BE32-E72D297353CC}">
              <c16:uniqueId val="{00000018-80D4-4CDE-B861-032B68A90C3D}"/>
            </c:ext>
          </c:extLst>
        </c:ser>
        <c:dLbls>
          <c:dLblPos val="inEnd"/>
          <c:showLegendKey val="0"/>
          <c:showVal val="1"/>
          <c:showCatName val="0"/>
          <c:showSerName val="0"/>
          <c:showPercent val="0"/>
          <c:showBubbleSize val="0"/>
        </c:dLbls>
        <c:gapWidth val="33"/>
        <c:overlap val="100"/>
        <c:axId val="257019264"/>
        <c:axId val="257029248"/>
      </c:barChart>
      <c:catAx>
        <c:axId val="25701926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57029248"/>
        <c:crosses val="autoZero"/>
        <c:auto val="1"/>
        <c:lblAlgn val="ctr"/>
        <c:lblOffset val="100"/>
        <c:noMultiLvlLbl val="0"/>
      </c:catAx>
      <c:valAx>
        <c:axId val="257029248"/>
        <c:scaling>
          <c:orientation val="minMax"/>
          <c:max val="40"/>
          <c:min val="0"/>
        </c:scaling>
        <c:delete val="0"/>
        <c:axPos val="l"/>
        <c:numFmt formatCode="0" sourceLinked="0"/>
        <c:majorTickMark val="out"/>
        <c:minorTickMark val="none"/>
        <c:tickLblPos val="nextTo"/>
        <c:spPr>
          <a:ln w="6350">
            <a:solidFill>
              <a:srgbClr val="000000"/>
            </a:solidFill>
          </a:ln>
        </c:spPr>
        <c:txPr>
          <a:bodyPr rot="0" vert="horz"/>
          <a:lstStyle/>
          <a:p>
            <a:pPr>
              <a:defRPr sz="900"/>
            </a:pPr>
            <a:endParaRPr lang="cs-CZ"/>
          </a:p>
        </c:txPr>
        <c:crossAx val="257019264"/>
        <c:crosses val="autoZero"/>
        <c:crossBetween val="between"/>
        <c:majorUnit val="10"/>
      </c:valAx>
      <c:spPr>
        <a:noFill/>
        <a:ln w="25400">
          <a:noFill/>
        </a:ln>
      </c:spPr>
    </c:plotArea>
    <c:plotVisOnly val="1"/>
    <c:dispBlanksAs val="gap"/>
    <c:showDLblsOverMax val="0"/>
  </c:chart>
  <c:spPr>
    <a:ln w="9525">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1711834600814"/>
          <c:y val="4.2023591038597118E-2"/>
          <c:w val="0.83645826292291958"/>
          <c:h val="0.75201648998980108"/>
        </c:manualLayout>
      </c:layout>
      <c:lineChart>
        <c:grouping val="standard"/>
        <c:varyColors val="0"/>
        <c:ser>
          <c:idx val="0"/>
          <c:order val="0"/>
          <c:tx>
            <c:strRef>
              <c:f>'Graf IV.5'!$K$3</c:f>
              <c:strCache>
                <c:ptCount val="1"/>
                <c:pt idx="0">
                  <c:v>Baseline Scenario</c:v>
                </c:pt>
              </c:strCache>
            </c:strRef>
          </c:tx>
          <c:spPr>
            <a:ln w="25400">
              <a:solidFill>
                <a:srgbClr val="2426A9"/>
              </a:solidFill>
              <a:prstDash val="solid"/>
            </a:ln>
          </c:spPr>
          <c:marker>
            <c:symbol val="none"/>
          </c:marker>
          <c:cat>
            <c:numRef>
              <c:f>'Graf IV.5'!$J$5:$J$20</c:f>
              <c:numCache>
                <c:formatCode>m/d/yyyy</c:formatCode>
                <c:ptCount val="16"/>
                <c:pt idx="0">
                  <c:v>42735</c:v>
                </c:pt>
                <c:pt idx="1">
                  <c:v>43100</c:v>
                </c:pt>
                <c:pt idx="2">
                  <c:v>43465</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numCache>
            </c:numRef>
          </c:cat>
          <c:val>
            <c:numRef>
              <c:f>'Graf IV.5'!$K$5:$K$20</c:f>
              <c:numCache>
                <c:formatCode>0.00</c:formatCode>
                <c:ptCount val="16"/>
                <c:pt idx="0">
                  <c:v>236.16900000000001</c:v>
                </c:pt>
                <c:pt idx="1">
                  <c:v>240.68199999999999</c:v>
                </c:pt>
                <c:pt idx="2">
                  <c:v>237.67400000000001</c:v>
                </c:pt>
                <c:pt idx="3">
                  <c:v>228.57400000000001</c:v>
                </c:pt>
                <c:pt idx="4">
                  <c:v>188.38300000000001</c:v>
                </c:pt>
                <c:pt idx="5">
                  <c:v>196.13200000000001</c:v>
                </c:pt>
                <c:pt idx="6">
                  <c:v>199.126</c:v>
                </c:pt>
                <c:pt idx="7">
                  <c:v>202.108</c:v>
                </c:pt>
                <c:pt idx="8">
                  <c:v>206.09899999999999</c:v>
                </c:pt>
                <c:pt idx="9">
                  <c:v>209.845</c:v>
                </c:pt>
                <c:pt idx="10">
                  <c:v>212.988</c:v>
                </c:pt>
                <c:pt idx="11">
                  <c:v>216.233</c:v>
                </c:pt>
                <c:pt idx="12">
                  <c:v>219.36</c:v>
                </c:pt>
                <c:pt idx="13">
                  <c:v>222.63200000000001</c:v>
                </c:pt>
                <c:pt idx="14">
                  <c:v>225.44300000000001</c:v>
                </c:pt>
                <c:pt idx="15">
                  <c:v>228.65600000000001</c:v>
                </c:pt>
              </c:numCache>
            </c:numRef>
          </c:val>
          <c:smooth val="0"/>
          <c:extLst>
            <c:ext xmlns:c16="http://schemas.microsoft.com/office/drawing/2014/chart" uri="{C3380CC4-5D6E-409C-BE32-E72D297353CC}">
              <c16:uniqueId val="{00000000-F321-4040-98EC-EF9CD894B212}"/>
            </c:ext>
          </c:extLst>
        </c:ser>
        <c:ser>
          <c:idx val="1"/>
          <c:order val="1"/>
          <c:tx>
            <c:strRef>
              <c:f>'Graf IV.5'!$L$3</c:f>
              <c:strCache>
                <c:ptCount val="1"/>
                <c:pt idx="0">
                  <c:v>Adverse Scenario</c:v>
                </c:pt>
              </c:strCache>
            </c:strRef>
          </c:tx>
          <c:spPr>
            <a:ln w="25400">
              <a:solidFill>
                <a:srgbClr val="D52B1E"/>
              </a:solidFill>
              <a:prstDash val="solid"/>
            </a:ln>
          </c:spPr>
          <c:marker>
            <c:symbol val="none"/>
          </c:marker>
          <c:cat>
            <c:numRef>
              <c:f>'Graf IV.5'!$J$5:$J$20</c:f>
              <c:numCache>
                <c:formatCode>m/d/yyyy</c:formatCode>
                <c:ptCount val="16"/>
                <c:pt idx="0">
                  <c:v>42735</c:v>
                </c:pt>
                <c:pt idx="1">
                  <c:v>43100</c:v>
                </c:pt>
                <c:pt idx="2">
                  <c:v>43465</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numCache>
            </c:numRef>
          </c:cat>
          <c:val>
            <c:numRef>
              <c:f>'Graf IV.5'!$L$5:$L$20</c:f>
              <c:numCache>
                <c:formatCode>0.00</c:formatCode>
                <c:ptCount val="16"/>
                <c:pt idx="3">
                  <c:v>228.57400000000001</c:v>
                </c:pt>
                <c:pt idx="4">
                  <c:v>188.262</c:v>
                </c:pt>
                <c:pt idx="5">
                  <c:v>184.059</c:v>
                </c:pt>
                <c:pt idx="6">
                  <c:v>175.858</c:v>
                </c:pt>
                <c:pt idx="7">
                  <c:v>168.67099999999999</c:v>
                </c:pt>
                <c:pt idx="8">
                  <c:v>164.49799999999999</c:v>
                </c:pt>
                <c:pt idx="9">
                  <c:v>161.285</c:v>
                </c:pt>
                <c:pt idx="10">
                  <c:v>158.405</c:v>
                </c:pt>
                <c:pt idx="11">
                  <c:v>157.393</c:v>
                </c:pt>
                <c:pt idx="12">
                  <c:v>156.56100000000001</c:v>
                </c:pt>
                <c:pt idx="13">
                  <c:v>156.46299999999999</c:v>
                </c:pt>
                <c:pt idx="14">
                  <c:v>155.99</c:v>
                </c:pt>
                <c:pt idx="15">
                  <c:v>156.01</c:v>
                </c:pt>
              </c:numCache>
            </c:numRef>
          </c:val>
          <c:smooth val="0"/>
          <c:extLst>
            <c:ext xmlns:c16="http://schemas.microsoft.com/office/drawing/2014/chart" uri="{C3380CC4-5D6E-409C-BE32-E72D297353CC}">
              <c16:uniqueId val="{00000001-F321-4040-98EC-EF9CD894B212}"/>
            </c:ext>
          </c:extLst>
        </c:ser>
        <c:ser>
          <c:idx val="2"/>
          <c:order val="2"/>
          <c:tx>
            <c:strRef>
              <c:f>'Graf IV.5'!$M$3</c:f>
              <c:strCache>
                <c:ptCount val="1"/>
                <c:pt idx="0">
                  <c:v>Regulatory threshold</c:v>
                </c:pt>
              </c:strCache>
            </c:strRef>
          </c:tx>
          <c:spPr>
            <a:ln w="6350">
              <a:solidFill>
                <a:schemeClr val="tx1"/>
              </a:solidFill>
              <a:prstDash val="solid"/>
            </a:ln>
          </c:spPr>
          <c:marker>
            <c:symbol val="none"/>
          </c:marker>
          <c:cat>
            <c:numRef>
              <c:f>'Graf IV.5'!$J$5:$J$20</c:f>
              <c:numCache>
                <c:formatCode>m/d/yyyy</c:formatCode>
                <c:ptCount val="16"/>
                <c:pt idx="0">
                  <c:v>42735</c:v>
                </c:pt>
                <c:pt idx="1">
                  <c:v>43100</c:v>
                </c:pt>
                <c:pt idx="2">
                  <c:v>43465</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numCache>
            </c:numRef>
          </c:cat>
          <c:val>
            <c:numRef>
              <c:f>'Graf IV.5'!$M$5:$M$20</c:f>
              <c:numCache>
                <c:formatCode>0</c:formatCode>
                <c:ptCount val="1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numCache>
            </c:numRef>
          </c:val>
          <c:smooth val="0"/>
          <c:extLst>
            <c:ext xmlns:c16="http://schemas.microsoft.com/office/drawing/2014/chart" uri="{C3380CC4-5D6E-409C-BE32-E72D297353CC}">
              <c16:uniqueId val="{00000002-F321-4040-98EC-EF9CD894B212}"/>
            </c:ext>
          </c:extLst>
        </c:ser>
        <c:ser>
          <c:idx val="3"/>
          <c:order val="3"/>
          <c:tx>
            <c:strRef>
              <c:f>'Graf IV.5'!$N$4</c:f>
              <c:strCache>
                <c:ptCount val="1"/>
                <c:pt idx="0">
                  <c:v>poslední známá hodnota</c:v>
                </c:pt>
              </c:strCache>
            </c:strRef>
          </c:tx>
          <c:spPr>
            <a:ln w="25400">
              <a:solidFill>
                <a:srgbClr val="9ACD32"/>
              </a:solidFill>
              <a:prstDash val="solid"/>
            </a:ln>
          </c:spPr>
          <c:marker>
            <c:symbol val="none"/>
          </c:marker>
          <c:errBars>
            <c:errDir val="y"/>
            <c:errBarType val="both"/>
            <c:errValType val="cust"/>
            <c:noEndCap val="1"/>
            <c:plus>
              <c:numLit>
                <c:formatCode>General</c:formatCode>
                <c:ptCount val="1"/>
                <c:pt idx="0">
                  <c:v>250</c:v>
                </c:pt>
              </c:numLit>
            </c:plus>
            <c:minus>
              <c:numLit>
                <c:formatCode>General</c:formatCode>
                <c:ptCount val="1"/>
                <c:pt idx="0">
                  <c:v>50</c:v>
                </c:pt>
              </c:numLit>
            </c:minus>
          </c:errBars>
          <c:val>
            <c:numRef>
              <c:f>'Graf IV.5'!$N$5:$N$20</c:f>
              <c:numCache>
                <c:formatCode>0</c:formatCode>
                <c:ptCount val="16"/>
                <c:pt idx="3">
                  <c:v>50</c:v>
                </c:pt>
              </c:numCache>
            </c:numRef>
          </c:val>
          <c:smooth val="0"/>
          <c:extLst>
            <c:ext xmlns:c16="http://schemas.microsoft.com/office/drawing/2014/chart" uri="{C3380CC4-5D6E-409C-BE32-E72D297353CC}">
              <c16:uniqueId val="{00000003-F321-4040-98EC-EF9CD894B212}"/>
            </c:ext>
          </c:extLst>
        </c:ser>
        <c:dLbls>
          <c:showLegendKey val="0"/>
          <c:showVal val="0"/>
          <c:showCatName val="0"/>
          <c:showSerName val="0"/>
          <c:showPercent val="0"/>
          <c:showBubbleSize val="0"/>
        </c:dLbls>
        <c:smooth val="0"/>
        <c:axId val="265584640"/>
        <c:axId val="265586176"/>
      </c:lineChart>
      <c:dateAx>
        <c:axId val="265584640"/>
        <c:scaling>
          <c:orientation val="minMax"/>
          <c:max val="44896"/>
          <c:min val="4270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5586176"/>
        <c:crosses val="autoZero"/>
        <c:auto val="1"/>
        <c:lblOffset val="100"/>
        <c:baseTimeUnit val="months"/>
        <c:majorUnit val="12"/>
        <c:majorTimeUnit val="months"/>
      </c:dateAx>
      <c:valAx>
        <c:axId val="265586176"/>
        <c:scaling>
          <c:orientation val="minMax"/>
          <c:max val="30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5584640"/>
        <c:crosses val="autoZero"/>
        <c:crossBetween val="midCat"/>
      </c:valAx>
      <c:spPr>
        <a:noFill/>
        <a:ln w="25400">
          <a:noFill/>
        </a:ln>
      </c:spPr>
    </c:plotArea>
    <c:legend>
      <c:legendPos val="b"/>
      <c:legendEntry>
        <c:idx val="3"/>
        <c:delete val="1"/>
      </c:legendEntry>
      <c:layout>
        <c:manualLayout>
          <c:xMode val="edge"/>
          <c:yMode val="edge"/>
          <c:x val="1.3986013986013986E-2"/>
          <c:y val="0.87459086792521479"/>
          <c:w val="0.95482847860800613"/>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barChart>
        <c:barDir val="col"/>
        <c:grouping val="stacked"/>
        <c:varyColors val="0"/>
        <c:ser>
          <c:idx val="1"/>
          <c:order val="1"/>
          <c:tx>
            <c:strRef>
              <c:f>'Graf IV.6'!$M$4</c:f>
              <c:strCache>
                <c:ptCount val="1"/>
                <c:pt idx="0">
                  <c:v>Akciové riziko</c:v>
                </c:pt>
              </c:strCache>
            </c:strRef>
          </c:tx>
          <c:spPr>
            <a:solidFill>
              <a:schemeClr val="accent1"/>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IV.6'!$M$5:$M$16</c:f>
              <c:numCache>
                <c:formatCode>0.00</c:formatCode>
                <c:ptCount val="12"/>
                <c:pt idx="0">
                  <c:v>-8.5079999999999991</c:v>
                </c:pt>
                <c:pt idx="1">
                  <c:v>-0.214</c:v>
                </c:pt>
                <c:pt idx="2">
                  <c:v>-0.215</c:v>
                </c:pt>
                <c:pt idx="3">
                  <c:v>-0.215</c:v>
                </c:pt>
                <c:pt idx="4">
                  <c:v>-0.95699999999999996</c:v>
                </c:pt>
                <c:pt idx="5">
                  <c:v>-0.92100000000000004</c:v>
                </c:pt>
                <c:pt idx="6">
                  <c:v>-0.88800000000000001</c:v>
                </c:pt>
                <c:pt idx="7">
                  <c:v>-0.85499999999999998</c:v>
                </c:pt>
                <c:pt idx="8">
                  <c:v>-0.82399999999999995</c:v>
                </c:pt>
                <c:pt idx="9">
                  <c:v>-0.79400000000000004</c:v>
                </c:pt>
                <c:pt idx="10">
                  <c:v>-0.76500000000000001</c:v>
                </c:pt>
                <c:pt idx="11">
                  <c:v>-0.73799999999999999</c:v>
                </c:pt>
              </c:numCache>
            </c:numRef>
          </c:val>
          <c:extLst>
            <c:ext xmlns:c16="http://schemas.microsoft.com/office/drawing/2014/chart" uri="{C3380CC4-5D6E-409C-BE32-E72D297353CC}">
              <c16:uniqueId val="{00000000-7C9F-4279-AC0F-D6822CC90B3F}"/>
            </c:ext>
          </c:extLst>
        </c:ser>
        <c:ser>
          <c:idx val="2"/>
          <c:order val="2"/>
          <c:tx>
            <c:strRef>
              <c:f>'Graf IV.6'!$N$4</c:f>
              <c:strCache>
                <c:ptCount val="1"/>
                <c:pt idx="0">
                  <c:v>Riziko rozpětí českých státních dluhopisů</c:v>
                </c:pt>
              </c:strCache>
            </c:strRef>
          </c:tx>
          <c:spPr>
            <a:solidFill>
              <a:schemeClr val="accent2"/>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IV.6'!$N$5:$N$16</c:f>
              <c:numCache>
                <c:formatCode>0.00</c:formatCode>
                <c:ptCount val="12"/>
                <c:pt idx="0">
                  <c:v>-7.0810000000000004</c:v>
                </c:pt>
                <c:pt idx="1">
                  <c:v>-0.70899999999999996</c:v>
                </c:pt>
                <c:pt idx="2">
                  <c:v>-2.4630000000000001</c:v>
                </c:pt>
                <c:pt idx="3">
                  <c:v>-1.474</c:v>
                </c:pt>
                <c:pt idx="4">
                  <c:v>-0.12</c:v>
                </c:pt>
                <c:pt idx="5">
                  <c:v>0.23</c:v>
                </c:pt>
                <c:pt idx="6">
                  <c:v>0.13</c:v>
                </c:pt>
                <c:pt idx="7">
                  <c:v>0.52300000000000002</c:v>
                </c:pt>
                <c:pt idx="8">
                  <c:v>0.61599999999999999</c:v>
                </c:pt>
                <c:pt idx="9">
                  <c:v>0.70099999999999996</c:v>
                </c:pt>
                <c:pt idx="10">
                  <c:v>0.72499999999999998</c:v>
                </c:pt>
                <c:pt idx="11">
                  <c:v>0.63200000000000001</c:v>
                </c:pt>
              </c:numCache>
            </c:numRef>
          </c:val>
          <c:extLst>
            <c:ext xmlns:c16="http://schemas.microsoft.com/office/drawing/2014/chart" uri="{C3380CC4-5D6E-409C-BE32-E72D297353CC}">
              <c16:uniqueId val="{00000001-7C9F-4279-AC0F-D6822CC90B3F}"/>
            </c:ext>
          </c:extLst>
        </c:ser>
        <c:ser>
          <c:idx val="3"/>
          <c:order val="3"/>
          <c:tx>
            <c:strRef>
              <c:f>'Graf IV.6'!$O$4</c:f>
              <c:strCache>
                <c:ptCount val="1"/>
                <c:pt idx="0">
                  <c:v>Riziko rozpětí zahraničních státních dluhopisů</c:v>
                </c:pt>
              </c:strCache>
            </c:strRef>
          </c:tx>
          <c:spPr>
            <a:solidFill>
              <a:schemeClr val="accent3"/>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IV.6'!$O$5:$O$16</c:f>
              <c:numCache>
                <c:formatCode>0.00</c:formatCode>
                <c:ptCount val="12"/>
                <c:pt idx="0">
                  <c:v>-0.434</c:v>
                </c:pt>
                <c:pt idx="1">
                  <c:v>-0.13200000000000001</c:v>
                </c:pt>
                <c:pt idx="2">
                  <c:v>-0.16800000000000001</c:v>
                </c:pt>
                <c:pt idx="3">
                  <c:v>-0.114</c:v>
                </c:pt>
                <c:pt idx="4">
                  <c:v>7.0000000000000001E-3</c:v>
                </c:pt>
                <c:pt idx="5">
                  <c:v>-1.7999999999999999E-2</c:v>
                </c:pt>
                <c:pt idx="6">
                  <c:v>7.0000000000000001E-3</c:v>
                </c:pt>
                <c:pt idx="7">
                  <c:v>-1.2E-2</c:v>
                </c:pt>
                <c:pt idx="8">
                  <c:v>-7.2999999999999995E-2</c:v>
                </c:pt>
                <c:pt idx="9">
                  <c:v>-6.0000000000000001E-3</c:v>
                </c:pt>
                <c:pt idx="10">
                  <c:v>8.0000000000000002E-3</c:v>
                </c:pt>
                <c:pt idx="11">
                  <c:v>-1.2999999999999999E-2</c:v>
                </c:pt>
              </c:numCache>
            </c:numRef>
          </c:val>
          <c:extLst>
            <c:ext xmlns:c16="http://schemas.microsoft.com/office/drawing/2014/chart" uri="{C3380CC4-5D6E-409C-BE32-E72D297353CC}">
              <c16:uniqueId val="{00000002-7C9F-4279-AC0F-D6822CC90B3F}"/>
            </c:ext>
          </c:extLst>
        </c:ser>
        <c:ser>
          <c:idx val="4"/>
          <c:order val="4"/>
          <c:tx>
            <c:strRef>
              <c:f>'Graf IV.6'!$P$4</c:f>
              <c:strCache>
                <c:ptCount val="1"/>
                <c:pt idx="0">
                  <c:v>Riziko rozpětí korporátních dluhopisů</c:v>
                </c:pt>
              </c:strCache>
            </c:strRef>
          </c:tx>
          <c:spPr>
            <a:solidFill>
              <a:schemeClr val="accent4"/>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IV.6'!$P$5:$P$16</c:f>
              <c:numCache>
                <c:formatCode>0.00</c:formatCode>
                <c:ptCount val="12"/>
                <c:pt idx="0">
                  <c:v>-3.1459999999999999</c:v>
                </c:pt>
                <c:pt idx="1">
                  <c:v>-0.995</c:v>
                </c:pt>
                <c:pt idx="2">
                  <c:v>-0.85099999999999998</c:v>
                </c:pt>
                <c:pt idx="3">
                  <c:v>-0.89300000000000002</c:v>
                </c:pt>
                <c:pt idx="4">
                  <c:v>-0.189</c:v>
                </c:pt>
                <c:pt idx="5">
                  <c:v>-0.17799999999999999</c:v>
                </c:pt>
                <c:pt idx="6">
                  <c:v>-0.112</c:v>
                </c:pt>
                <c:pt idx="7">
                  <c:v>-8.5000000000000006E-2</c:v>
                </c:pt>
                <c:pt idx="8">
                  <c:v>-0.16</c:v>
                </c:pt>
                <c:pt idx="9">
                  <c:v>-0.11899999999999999</c:v>
                </c:pt>
                <c:pt idx="10">
                  <c:v>-0.46899999999999997</c:v>
                </c:pt>
                <c:pt idx="11">
                  <c:v>-0.217</c:v>
                </c:pt>
              </c:numCache>
            </c:numRef>
          </c:val>
          <c:extLst>
            <c:ext xmlns:c16="http://schemas.microsoft.com/office/drawing/2014/chart" uri="{C3380CC4-5D6E-409C-BE32-E72D297353CC}">
              <c16:uniqueId val="{00000003-7C9F-4279-AC0F-D6822CC90B3F}"/>
            </c:ext>
          </c:extLst>
        </c:ser>
        <c:ser>
          <c:idx val="5"/>
          <c:order val="5"/>
          <c:tx>
            <c:strRef>
              <c:f>'Graf IV.6'!$Q$4</c:f>
              <c:strCache>
                <c:ptCount val="1"/>
                <c:pt idx="0">
                  <c:v>Nemovitostní riziko</c:v>
                </c:pt>
              </c:strCache>
            </c:strRef>
          </c:tx>
          <c:spPr>
            <a:solidFill>
              <a:schemeClr val="accent5"/>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IV.6'!$Q$5:$Q$16</c:f>
              <c:numCache>
                <c:formatCode>0.00</c:formatCode>
                <c:ptCount val="12"/>
                <c:pt idx="0">
                  <c:v>0.317</c:v>
                </c:pt>
                <c:pt idx="1">
                  <c:v>8.5000000000000006E-2</c:v>
                </c:pt>
                <c:pt idx="2">
                  <c:v>-0.13900000000000001</c:v>
                </c:pt>
                <c:pt idx="3">
                  <c:v>-0.66400000000000003</c:v>
                </c:pt>
                <c:pt idx="4">
                  <c:v>-0.69299999999999995</c:v>
                </c:pt>
                <c:pt idx="5">
                  <c:v>-0.61499999999999999</c:v>
                </c:pt>
                <c:pt idx="6">
                  <c:v>-0.48399999999999999</c:v>
                </c:pt>
                <c:pt idx="7">
                  <c:v>-4.3999999999999997E-2</c:v>
                </c:pt>
                <c:pt idx="8">
                  <c:v>5.1999999999999998E-2</c:v>
                </c:pt>
                <c:pt idx="9">
                  <c:v>0.17199999999999999</c:v>
                </c:pt>
                <c:pt idx="10">
                  <c:v>0.28000000000000003</c:v>
                </c:pt>
                <c:pt idx="11">
                  <c:v>0.34399999999999997</c:v>
                </c:pt>
              </c:numCache>
            </c:numRef>
          </c:val>
          <c:extLst>
            <c:ext xmlns:c16="http://schemas.microsoft.com/office/drawing/2014/chart" uri="{C3380CC4-5D6E-409C-BE32-E72D297353CC}">
              <c16:uniqueId val="{00000004-7C9F-4279-AC0F-D6822CC90B3F}"/>
            </c:ext>
          </c:extLst>
        </c:ser>
        <c:dLbls>
          <c:showLegendKey val="0"/>
          <c:showVal val="0"/>
          <c:showCatName val="0"/>
          <c:showSerName val="0"/>
          <c:showPercent val="0"/>
          <c:showBubbleSize val="0"/>
        </c:dLbls>
        <c:gapWidth val="50"/>
        <c:overlap val="100"/>
        <c:axId val="317740544"/>
        <c:axId val="317742080"/>
      </c:barChart>
      <c:lineChart>
        <c:grouping val="standard"/>
        <c:varyColors val="0"/>
        <c:ser>
          <c:idx val="0"/>
          <c:order val="0"/>
          <c:tx>
            <c:strRef>
              <c:f>'Graf IV.6'!$L$4</c:f>
              <c:strCache>
                <c:ptCount val="1"/>
                <c:pt idx="0">
                  <c:v>Změna použitelného kapitálu</c:v>
                </c:pt>
              </c:strCache>
            </c:strRef>
          </c:tx>
          <c:spPr>
            <a:ln w="25400">
              <a:solidFill>
                <a:schemeClr val="tx1"/>
              </a:solidFill>
              <a:prstDash val="solid"/>
            </a:ln>
          </c:spPr>
          <c:marker>
            <c:symbol val="none"/>
          </c:marker>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IV.6'!$L$5:$L$16</c:f>
              <c:numCache>
                <c:formatCode>0.00</c:formatCode>
                <c:ptCount val="12"/>
                <c:pt idx="0">
                  <c:v>-18.853000000000002</c:v>
                </c:pt>
                <c:pt idx="1">
                  <c:v>-1.9650000000000001</c:v>
                </c:pt>
                <c:pt idx="2">
                  <c:v>-3.8359999999999999</c:v>
                </c:pt>
                <c:pt idx="3">
                  <c:v>-3.3610000000000002</c:v>
                </c:pt>
                <c:pt idx="4">
                  <c:v>-1.9510000000000001</c:v>
                </c:pt>
                <c:pt idx="5">
                  <c:v>-1.5029999999999999</c:v>
                </c:pt>
                <c:pt idx="6">
                  <c:v>-1.347</c:v>
                </c:pt>
                <c:pt idx="7">
                  <c:v>-0.47399999999999998</c:v>
                </c:pt>
                <c:pt idx="8">
                  <c:v>-0.38900000000000001</c:v>
                </c:pt>
                <c:pt idx="9">
                  <c:v>-4.5999999999999999E-2</c:v>
                </c:pt>
                <c:pt idx="10">
                  <c:v>-0.221</c:v>
                </c:pt>
                <c:pt idx="11">
                  <c:v>8.9999999999999993E-3</c:v>
                </c:pt>
              </c:numCache>
            </c:numRef>
          </c:val>
          <c:smooth val="0"/>
          <c:extLst>
            <c:ext xmlns:c16="http://schemas.microsoft.com/office/drawing/2014/chart" uri="{C3380CC4-5D6E-409C-BE32-E72D297353CC}">
              <c16:uniqueId val="{00000005-7C9F-4279-AC0F-D6822CC90B3F}"/>
            </c:ext>
          </c:extLst>
        </c:ser>
        <c:dLbls>
          <c:showLegendKey val="0"/>
          <c:showVal val="0"/>
          <c:showCatName val="0"/>
          <c:showSerName val="0"/>
          <c:showPercent val="0"/>
          <c:showBubbleSize val="0"/>
        </c:dLbls>
        <c:marker val="1"/>
        <c:smooth val="0"/>
        <c:axId val="317740544"/>
        <c:axId val="317742080"/>
      </c:lineChart>
      <c:catAx>
        <c:axId val="31774054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17742080"/>
        <c:crosses val="autoZero"/>
        <c:auto val="0"/>
        <c:lblAlgn val="ctr"/>
        <c:lblOffset val="100"/>
        <c:noMultiLvlLbl val="0"/>
      </c:catAx>
      <c:valAx>
        <c:axId val="317742080"/>
        <c:scaling>
          <c:orientation val="minMax"/>
          <c:max val="4"/>
          <c:min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17740544"/>
        <c:crosses val="autoZero"/>
        <c:crossBetween val="between"/>
        <c:majorUnit val="4"/>
      </c:valAx>
      <c:spPr>
        <a:noFill/>
        <a:ln w="25400">
          <a:noFill/>
        </a:ln>
      </c:spPr>
    </c:plotArea>
    <c:legend>
      <c:legendPos val="b"/>
      <c:layout>
        <c:manualLayout>
          <c:xMode val="edge"/>
          <c:yMode val="edge"/>
          <c:x val="6.6433566433566432E-2"/>
          <c:y val="0.69236434555059989"/>
          <c:w val="0.74155883486592145"/>
          <c:h val="0.3076356544494001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4755244755244761"/>
          <c:h val="0.66950325866921212"/>
        </c:manualLayout>
      </c:layout>
      <c:barChart>
        <c:barDir val="col"/>
        <c:grouping val="stacked"/>
        <c:varyColors val="0"/>
        <c:ser>
          <c:idx val="1"/>
          <c:order val="1"/>
          <c:tx>
            <c:strRef>
              <c:f>'Graf IV.6'!$M$3</c:f>
              <c:strCache>
                <c:ptCount val="1"/>
                <c:pt idx="0">
                  <c:v>Equity risk</c:v>
                </c:pt>
              </c:strCache>
            </c:strRef>
          </c:tx>
          <c:spPr>
            <a:solidFill>
              <a:schemeClr val="accent1"/>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IV.6'!$M$5:$M$16</c:f>
              <c:numCache>
                <c:formatCode>0.00</c:formatCode>
                <c:ptCount val="12"/>
                <c:pt idx="0">
                  <c:v>-8.5079999999999991</c:v>
                </c:pt>
                <c:pt idx="1">
                  <c:v>-0.214</c:v>
                </c:pt>
                <c:pt idx="2">
                  <c:v>-0.215</c:v>
                </c:pt>
                <c:pt idx="3">
                  <c:v>-0.215</c:v>
                </c:pt>
                <c:pt idx="4">
                  <c:v>-0.95699999999999996</c:v>
                </c:pt>
                <c:pt idx="5">
                  <c:v>-0.92100000000000004</c:v>
                </c:pt>
                <c:pt idx="6">
                  <c:v>-0.88800000000000001</c:v>
                </c:pt>
                <c:pt idx="7">
                  <c:v>-0.85499999999999998</c:v>
                </c:pt>
                <c:pt idx="8">
                  <c:v>-0.82399999999999995</c:v>
                </c:pt>
                <c:pt idx="9">
                  <c:v>-0.79400000000000004</c:v>
                </c:pt>
                <c:pt idx="10">
                  <c:v>-0.76500000000000001</c:v>
                </c:pt>
                <c:pt idx="11">
                  <c:v>-0.73799999999999999</c:v>
                </c:pt>
              </c:numCache>
            </c:numRef>
          </c:val>
          <c:extLst>
            <c:ext xmlns:c16="http://schemas.microsoft.com/office/drawing/2014/chart" uri="{C3380CC4-5D6E-409C-BE32-E72D297353CC}">
              <c16:uniqueId val="{00000000-A801-46C4-9E26-A9828506E997}"/>
            </c:ext>
          </c:extLst>
        </c:ser>
        <c:ser>
          <c:idx val="2"/>
          <c:order val="2"/>
          <c:tx>
            <c:strRef>
              <c:f>'Graf IV.6'!$N$3</c:f>
              <c:strCache>
                <c:ptCount val="1"/>
                <c:pt idx="0">
                  <c:v>Credit spread risk for Czech government bonds</c:v>
                </c:pt>
              </c:strCache>
            </c:strRef>
          </c:tx>
          <c:spPr>
            <a:solidFill>
              <a:schemeClr val="accent2"/>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IV.6'!$N$5:$N$16</c:f>
              <c:numCache>
                <c:formatCode>0.00</c:formatCode>
                <c:ptCount val="12"/>
                <c:pt idx="0">
                  <c:v>-7.0810000000000004</c:v>
                </c:pt>
                <c:pt idx="1">
                  <c:v>-0.70899999999999996</c:v>
                </c:pt>
                <c:pt idx="2">
                  <c:v>-2.4630000000000001</c:v>
                </c:pt>
                <c:pt idx="3">
                  <c:v>-1.474</c:v>
                </c:pt>
                <c:pt idx="4">
                  <c:v>-0.12</c:v>
                </c:pt>
                <c:pt idx="5">
                  <c:v>0.23</c:v>
                </c:pt>
                <c:pt idx="6">
                  <c:v>0.13</c:v>
                </c:pt>
                <c:pt idx="7">
                  <c:v>0.52300000000000002</c:v>
                </c:pt>
                <c:pt idx="8">
                  <c:v>0.61599999999999999</c:v>
                </c:pt>
                <c:pt idx="9">
                  <c:v>0.70099999999999996</c:v>
                </c:pt>
                <c:pt idx="10">
                  <c:v>0.72499999999999998</c:v>
                </c:pt>
                <c:pt idx="11">
                  <c:v>0.63200000000000001</c:v>
                </c:pt>
              </c:numCache>
            </c:numRef>
          </c:val>
          <c:extLst>
            <c:ext xmlns:c16="http://schemas.microsoft.com/office/drawing/2014/chart" uri="{C3380CC4-5D6E-409C-BE32-E72D297353CC}">
              <c16:uniqueId val="{00000001-A801-46C4-9E26-A9828506E997}"/>
            </c:ext>
          </c:extLst>
        </c:ser>
        <c:ser>
          <c:idx val="3"/>
          <c:order val="3"/>
          <c:tx>
            <c:strRef>
              <c:f>'Graf IV.6'!$O$3</c:f>
              <c:strCache>
                <c:ptCount val="1"/>
                <c:pt idx="0">
                  <c:v>Credit spread risk for foreign government bonds</c:v>
                </c:pt>
              </c:strCache>
            </c:strRef>
          </c:tx>
          <c:spPr>
            <a:solidFill>
              <a:schemeClr val="accent3"/>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IV.6'!$O$5:$O$16</c:f>
              <c:numCache>
                <c:formatCode>0.00</c:formatCode>
                <c:ptCount val="12"/>
                <c:pt idx="0">
                  <c:v>-0.434</c:v>
                </c:pt>
                <c:pt idx="1">
                  <c:v>-0.13200000000000001</c:v>
                </c:pt>
                <c:pt idx="2">
                  <c:v>-0.16800000000000001</c:v>
                </c:pt>
                <c:pt idx="3">
                  <c:v>-0.114</c:v>
                </c:pt>
                <c:pt idx="4">
                  <c:v>7.0000000000000001E-3</c:v>
                </c:pt>
                <c:pt idx="5">
                  <c:v>-1.7999999999999999E-2</c:v>
                </c:pt>
                <c:pt idx="6">
                  <c:v>7.0000000000000001E-3</c:v>
                </c:pt>
                <c:pt idx="7">
                  <c:v>-1.2E-2</c:v>
                </c:pt>
                <c:pt idx="8">
                  <c:v>-7.2999999999999995E-2</c:v>
                </c:pt>
                <c:pt idx="9">
                  <c:v>-6.0000000000000001E-3</c:v>
                </c:pt>
                <c:pt idx="10">
                  <c:v>8.0000000000000002E-3</c:v>
                </c:pt>
                <c:pt idx="11">
                  <c:v>-1.2999999999999999E-2</c:v>
                </c:pt>
              </c:numCache>
            </c:numRef>
          </c:val>
          <c:extLst>
            <c:ext xmlns:c16="http://schemas.microsoft.com/office/drawing/2014/chart" uri="{C3380CC4-5D6E-409C-BE32-E72D297353CC}">
              <c16:uniqueId val="{00000002-A801-46C4-9E26-A9828506E997}"/>
            </c:ext>
          </c:extLst>
        </c:ser>
        <c:ser>
          <c:idx val="4"/>
          <c:order val="4"/>
          <c:tx>
            <c:strRef>
              <c:f>'Graf IV.6'!$P$3</c:f>
              <c:strCache>
                <c:ptCount val="1"/>
                <c:pt idx="0">
                  <c:v>Credit spread risk for corporate bonds</c:v>
                </c:pt>
              </c:strCache>
            </c:strRef>
          </c:tx>
          <c:spPr>
            <a:solidFill>
              <a:schemeClr val="accent4"/>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IV.6'!$P$5:$P$16</c:f>
              <c:numCache>
                <c:formatCode>0.00</c:formatCode>
                <c:ptCount val="12"/>
                <c:pt idx="0">
                  <c:v>-3.1459999999999999</c:v>
                </c:pt>
                <c:pt idx="1">
                  <c:v>-0.995</c:v>
                </c:pt>
                <c:pt idx="2">
                  <c:v>-0.85099999999999998</c:v>
                </c:pt>
                <c:pt idx="3">
                  <c:v>-0.89300000000000002</c:v>
                </c:pt>
                <c:pt idx="4">
                  <c:v>-0.189</c:v>
                </c:pt>
                <c:pt idx="5">
                  <c:v>-0.17799999999999999</c:v>
                </c:pt>
                <c:pt idx="6">
                  <c:v>-0.112</c:v>
                </c:pt>
                <c:pt idx="7">
                  <c:v>-8.5000000000000006E-2</c:v>
                </c:pt>
                <c:pt idx="8">
                  <c:v>-0.16</c:v>
                </c:pt>
                <c:pt idx="9">
                  <c:v>-0.11899999999999999</c:v>
                </c:pt>
                <c:pt idx="10">
                  <c:v>-0.46899999999999997</c:v>
                </c:pt>
                <c:pt idx="11">
                  <c:v>-0.217</c:v>
                </c:pt>
              </c:numCache>
            </c:numRef>
          </c:val>
          <c:extLst>
            <c:ext xmlns:c16="http://schemas.microsoft.com/office/drawing/2014/chart" uri="{C3380CC4-5D6E-409C-BE32-E72D297353CC}">
              <c16:uniqueId val="{00000003-A801-46C4-9E26-A9828506E997}"/>
            </c:ext>
          </c:extLst>
        </c:ser>
        <c:ser>
          <c:idx val="5"/>
          <c:order val="5"/>
          <c:tx>
            <c:strRef>
              <c:f>'Graf IV.6'!$Q$3</c:f>
              <c:strCache>
                <c:ptCount val="1"/>
                <c:pt idx="0">
                  <c:v>Real estate risk </c:v>
                </c:pt>
              </c:strCache>
            </c:strRef>
          </c:tx>
          <c:spPr>
            <a:solidFill>
              <a:schemeClr val="accent5"/>
            </a:solidFill>
            <a:ln w="25400">
              <a:noFill/>
            </a:ln>
          </c:spPr>
          <c:invertIfNegative val="0"/>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IV.6'!$Q$5:$Q$16</c:f>
              <c:numCache>
                <c:formatCode>0.00</c:formatCode>
                <c:ptCount val="12"/>
                <c:pt idx="0">
                  <c:v>0.317</c:v>
                </c:pt>
                <c:pt idx="1">
                  <c:v>8.5000000000000006E-2</c:v>
                </c:pt>
                <c:pt idx="2">
                  <c:v>-0.13900000000000001</c:v>
                </c:pt>
                <c:pt idx="3">
                  <c:v>-0.66400000000000003</c:v>
                </c:pt>
                <c:pt idx="4">
                  <c:v>-0.69299999999999995</c:v>
                </c:pt>
                <c:pt idx="5">
                  <c:v>-0.61499999999999999</c:v>
                </c:pt>
                <c:pt idx="6">
                  <c:v>-0.48399999999999999</c:v>
                </c:pt>
                <c:pt idx="7">
                  <c:v>-4.3999999999999997E-2</c:v>
                </c:pt>
                <c:pt idx="8">
                  <c:v>5.1999999999999998E-2</c:v>
                </c:pt>
                <c:pt idx="9">
                  <c:v>0.17199999999999999</c:v>
                </c:pt>
                <c:pt idx="10">
                  <c:v>0.28000000000000003</c:v>
                </c:pt>
                <c:pt idx="11">
                  <c:v>0.34399999999999997</c:v>
                </c:pt>
              </c:numCache>
            </c:numRef>
          </c:val>
          <c:extLst>
            <c:ext xmlns:c16="http://schemas.microsoft.com/office/drawing/2014/chart" uri="{C3380CC4-5D6E-409C-BE32-E72D297353CC}">
              <c16:uniqueId val="{00000004-A801-46C4-9E26-A9828506E997}"/>
            </c:ext>
          </c:extLst>
        </c:ser>
        <c:dLbls>
          <c:showLegendKey val="0"/>
          <c:showVal val="0"/>
          <c:showCatName val="0"/>
          <c:showSerName val="0"/>
          <c:showPercent val="0"/>
          <c:showBubbleSize val="0"/>
        </c:dLbls>
        <c:gapWidth val="50"/>
        <c:overlap val="100"/>
        <c:axId val="317924864"/>
        <c:axId val="317926400"/>
      </c:barChart>
      <c:lineChart>
        <c:grouping val="standard"/>
        <c:varyColors val="0"/>
        <c:ser>
          <c:idx val="0"/>
          <c:order val="0"/>
          <c:tx>
            <c:strRef>
              <c:f>'Graf IV.6'!$L$3</c:f>
              <c:strCache>
                <c:ptCount val="1"/>
                <c:pt idx="0">
                  <c:v>Change in eligible capital </c:v>
                </c:pt>
              </c:strCache>
            </c:strRef>
          </c:tx>
          <c:spPr>
            <a:ln w="25400">
              <a:solidFill>
                <a:schemeClr val="tx1"/>
              </a:solidFill>
              <a:prstDash val="solid"/>
            </a:ln>
          </c:spPr>
          <c:marker>
            <c:symbol val="none"/>
          </c:marker>
          <c:cat>
            <c:multiLvlStrRef>
              <c:f>'Graf IV.6'!$J$5:$K$16</c:f>
              <c:multiLvlStrCache>
                <c:ptCount val="12"/>
                <c:lvl>
                  <c:pt idx="0">
                    <c:v>I</c:v>
                  </c:pt>
                  <c:pt idx="1">
                    <c:v>II</c:v>
                  </c:pt>
                  <c:pt idx="2">
                    <c:v>III</c:v>
                  </c:pt>
                  <c:pt idx="3">
                    <c:v>IV</c:v>
                  </c:pt>
                  <c:pt idx="4">
                    <c:v>I</c:v>
                  </c:pt>
                  <c:pt idx="5">
                    <c:v>II</c:v>
                  </c:pt>
                  <c:pt idx="6">
                    <c:v>III</c:v>
                  </c:pt>
                  <c:pt idx="7">
                    <c:v>IV</c:v>
                  </c:pt>
                  <c:pt idx="8">
                    <c:v>I</c:v>
                  </c:pt>
                  <c:pt idx="9">
                    <c:v>II</c:v>
                  </c:pt>
                  <c:pt idx="10">
                    <c:v>III</c:v>
                  </c:pt>
                  <c:pt idx="11">
                    <c:v>IV</c:v>
                  </c:pt>
                </c:lvl>
                <c:lvl>
                  <c:pt idx="0">
                    <c:v>2020</c:v>
                  </c:pt>
                  <c:pt idx="4">
                    <c:v>2021</c:v>
                  </c:pt>
                  <c:pt idx="8">
                    <c:v>2022</c:v>
                  </c:pt>
                </c:lvl>
              </c:multiLvlStrCache>
            </c:multiLvlStrRef>
          </c:cat>
          <c:val>
            <c:numRef>
              <c:f>'Graf IV.6'!$L$5:$L$16</c:f>
              <c:numCache>
                <c:formatCode>0.00</c:formatCode>
                <c:ptCount val="12"/>
                <c:pt idx="0">
                  <c:v>-18.853000000000002</c:v>
                </c:pt>
                <c:pt idx="1">
                  <c:v>-1.9650000000000001</c:v>
                </c:pt>
                <c:pt idx="2">
                  <c:v>-3.8359999999999999</c:v>
                </c:pt>
                <c:pt idx="3">
                  <c:v>-3.3610000000000002</c:v>
                </c:pt>
                <c:pt idx="4">
                  <c:v>-1.9510000000000001</c:v>
                </c:pt>
                <c:pt idx="5">
                  <c:v>-1.5029999999999999</c:v>
                </c:pt>
                <c:pt idx="6">
                  <c:v>-1.347</c:v>
                </c:pt>
                <c:pt idx="7">
                  <c:v>-0.47399999999999998</c:v>
                </c:pt>
                <c:pt idx="8">
                  <c:v>-0.38900000000000001</c:v>
                </c:pt>
                <c:pt idx="9">
                  <c:v>-4.5999999999999999E-2</c:v>
                </c:pt>
                <c:pt idx="10">
                  <c:v>-0.221</c:v>
                </c:pt>
                <c:pt idx="11">
                  <c:v>8.9999999999999993E-3</c:v>
                </c:pt>
              </c:numCache>
            </c:numRef>
          </c:val>
          <c:smooth val="0"/>
          <c:extLst>
            <c:ext xmlns:c16="http://schemas.microsoft.com/office/drawing/2014/chart" uri="{C3380CC4-5D6E-409C-BE32-E72D297353CC}">
              <c16:uniqueId val="{00000005-A801-46C4-9E26-A9828506E997}"/>
            </c:ext>
          </c:extLst>
        </c:ser>
        <c:dLbls>
          <c:showLegendKey val="0"/>
          <c:showVal val="0"/>
          <c:showCatName val="0"/>
          <c:showSerName val="0"/>
          <c:showPercent val="0"/>
          <c:showBubbleSize val="0"/>
        </c:dLbls>
        <c:marker val="1"/>
        <c:smooth val="0"/>
        <c:axId val="317924864"/>
        <c:axId val="317926400"/>
      </c:lineChart>
      <c:catAx>
        <c:axId val="3179248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17926400"/>
        <c:crosses val="autoZero"/>
        <c:auto val="0"/>
        <c:lblAlgn val="ctr"/>
        <c:lblOffset val="100"/>
        <c:noMultiLvlLbl val="0"/>
      </c:catAx>
      <c:valAx>
        <c:axId val="317926400"/>
        <c:scaling>
          <c:orientation val="minMax"/>
          <c:max val="4"/>
          <c:min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17924864"/>
        <c:crosses val="autoZero"/>
        <c:crossBetween val="between"/>
        <c:majorUnit val="4"/>
      </c:valAx>
      <c:spPr>
        <a:noFill/>
        <a:ln w="25400">
          <a:noFill/>
        </a:ln>
      </c:spPr>
    </c:plotArea>
    <c:legend>
      <c:legendPos val="b"/>
      <c:layout>
        <c:manualLayout>
          <c:xMode val="edge"/>
          <c:yMode val="edge"/>
          <c:x val="0"/>
          <c:y val="0.69236434555059989"/>
          <c:w val="0.88491547822256489"/>
          <c:h val="0.3076356544494001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stacked"/>
        <c:varyColors val="0"/>
        <c:ser>
          <c:idx val="0"/>
          <c:order val="0"/>
          <c:tx>
            <c:strRef>
              <c:f>'Graf IV.7'!$P$4</c:f>
              <c:strCache>
                <c:ptCount val="1"/>
                <c:pt idx="0">
                  <c:v>méně než 100</c:v>
                </c:pt>
              </c:strCache>
            </c:strRef>
          </c:tx>
          <c:spPr>
            <a:solidFill>
              <a:schemeClr val="accent1"/>
            </a:solidFill>
            <a:ln w="25400">
              <a:noFill/>
            </a:ln>
          </c:spPr>
          <c:invertIfNegative val="0"/>
          <c:cat>
            <c:multiLvlStrRef>
              <c:f>'Graf IV.7'!$M$5:$O$32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Základní scénář</c:v>
                  </c:pt>
                  <c:pt idx="15">
                    <c:v> </c:v>
                  </c:pt>
                  <c:pt idx="16">
                    <c:v>Nepříznivý scénář</c:v>
                  </c:pt>
                </c:lvl>
              </c:multiLvlStrCache>
            </c:multiLvlStrRef>
          </c:cat>
          <c:val>
            <c:numRef>
              <c:f>'Graf IV.7'!$P$5:$P$32</c:f>
              <c:numCache>
                <c:formatCode>0</c:formatCode>
                <c:ptCount val="28"/>
                <c:pt idx="1">
                  <c:v>0</c:v>
                </c:pt>
                <c:pt idx="3">
                  <c:v>0</c:v>
                </c:pt>
                <c:pt idx="4">
                  <c:v>0</c:v>
                </c:pt>
                <c:pt idx="5">
                  <c:v>0</c:v>
                </c:pt>
                <c:pt idx="6">
                  <c:v>0</c:v>
                </c:pt>
                <c:pt idx="7">
                  <c:v>0</c:v>
                </c:pt>
                <c:pt idx="8">
                  <c:v>0</c:v>
                </c:pt>
                <c:pt idx="9">
                  <c:v>0</c:v>
                </c:pt>
                <c:pt idx="10">
                  <c:v>0</c:v>
                </c:pt>
                <c:pt idx="11">
                  <c:v>0</c:v>
                </c:pt>
                <c:pt idx="12">
                  <c:v>0</c:v>
                </c:pt>
                <c:pt idx="13">
                  <c:v>0</c:v>
                </c:pt>
                <c:pt idx="14">
                  <c:v>0</c:v>
                </c:pt>
                <c:pt idx="16">
                  <c:v>0</c:v>
                </c:pt>
                <c:pt idx="17">
                  <c:v>1</c:v>
                </c:pt>
                <c:pt idx="18">
                  <c:v>1</c:v>
                </c:pt>
                <c:pt idx="19">
                  <c:v>1</c:v>
                </c:pt>
                <c:pt idx="20">
                  <c:v>1</c:v>
                </c:pt>
                <c:pt idx="21">
                  <c:v>1</c:v>
                </c:pt>
                <c:pt idx="22">
                  <c:v>1</c:v>
                </c:pt>
                <c:pt idx="23">
                  <c:v>1</c:v>
                </c:pt>
                <c:pt idx="24">
                  <c:v>1</c:v>
                </c:pt>
                <c:pt idx="25">
                  <c:v>1</c:v>
                </c:pt>
                <c:pt idx="26">
                  <c:v>1</c:v>
                </c:pt>
                <c:pt idx="27">
                  <c:v>1</c:v>
                </c:pt>
              </c:numCache>
            </c:numRef>
          </c:val>
          <c:extLst>
            <c:ext xmlns:c16="http://schemas.microsoft.com/office/drawing/2014/chart" uri="{C3380CC4-5D6E-409C-BE32-E72D297353CC}">
              <c16:uniqueId val="{00000000-969F-47C7-90F1-7590AEAB1138}"/>
            </c:ext>
          </c:extLst>
        </c:ser>
        <c:ser>
          <c:idx val="1"/>
          <c:order val="1"/>
          <c:tx>
            <c:strRef>
              <c:f>'Graf IV.7'!$Q$4</c:f>
              <c:strCache>
                <c:ptCount val="1"/>
                <c:pt idx="0">
                  <c:v>100 – 119,9</c:v>
                </c:pt>
              </c:strCache>
            </c:strRef>
          </c:tx>
          <c:spPr>
            <a:solidFill>
              <a:srgbClr val="D52B1E"/>
            </a:solidFill>
            <a:ln w="25400">
              <a:noFill/>
            </a:ln>
          </c:spPr>
          <c:invertIfNegative val="0"/>
          <c:cat>
            <c:multiLvlStrRef>
              <c:f>'Graf IV.7'!$M$5:$O$32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Základní scénář</c:v>
                  </c:pt>
                  <c:pt idx="15">
                    <c:v> </c:v>
                  </c:pt>
                  <c:pt idx="16">
                    <c:v>Nepříznivý scénář</c:v>
                  </c:pt>
                </c:lvl>
              </c:multiLvlStrCache>
            </c:multiLvlStrRef>
          </c:cat>
          <c:val>
            <c:numRef>
              <c:f>'Graf IV.7'!$Q$5:$Q$32</c:f>
              <c:numCache>
                <c:formatCode>0</c:formatCode>
                <c:ptCount val="28"/>
                <c:pt idx="1">
                  <c:v>0</c:v>
                </c:pt>
                <c:pt idx="3">
                  <c:v>2</c:v>
                </c:pt>
                <c:pt idx="4">
                  <c:v>2</c:v>
                </c:pt>
                <c:pt idx="5">
                  <c:v>2</c:v>
                </c:pt>
                <c:pt idx="6">
                  <c:v>1</c:v>
                </c:pt>
                <c:pt idx="7">
                  <c:v>1</c:v>
                </c:pt>
                <c:pt idx="8">
                  <c:v>1</c:v>
                </c:pt>
                <c:pt idx="9">
                  <c:v>1</c:v>
                </c:pt>
                <c:pt idx="10">
                  <c:v>0</c:v>
                </c:pt>
                <c:pt idx="11">
                  <c:v>0</c:v>
                </c:pt>
                <c:pt idx="12">
                  <c:v>0</c:v>
                </c:pt>
                <c:pt idx="13">
                  <c:v>0</c:v>
                </c:pt>
                <c:pt idx="14">
                  <c:v>0</c:v>
                </c:pt>
                <c:pt idx="16">
                  <c:v>2</c:v>
                </c:pt>
                <c:pt idx="17">
                  <c:v>2</c:v>
                </c:pt>
                <c:pt idx="18">
                  <c:v>2</c:v>
                </c:pt>
                <c:pt idx="19">
                  <c:v>3</c:v>
                </c:pt>
                <c:pt idx="20">
                  <c:v>3</c:v>
                </c:pt>
                <c:pt idx="21">
                  <c:v>4</c:v>
                </c:pt>
                <c:pt idx="22">
                  <c:v>4</c:v>
                </c:pt>
                <c:pt idx="23">
                  <c:v>5</c:v>
                </c:pt>
                <c:pt idx="24">
                  <c:v>6</c:v>
                </c:pt>
                <c:pt idx="25">
                  <c:v>6</c:v>
                </c:pt>
                <c:pt idx="26">
                  <c:v>6</c:v>
                </c:pt>
                <c:pt idx="27">
                  <c:v>6</c:v>
                </c:pt>
              </c:numCache>
            </c:numRef>
          </c:val>
          <c:extLst>
            <c:ext xmlns:c16="http://schemas.microsoft.com/office/drawing/2014/chart" uri="{C3380CC4-5D6E-409C-BE32-E72D297353CC}">
              <c16:uniqueId val="{00000001-969F-47C7-90F1-7590AEAB1138}"/>
            </c:ext>
          </c:extLst>
        </c:ser>
        <c:ser>
          <c:idx val="2"/>
          <c:order val="2"/>
          <c:tx>
            <c:strRef>
              <c:f>'Graf IV.7'!$R$4</c:f>
              <c:strCache>
                <c:ptCount val="1"/>
                <c:pt idx="0">
                  <c:v>120 – 149,9</c:v>
                </c:pt>
              </c:strCache>
            </c:strRef>
          </c:tx>
          <c:spPr>
            <a:solidFill>
              <a:srgbClr val="FFBB00"/>
            </a:solidFill>
            <a:ln w="25400">
              <a:noFill/>
            </a:ln>
          </c:spPr>
          <c:invertIfNegative val="0"/>
          <c:cat>
            <c:multiLvlStrRef>
              <c:f>'Graf IV.7'!$M$5:$O$32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Základní scénář</c:v>
                  </c:pt>
                  <c:pt idx="15">
                    <c:v> </c:v>
                  </c:pt>
                  <c:pt idx="16">
                    <c:v>Nepříznivý scénář</c:v>
                  </c:pt>
                </c:lvl>
              </c:multiLvlStrCache>
            </c:multiLvlStrRef>
          </c:cat>
          <c:val>
            <c:numRef>
              <c:f>'Graf IV.7'!$R$5:$R$32</c:f>
              <c:numCache>
                <c:formatCode>0</c:formatCode>
                <c:ptCount val="28"/>
                <c:pt idx="1">
                  <c:v>5</c:v>
                </c:pt>
                <c:pt idx="3">
                  <c:v>6</c:v>
                </c:pt>
                <c:pt idx="4">
                  <c:v>6</c:v>
                </c:pt>
                <c:pt idx="5">
                  <c:v>6</c:v>
                </c:pt>
                <c:pt idx="6">
                  <c:v>7</c:v>
                </c:pt>
                <c:pt idx="7">
                  <c:v>6</c:v>
                </c:pt>
                <c:pt idx="8">
                  <c:v>6</c:v>
                </c:pt>
                <c:pt idx="9">
                  <c:v>6</c:v>
                </c:pt>
                <c:pt idx="10">
                  <c:v>7</c:v>
                </c:pt>
                <c:pt idx="11">
                  <c:v>6</c:v>
                </c:pt>
                <c:pt idx="12">
                  <c:v>5</c:v>
                </c:pt>
                <c:pt idx="13">
                  <c:v>5</c:v>
                </c:pt>
                <c:pt idx="14">
                  <c:v>5</c:v>
                </c:pt>
                <c:pt idx="16">
                  <c:v>6</c:v>
                </c:pt>
                <c:pt idx="17">
                  <c:v>6</c:v>
                </c:pt>
                <c:pt idx="18">
                  <c:v>7</c:v>
                </c:pt>
                <c:pt idx="19">
                  <c:v>6</c:v>
                </c:pt>
                <c:pt idx="20">
                  <c:v>6</c:v>
                </c:pt>
                <c:pt idx="21">
                  <c:v>5</c:v>
                </c:pt>
                <c:pt idx="22">
                  <c:v>5</c:v>
                </c:pt>
                <c:pt idx="23">
                  <c:v>4</c:v>
                </c:pt>
                <c:pt idx="24">
                  <c:v>3</c:v>
                </c:pt>
                <c:pt idx="25">
                  <c:v>3</c:v>
                </c:pt>
                <c:pt idx="26">
                  <c:v>3</c:v>
                </c:pt>
                <c:pt idx="27">
                  <c:v>3</c:v>
                </c:pt>
              </c:numCache>
            </c:numRef>
          </c:val>
          <c:extLst>
            <c:ext xmlns:c16="http://schemas.microsoft.com/office/drawing/2014/chart" uri="{C3380CC4-5D6E-409C-BE32-E72D297353CC}">
              <c16:uniqueId val="{00000002-969F-47C7-90F1-7590AEAB1138}"/>
            </c:ext>
          </c:extLst>
        </c:ser>
        <c:ser>
          <c:idx val="3"/>
          <c:order val="3"/>
          <c:tx>
            <c:strRef>
              <c:f>'Graf IV.7'!$S$4</c:f>
              <c:strCache>
                <c:ptCount val="1"/>
                <c:pt idx="0">
                  <c:v>150 – 200</c:v>
                </c:pt>
              </c:strCache>
            </c:strRef>
          </c:tx>
          <c:spPr>
            <a:solidFill>
              <a:srgbClr val="9ACD32"/>
            </a:solidFill>
            <a:ln w="25400">
              <a:noFill/>
            </a:ln>
          </c:spPr>
          <c:invertIfNegative val="0"/>
          <c:cat>
            <c:multiLvlStrRef>
              <c:f>'Graf IV.7'!$M$5:$O$32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Základní scénář</c:v>
                  </c:pt>
                  <c:pt idx="15">
                    <c:v> </c:v>
                  </c:pt>
                  <c:pt idx="16">
                    <c:v>Nepříznivý scénář</c:v>
                  </c:pt>
                </c:lvl>
              </c:multiLvlStrCache>
            </c:multiLvlStrRef>
          </c:cat>
          <c:val>
            <c:numRef>
              <c:f>'Graf IV.7'!$S$5:$S$32</c:f>
              <c:numCache>
                <c:formatCode>0</c:formatCode>
                <c:ptCount val="28"/>
                <c:pt idx="1">
                  <c:v>5</c:v>
                </c:pt>
                <c:pt idx="3">
                  <c:v>9</c:v>
                </c:pt>
                <c:pt idx="4">
                  <c:v>8</c:v>
                </c:pt>
                <c:pt idx="5">
                  <c:v>8</c:v>
                </c:pt>
                <c:pt idx="6">
                  <c:v>8</c:v>
                </c:pt>
                <c:pt idx="7">
                  <c:v>8</c:v>
                </c:pt>
                <c:pt idx="8">
                  <c:v>8</c:v>
                </c:pt>
                <c:pt idx="9">
                  <c:v>7</c:v>
                </c:pt>
                <c:pt idx="10">
                  <c:v>7</c:v>
                </c:pt>
                <c:pt idx="11">
                  <c:v>8</c:v>
                </c:pt>
                <c:pt idx="12">
                  <c:v>7</c:v>
                </c:pt>
                <c:pt idx="13">
                  <c:v>7</c:v>
                </c:pt>
                <c:pt idx="14">
                  <c:v>6</c:v>
                </c:pt>
                <c:pt idx="16">
                  <c:v>9</c:v>
                </c:pt>
                <c:pt idx="17">
                  <c:v>9</c:v>
                </c:pt>
                <c:pt idx="18">
                  <c:v>8</c:v>
                </c:pt>
                <c:pt idx="19">
                  <c:v>9</c:v>
                </c:pt>
                <c:pt idx="20">
                  <c:v>9</c:v>
                </c:pt>
                <c:pt idx="21">
                  <c:v>9</c:v>
                </c:pt>
                <c:pt idx="22">
                  <c:v>9</c:v>
                </c:pt>
                <c:pt idx="23">
                  <c:v>9</c:v>
                </c:pt>
                <c:pt idx="24">
                  <c:v>9</c:v>
                </c:pt>
                <c:pt idx="25">
                  <c:v>9</c:v>
                </c:pt>
                <c:pt idx="26">
                  <c:v>9</c:v>
                </c:pt>
                <c:pt idx="27">
                  <c:v>9</c:v>
                </c:pt>
              </c:numCache>
            </c:numRef>
          </c:val>
          <c:extLst>
            <c:ext xmlns:c16="http://schemas.microsoft.com/office/drawing/2014/chart" uri="{C3380CC4-5D6E-409C-BE32-E72D297353CC}">
              <c16:uniqueId val="{00000003-969F-47C7-90F1-7590AEAB1138}"/>
            </c:ext>
          </c:extLst>
        </c:ser>
        <c:ser>
          <c:idx val="4"/>
          <c:order val="4"/>
          <c:tx>
            <c:strRef>
              <c:f>'Graf IV.7'!$T$4</c:f>
              <c:strCache>
                <c:ptCount val="1"/>
                <c:pt idx="0">
                  <c:v>200 – 300</c:v>
                </c:pt>
              </c:strCache>
            </c:strRef>
          </c:tx>
          <c:spPr>
            <a:solidFill>
              <a:srgbClr val="00CED1"/>
            </a:solidFill>
            <a:ln w="25400">
              <a:noFill/>
            </a:ln>
          </c:spPr>
          <c:invertIfNegative val="0"/>
          <c:cat>
            <c:multiLvlStrRef>
              <c:f>'Graf IV.7'!$M$5:$O$32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Základní scénář</c:v>
                  </c:pt>
                  <c:pt idx="15">
                    <c:v> </c:v>
                  </c:pt>
                  <c:pt idx="16">
                    <c:v>Nepříznivý scénář</c:v>
                  </c:pt>
                </c:lvl>
              </c:multiLvlStrCache>
            </c:multiLvlStrRef>
          </c:cat>
          <c:val>
            <c:numRef>
              <c:f>'Graf IV.7'!$T$5:$T$32</c:f>
              <c:numCache>
                <c:formatCode>0</c:formatCode>
                <c:ptCount val="28"/>
                <c:pt idx="1">
                  <c:v>10</c:v>
                </c:pt>
                <c:pt idx="3">
                  <c:v>4</c:v>
                </c:pt>
                <c:pt idx="4">
                  <c:v>4</c:v>
                </c:pt>
                <c:pt idx="5">
                  <c:v>4</c:v>
                </c:pt>
                <c:pt idx="6">
                  <c:v>4</c:v>
                </c:pt>
                <c:pt idx="7">
                  <c:v>5</c:v>
                </c:pt>
                <c:pt idx="8">
                  <c:v>5</c:v>
                </c:pt>
                <c:pt idx="9">
                  <c:v>6</c:v>
                </c:pt>
                <c:pt idx="10">
                  <c:v>6</c:v>
                </c:pt>
                <c:pt idx="11">
                  <c:v>6</c:v>
                </c:pt>
                <c:pt idx="12">
                  <c:v>8</c:v>
                </c:pt>
                <c:pt idx="13">
                  <c:v>8</c:v>
                </c:pt>
                <c:pt idx="14">
                  <c:v>8</c:v>
                </c:pt>
                <c:pt idx="16">
                  <c:v>4</c:v>
                </c:pt>
                <c:pt idx="17">
                  <c:v>3</c:v>
                </c:pt>
                <c:pt idx="18">
                  <c:v>3</c:v>
                </c:pt>
                <c:pt idx="19">
                  <c:v>2</c:v>
                </c:pt>
                <c:pt idx="20">
                  <c:v>2</c:v>
                </c:pt>
                <c:pt idx="21">
                  <c:v>2</c:v>
                </c:pt>
                <c:pt idx="22">
                  <c:v>2</c:v>
                </c:pt>
                <c:pt idx="23">
                  <c:v>2</c:v>
                </c:pt>
                <c:pt idx="24">
                  <c:v>2</c:v>
                </c:pt>
                <c:pt idx="25">
                  <c:v>2</c:v>
                </c:pt>
                <c:pt idx="26">
                  <c:v>2</c:v>
                </c:pt>
                <c:pt idx="27">
                  <c:v>2</c:v>
                </c:pt>
              </c:numCache>
            </c:numRef>
          </c:val>
          <c:extLst>
            <c:ext xmlns:c16="http://schemas.microsoft.com/office/drawing/2014/chart" uri="{C3380CC4-5D6E-409C-BE32-E72D297353CC}">
              <c16:uniqueId val="{00000004-969F-47C7-90F1-7590AEAB1138}"/>
            </c:ext>
          </c:extLst>
        </c:ser>
        <c:ser>
          <c:idx val="5"/>
          <c:order val="5"/>
          <c:tx>
            <c:strRef>
              <c:f>'Graf IV.7'!$U$4</c:f>
              <c:strCache>
                <c:ptCount val="1"/>
                <c:pt idx="0">
                  <c:v>300 a více</c:v>
                </c:pt>
              </c:strCache>
            </c:strRef>
          </c:tx>
          <c:spPr>
            <a:solidFill>
              <a:schemeClr val="accent6"/>
            </a:solidFill>
            <a:ln w="25400">
              <a:noFill/>
            </a:ln>
          </c:spPr>
          <c:invertIfNegative val="0"/>
          <c:cat>
            <c:multiLvlStrRef>
              <c:f>'Graf IV.7'!$M$5:$O$32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Základní scénář</c:v>
                  </c:pt>
                  <c:pt idx="15">
                    <c:v> </c:v>
                  </c:pt>
                  <c:pt idx="16">
                    <c:v>Nepříznivý scénář</c:v>
                  </c:pt>
                </c:lvl>
              </c:multiLvlStrCache>
            </c:multiLvlStrRef>
          </c:cat>
          <c:val>
            <c:numRef>
              <c:f>'Graf IV.7'!$U$5:$U$32</c:f>
              <c:numCache>
                <c:formatCode>0</c:formatCode>
                <c:ptCount val="28"/>
                <c:pt idx="1">
                  <c:v>6</c:v>
                </c:pt>
                <c:pt idx="3">
                  <c:v>5</c:v>
                </c:pt>
                <c:pt idx="4">
                  <c:v>6</c:v>
                </c:pt>
                <c:pt idx="5">
                  <c:v>6</c:v>
                </c:pt>
                <c:pt idx="6">
                  <c:v>6</c:v>
                </c:pt>
                <c:pt idx="7">
                  <c:v>6</c:v>
                </c:pt>
                <c:pt idx="8">
                  <c:v>6</c:v>
                </c:pt>
                <c:pt idx="9">
                  <c:v>6</c:v>
                </c:pt>
                <c:pt idx="10">
                  <c:v>6</c:v>
                </c:pt>
                <c:pt idx="11">
                  <c:v>6</c:v>
                </c:pt>
                <c:pt idx="12">
                  <c:v>6</c:v>
                </c:pt>
                <c:pt idx="13">
                  <c:v>6</c:v>
                </c:pt>
                <c:pt idx="14">
                  <c:v>7</c:v>
                </c:pt>
                <c:pt idx="16">
                  <c:v>5</c:v>
                </c:pt>
                <c:pt idx="17">
                  <c:v>5</c:v>
                </c:pt>
                <c:pt idx="18">
                  <c:v>5</c:v>
                </c:pt>
                <c:pt idx="19">
                  <c:v>5</c:v>
                </c:pt>
                <c:pt idx="20">
                  <c:v>5</c:v>
                </c:pt>
                <c:pt idx="21">
                  <c:v>5</c:v>
                </c:pt>
                <c:pt idx="22">
                  <c:v>5</c:v>
                </c:pt>
                <c:pt idx="23">
                  <c:v>5</c:v>
                </c:pt>
                <c:pt idx="24">
                  <c:v>5</c:v>
                </c:pt>
                <c:pt idx="25">
                  <c:v>5</c:v>
                </c:pt>
                <c:pt idx="26">
                  <c:v>5</c:v>
                </c:pt>
                <c:pt idx="27">
                  <c:v>5</c:v>
                </c:pt>
              </c:numCache>
            </c:numRef>
          </c:val>
          <c:extLst>
            <c:ext xmlns:c16="http://schemas.microsoft.com/office/drawing/2014/chart" uri="{C3380CC4-5D6E-409C-BE32-E72D297353CC}">
              <c16:uniqueId val="{00000005-969F-47C7-90F1-7590AEAB1138}"/>
            </c:ext>
          </c:extLst>
        </c:ser>
        <c:dLbls>
          <c:showLegendKey val="0"/>
          <c:showVal val="0"/>
          <c:showCatName val="0"/>
          <c:showSerName val="0"/>
          <c:showPercent val="0"/>
          <c:showBubbleSize val="0"/>
        </c:dLbls>
        <c:gapWidth val="29"/>
        <c:overlap val="100"/>
        <c:axId val="318220544"/>
        <c:axId val="318226432"/>
      </c:barChart>
      <c:catAx>
        <c:axId val="31822054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18226432"/>
        <c:crosses val="autoZero"/>
        <c:auto val="1"/>
        <c:lblAlgn val="ctr"/>
        <c:lblOffset val="100"/>
        <c:tickLblSkip val="1"/>
        <c:noMultiLvlLbl val="0"/>
      </c:catAx>
      <c:valAx>
        <c:axId val="318226432"/>
        <c:scaling>
          <c:orientation val="minMax"/>
          <c:max val="26"/>
          <c:min val="0"/>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18220544"/>
        <c:crosses val="autoZero"/>
        <c:crossBetween val="between"/>
      </c:valAx>
      <c:spPr>
        <a:noFill/>
        <a:ln w="25400">
          <a:noFill/>
        </a:ln>
      </c:spPr>
    </c:plotArea>
    <c:legend>
      <c:legendPos val="b"/>
      <c:layout>
        <c:manualLayout>
          <c:xMode val="edge"/>
          <c:yMode val="edge"/>
          <c:x val="6.6433566433566432E-2"/>
          <c:y val="0.87459086792521479"/>
          <c:w val="0.71063350035790984"/>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stacked"/>
        <c:varyColors val="0"/>
        <c:ser>
          <c:idx val="0"/>
          <c:order val="0"/>
          <c:tx>
            <c:strRef>
              <c:f>'Graf IV.7'!$P$3</c:f>
              <c:strCache>
                <c:ptCount val="1"/>
                <c:pt idx="0">
                  <c:v>less than 100</c:v>
                </c:pt>
              </c:strCache>
            </c:strRef>
          </c:tx>
          <c:spPr>
            <a:solidFill>
              <a:schemeClr val="accent1"/>
            </a:solidFill>
            <a:ln w="25400">
              <a:noFill/>
            </a:ln>
          </c:spPr>
          <c:invertIfNegative val="0"/>
          <c:cat>
            <c:multiLvlStrRef>
              <c:f>'Graf IV.7'!$J$5:$L$32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Baseline Scenario</c:v>
                  </c:pt>
                  <c:pt idx="15">
                    <c:v> </c:v>
                  </c:pt>
                  <c:pt idx="16">
                    <c:v>Adverse Scenario</c:v>
                  </c:pt>
                </c:lvl>
              </c:multiLvlStrCache>
            </c:multiLvlStrRef>
          </c:cat>
          <c:val>
            <c:numRef>
              <c:f>'Graf IV.7'!$P$5:$P$32</c:f>
              <c:numCache>
                <c:formatCode>0</c:formatCode>
                <c:ptCount val="28"/>
                <c:pt idx="1">
                  <c:v>0</c:v>
                </c:pt>
                <c:pt idx="3">
                  <c:v>0</c:v>
                </c:pt>
                <c:pt idx="4">
                  <c:v>0</c:v>
                </c:pt>
                <c:pt idx="5">
                  <c:v>0</c:v>
                </c:pt>
                <c:pt idx="6">
                  <c:v>0</c:v>
                </c:pt>
                <c:pt idx="7">
                  <c:v>0</c:v>
                </c:pt>
                <c:pt idx="8">
                  <c:v>0</c:v>
                </c:pt>
                <c:pt idx="9">
                  <c:v>0</c:v>
                </c:pt>
                <c:pt idx="10">
                  <c:v>0</c:v>
                </c:pt>
                <c:pt idx="11">
                  <c:v>0</c:v>
                </c:pt>
                <c:pt idx="12">
                  <c:v>0</c:v>
                </c:pt>
                <c:pt idx="13">
                  <c:v>0</c:v>
                </c:pt>
                <c:pt idx="14">
                  <c:v>0</c:v>
                </c:pt>
                <c:pt idx="16">
                  <c:v>0</c:v>
                </c:pt>
                <c:pt idx="17">
                  <c:v>1</c:v>
                </c:pt>
                <c:pt idx="18">
                  <c:v>1</c:v>
                </c:pt>
                <c:pt idx="19">
                  <c:v>1</c:v>
                </c:pt>
                <c:pt idx="20">
                  <c:v>1</c:v>
                </c:pt>
                <c:pt idx="21">
                  <c:v>1</c:v>
                </c:pt>
                <c:pt idx="22">
                  <c:v>1</c:v>
                </c:pt>
                <c:pt idx="23">
                  <c:v>1</c:v>
                </c:pt>
                <c:pt idx="24">
                  <c:v>1</c:v>
                </c:pt>
                <c:pt idx="25">
                  <c:v>1</c:v>
                </c:pt>
                <c:pt idx="26">
                  <c:v>1</c:v>
                </c:pt>
                <c:pt idx="27">
                  <c:v>1</c:v>
                </c:pt>
              </c:numCache>
            </c:numRef>
          </c:val>
          <c:extLst>
            <c:ext xmlns:c16="http://schemas.microsoft.com/office/drawing/2014/chart" uri="{C3380CC4-5D6E-409C-BE32-E72D297353CC}">
              <c16:uniqueId val="{00000000-06D5-45AF-919A-C24B087AA42C}"/>
            </c:ext>
          </c:extLst>
        </c:ser>
        <c:ser>
          <c:idx val="1"/>
          <c:order val="1"/>
          <c:tx>
            <c:strRef>
              <c:f>'Graf IV.7'!$Q$3</c:f>
              <c:strCache>
                <c:ptCount val="1"/>
                <c:pt idx="0">
                  <c:v>100 – 119.9</c:v>
                </c:pt>
              </c:strCache>
            </c:strRef>
          </c:tx>
          <c:spPr>
            <a:solidFill>
              <a:srgbClr val="D52B1E"/>
            </a:solidFill>
            <a:ln w="25400">
              <a:noFill/>
            </a:ln>
          </c:spPr>
          <c:invertIfNegative val="0"/>
          <c:cat>
            <c:multiLvlStrRef>
              <c:f>'Graf IV.7'!$J$5:$L$32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Baseline Scenario</c:v>
                  </c:pt>
                  <c:pt idx="15">
                    <c:v> </c:v>
                  </c:pt>
                  <c:pt idx="16">
                    <c:v>Adverse Scenario</c:v>
                  </c:pt>
                </c:lvl>
              </c:multiLvlStrCache>
            </c:multiLvlStrRef>
          </c:cat>
          <c:val>
            <c:numRef>
              <c:f>'Graf IV.7'!$Q$5:$Q$32</c:f>
              <c:numCache>
                <c:formatCode>0</c:formatCode>
                <c:ptCount val="28"/>
                <c:pt idx="1">
                  <c:v>0</c:v>
                </c:pt>
                <c:pt idx="3">
                  <c:v>2</c:v>
                </c:pt>
                <c:pt idx="4">
                  <c:v>2</c:v>
                </c:pt>
                <c:pt idx="5">
                  <c:v>2</c:v>
                </c:pt>
                <c:pt idx="6">
                  <c:v>1</c:v>
                </c:pt>
                <c:pt idx="7">
                  <c:v>1</c:v>
                </c:pt>
                <c:pt idx="8">
                  <c:v>1</c:v>
                </c:pt>
                <c:pt idx="9">
                  <c:v>1</c:v>
                </c:pt>
                <c:pt idx="10">
                  <c:v>0</c:v>
                </c:pt>
                <c:pt idx="11">
                  <c:v>0</c:v>
                </c:pt>
                <c:pt idx="12">
                  <c:v>0</c:v>
                </c:pt>
                <c:pt idx="13">
                  <c:v>0</c:v>
                </c:pt>
                <c:pt idx="14">
                  <c:v>0</c:v>
                </c:pt>
                <c:pt idx="16">
                  <c:v>2</c:v>
                </c:pt>
                <c:pt idx="17">
                  <c:v>2</c:v>
                </c:pt>
                <c:pt idx="18">
                  <c:v>2</c:v>
                </c:pt>
                <c:pt idx="19">
                  <c:v>3</c:v>
                </c:pt>
                <c:pt idx="20">
                  <c:v>3</c:v>
                </c:pt>
                <c:pt idx="21">
                  <c:v>4</c:v>
                </c:pt>
                <c:pt idx="22">
                  <c:v>4</c:v>
                </c:pt>
                <c:pt idx="23">
                  <c:v>5</c:v>
                </c:pt>
                <c:pt idx="24">
                  <c:v>6</c:v>
                </c:pt>
                <c:pt idx="25">
                  <c:v>6</c:v>
                </c:pt>
                <c:pt idx="26">
                  <c:v>6</c:v>
                </c:pt>
                <c:pt idx="27">
                  <c:v>6</c:v>
                </c:pt>
              </c:numCache>
            </c:numRef>
          </c:val>
          <c:extLst>
            <c:ext xmlns:c16="http://schemas.microsoft.com/office/drawing/2014/chart" uri="{C3380CC4-5D6E-409C-BE32-E72D297353CC}">
              <c16:uniqueId val="{00000001-06D5-45AF-919A-C24B087AA42C}"/>
            </c:ext>
          </c:extLst>
        </c:ser>
        <c:ser>
          <c:idx val="2"/>
          <c:order val="2"/>
          <c:tx>
            <c:strRef>
              <c:f>'Graf IV.7'!$R$3</c:f>
              <c:strCache>
                <c:ptCount val="1"/>
                <c:pt idx="0">
                  <c:v>120 – 149.9</c:v>
                </c:pt>
              </c:strCache>
            </c:strRef>
          </c:tx>
          <c:spPr>
            <a:solidFill>
              <a:srgbClr val="FFBB00"/>
            </a:solidFill>
            <a:ln w="25400">
              <a:noFill/>
            </a:ln>
          </c:spPr>
          <c:invertIfNegative val="0"/>
          <c:cat>
            <c:multiLvlStrRef>
              <c:f>'Graf IV.7'!$J$5:$L$32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Baseline Scenario</c:v>
                  </c:pt>
                  <c:pt idx="15">
                    <c:v> </c:v>
                  </c:pt>
                  <c:pt idx="16">
                    <c:v>Adverse Scenario</c:v>
                  </c:pt>
                </c:lvl>
              </c:multiLvlStrCache>
            </c:multiLvlStrRef>
          </c:cat>
          <c:val>
            <c:numRef>
              <c:f>'Graf IV.7'!$R$5:$R$32</c:f>
              <c:numCache>
                <c:formatCode>0</c:formatCode>
                <c:ptCount val="28"/>
                <c:pt idx="1">
                  <c:v>5</c:v>
                </c:pt>
                <c:pt idx="3">
                  <c:v>6</c:v>
                </c:pt>
                <c:pt idx="4">
                  <c:v>6</c:v>
                </c:pt>
                <c:pt idx="5">
                  <c:v>6</c:v>
                </c:pt>
                <c:pt idx="6">
                  <c:v>7</c:v>
                </c:pt>
                <c:pt idx="7">
                  <c:v>6</c:v>
                </c:pt>
                <c:pt idx="8">
                  <c:v>6</c:v>
                </c:pt>
                <c:pt idx="9">
                  <c:v>6</c:v>
                </c:pt>
                <c:pt idx="10">
                  <c:v>7</c:v>
                </c:pt>
                <c:pt idx="11">
                  <c:v>6</c:v>
                </c:pt>
                <c:pt idx="12">
                  <c:v>5</c:v>
                </c:pt>
                <c:pt idx="13">
                  <c:v>5</c:v>
                </c:pt>
                <c:pt idx="14">
                  <c:v>5</c:v>
                </c:pt>
                <c:pt idx="16">
                  <c:v>6</c:v>
                </c:pt>
                <c:pt idx="17">
                  <c:v>6</c:v>
                </c:pt>
                <c:pt idx="18">
                  <c:v>7</c:v>
                </c:pt>
                <c:pt idx="19">
                  <c:v>6</c:v>
                </c:pt>
                <c:pt idx="20">
                  <c:v>6</c:v>
                </c:pt>
                <c:pt idx="21">
                  <c:v>5</c:v>
                </c:pt>
                <c:pt idx="22">
                  <c:v>5</c:v>
                </c:pt>
                <c:pt idx="23">
                  <c:v>4</c:v>
                </c:pt>
                <c:pt idx="24">
                  <c:v>3</c:v>
                </c:pt>
                <c:pt idx="25">
                  <c:v>3</c:v>
                </c:pt>
                <c:pt idx="26">
                  <c:v>3</c:v>
                </c:pt>
                <c:pt idx="27">
                  <c:v>3</c:v>
                </c:pt>
              </c:numCache>
            </c:numRef>
          </c:val>
          <c:extLst>
            <c:ext xmlns:c16="http://schemas.microsoft.com/office/drawing/2014/chart" uri="{C3380CC4-5D6E-409C-BE32-E72D297353CC}">
              <c16:uniqueId val="{00000002-06D5-45AF-919A-C24B087AA42C}"/>
            </c:ext>
          </c:extLst>
        </c:ser>
        <c:ser>
          <c:idx val="3"/>
          <c:order val="3"/>
          <c:tx>
            <c:strRef>
              <c:f>'Graf IV.7'!$S$3</c:f>
              <c:strCache>
                <c:ptCount val="1"/>
                <c:pt idx="0">
                  <c:v>150 – 200</c:v>
                </c:pt>
              </c:strCache>
            </c:strRef>
          </c:tx>
          <c:spPr>
            <a:solidFill>
              <a:srgbClr val="9ACD32"/>
            </a:solidFill>
            <a:ln w="25400">
              <a:noFill/>
            </a:ln>
          </c:spPr>
          <c:invertIfNegative val="0"/>
          <c:cat>
            <c:multiLvlStrRef>
              <c:f>'Graf IV.7'!$J$5:$L$32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Baseline Scenario</c:v>
                  </c:pt>
                  <c:pt idx="15">
                    <c:v> </c:v>
                  </c:pt>
                  <c:pt idx="16">
                    <c:v>Adverse Scenario</c:v>
                  </c:pt>
                </c:lvl>
              </c:multiLvlStrCache>
            </c:multiLvlStrRef>
          </c:cat>
          <c:val>
            <c:numRef>
              <c:f>'Graf IV.7'!$S$5:$S$32</c:f>
              <c:numCache>
                <c:formatCode>0</c:formatCode>
                <c:ptCount val="28"/>
                <c:pt idx="1">
                  <c:v>5</c:v>
                </c:pt>
                <c:pt idx="3">
                  <c:v>9</c:v>
                </c:pt>
                <c:pt idx="4">
                  <c:v>8</c:v>
                </c:pt>
                <c:pt idx="5">
                  <c:v>8</c:v>
                </c:pt>
                <c:pt idx="6">
                  <c:v>8</c:v>
                </c:pt>
                <c:pt idx="7">
                  <c:v>8</c:v>
                </c:pt>
                <c:pt idx="8">
                  <c:v>8</c:v>
                </c:pt>
                <c:pt idx="9">
                  <c:v>7</c:v>
                </c:pt>
                <c:pt idx="10">
                  <c:v>7</c:v>
                </c:pt>
                <c:pt idx="11">
                  <c:v>8</c:v>
                </c:pt>
                <c:pt idx="12">
                  <c:v>7</c:v>
                </c:pt>
                <c:pt idx="13">
                  <c:v>7</c:v>
                </c:pt>
                <c:pt idx="14">
                  <c:v>6</c:v>
                </c:pt>
                <c:pt idx="16">
                  <c:v>9</c:v>
                </c:pt>
                <c:pt idx="17">
                  <c:v>9</c:v>
                </c:pt>
                <c:pt idx="18">
                  <c:v>8</c:v>
                </c:pt>
                <c:pt idx="19">
                  <c:v>9</c:v>
                </c:pt>
                <c:pt idx="20">
                  <c:v>9</c:v>
                </c:pt>
                <c:pt idx="21">
                  <c:v>9</c:v>
                </c:pt>
                <c:pt idx="22">
                  <c:v>9</c:v>
                </c:pt>
                <c:pt idx="23">
                  <c:v>9</c:v>
                </c:pt>
                <c:pt idx="24">
                  <c:v>9</c:v>
                </c:pt>
                <c:pt idx="25">
                  <c:v>9</c:v>
                </c:pt>
                <c:pt idx="26">
                  <c:v>9</c:v>
                </c:pt>
                <c:pt idx="27">
                  <c:v>9</c:v>
                </c:pt>
              </c:numCache>
            </c:numRef>
          </c:val>
          <c:extLst>
            <c:ext xmlns:c16="http://schemas.microsoft.com/office/drawing/2014/chart" uri="{C3380CC4-5D6E-409C-BE32-E72D297353CC}">
              <c16:uniqueId val="{00000003-06D5-45AF-919A-C24B087AA42C}"/>
            </c:ext>
          </c:extLst>
        </c:ser>
        <c:ser>
          <c:idx val="4"/>
          <c:order val="4"/>
          <c:tx>
            <c:strRef>
              <c:f>'Graf IV.7'!$T$3</c:f>
              <c:strCache>
                <c:ptCount val="1"/>
                <c:pt idx="0">
                  <c:v>200 – 300</c:v>
                </c:pt>
              </c:strCache>
            </c:strRef>
          </c:tx>
          <c:spPr>
            <a:solidFill>
              <a:srgbClr val="00CED1"/>
            </a:solidFill>
            <a:ln w="25400">
              <a:noFill/>
            </a:ln>
          </c:spPr>
          <c:invertIfNegative val="0"/>
          <c:cat>
            <c:multiLvlStrRef>
              <c:f>'Graf IV.7'!$J$5:$L$32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Baseline Scenario</c:v>
                  </c:pt>
                  <c:pt idx="15">
                    <c:v> </c:v>
                  </c:pt>
                  <c:pt idx="16">
                    <c:v>Adverse Scenario</c:v>
                  </c:pt>
                </c:lvl>
              </c:multiLvlStrCache>
            </c:multiLvlStrRef>
          </c:cat>
          <c:val>
            <c:numRef>
              <c:f>'Graf IV.7'!$T$5:$T$32</c:f>
              <c:numCache>
                <c:formatCode>0</c:formatCode>
                <c:ptCount val="28"/>
                <c:pt idx="1">
                  <c:v>10</c:v>
                </c:pt>
                <c:pt idx="3">
                  <c:v>4</c:v>
                </c:pt>
                <c:pt idx="4">
                  <c:v>4</c:v>
                </c:pt>
                <c:pt idx="5">
                  <c:v>4</c:v>
                </c:pt>
                <c:pt idx="6">
                  <c:v>4</c:v>
                </c:pt>
                <c:pt idx="7">
                  <c:v>5</c:v>
                </c:pt>
                <c:pt idx="8">
                  <c:v>5</c:v>
                </c:pt>
                <c:pt idx="9">
                  <c:v>6</c:v>
                </c:pt>
                <c:pt idx="10">
                  <c:v>6</c:v>
                </c:pt>
                <c:pt idx="11">
                  <c:v>6</c:v>
                </c:pt>
                <c:pt idx="12">
                  <c:v>8</c:v>
                </c:pt>
                <c:pt idx="13">
                  <c:v>8</c:v>
                </c:pt>
                <c:pt idx="14">
                  <c:v>8</c:v>
                </c:pt>
                <c:pt idx="16">
                  <c:v>4</c:v>
                </c:pt>
                <c:pt idx="17">
                  <c:v>3</c:v>
                </c:pt>
                <c:pt idx="18">
                  <c:v>3</c:v>
                </c:pt>
                <c:pt idx="19">
                  <c:v>2</c:v>
                </c:pt>
                <c:pt idx="20">
                  <c:v>2</c:v>
                </c:pt>
                <c:pt idx="21">
                  <c:v>2</c:v>
                </c:pt>
                <c:pt idx="22">
                  <c:v>2</c:v>
                </c:pt>
                <c:pt idx="23">
                  <c:v>2</c:v>
                </c:pt>
                <c:pt idx="24">
                  <c:v>2</c:v>
                </c:pt>
                <c:pt idx="25">
                  <c:v>2</c:v>
                </c:pt>
                <c:pt idx="26">
                  <c:v>2</c:v>
                </c:pt>
                <c:pt idx="27">
                  <c:v>2</c:v>
                </c:pt>
              </c:numCache>
            </c:numRef>
          </c:val>
          <c:extLst>
            <c:ext xmlns:c16="http://schemas.microsoft.com/office/drawing/2014/chart" uri="{C3380CC4-5D6E-409C-BE32-E72D297353CC}">
              <c16:uniqueId val="{00000004-06D5-45AF-919A-C24B087AA42C}"/>
            </c:ext>
          </c:extLst>
        </c:ser>
        <c:ser>
          <c:idx val="5"/>
          <c:order val="5"/>
          <c:tx>
            <c:strRef>
              <c:f>'Graf IV.7'!$U$3</c:f>
              <c:strCache>
                <c:ptCount val="1"/>
                <c:pt idx="0">
                  <c:v>300 or more</c:v>
                </c:pt>
              </c:strCache>
            </c:strRef>
          </c:tx>
          <c:spPr>
            <a:solidFill>
              <a:schemeClr val="accent6"/>
            </a:solidFill>
            <a:ln w="25400">
              <a:noFill/>
            </a:ln>
          </c:spPr>
          <c:invertIfNegative val="0"/>
          <c:cat>
            <c:multiLvlStrRef>
              <c:f>'Graf IV.7'!$J$5:$L$32</c:f>
              <c:multiLvlStrCache>
                <c:ptCount val="28"/>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lvl>
                <c:lvl>
                  <c:pt idx="0">
                    <c:v>2019</c:v>
                  </c:pt>
                  <c:pt idx="3">
                    <c:v>2020</c:v>
                  </c:pt>
                  <c:pt idx="7">
                    <c:v>2021</c:v>
                  </c:pt>
                  <c:pt idx="11">
                    <c:v>2022</c:v>
                  </c:pt>
                  <c:pt idx="15">
                    <c:v> </c:v>
                  </c:pt>
                  <c:pt idx="16">
                    <c:v>2020</c:v>
                  </c:pt>
                  <c:pt idx="20">
                    <c:v>2021</c:v>
                  </c:pt>
                  <c:pt idx="24">
                    <c:v>2022</c:v>
                  </c:pt>
                </c:lvl>
                <c:lvl>
                  <c:pt idx="3">
                    <c:v>Baseline Scenario</c:v>
                  </c:pt>
                  <c:pt idx="15">
                    <c:v> </c:v>
                  </c:pt>
                  <c:pt idx="16">
                    <c:v>Adverse Scenario</c:v>
                  </c:pt>
                </c:lvl>
              </c:multiLvlStrCache>
            </c:multiLvlStrRef>
          </c:cat>
          <c:val>
            <c:numRef>
              <c:f>'Graf IV.7'!$U$5:$U$32</c:f>
              <c:numCache>
                <c:formatCode>0</c:formatCode>
                <c:ptCount val="28"/>
                <c:pt idx="1">
                  <c:v>6</c:v>
                </c:pt>
                <c:pt idx="3">
                  <c:v>5</c:v>
                </c:pt>
                <c:pt idx="4">
                  <c:v>6</c:v>
                </c:pt>
                <c:pt idx="5">
                  <c:v>6</c:v>
                </c:pt>
                <c:pt idx="6">
                  <c:v>6</c:v>
                </c:pt>
                <c:pt idx="7">
                  <c:v>6</c:v>
                </c:pt>
                <c:pt idx="8">
                  <c:v>6</c:v>
                </c:pt>
                <c:pt idx="9">
                  <c:v>6</c:v>
                </c:pt>
                <c:pt idx="10">
                  <c:v>6</c:v>
                </c:pt>
                <c:pt idx="11">
                  <c:v>6</c:v>
                </c:pt>
                <c:pt idx="12">
                  <c:v>6</c:v>
                </c:pt>
                <c:pt idx="13">
                  <c:v>6</c:v>
                </c:pt>
                <c:pt idx="14">
                  <c:v>7</c:v>
                </c:pt>
                <c:pt idx="16">
                  <c:v>5</c:v>
                </c:pt>
                <c:pt idx="17">
                  <c:v>5</c:v>
                </c:pt>
                <c:pt idx="18">
                  <c:v>5</c:v>
                </c:pt>
                <c:pt idx="19">
                  <c:v>5</c:v>
                </c:pt>
                <c:pt idx="20">
                  <c:v>5</c:v>
                </c:pt>
                <c:pt idx="21">
                  <c:v>5</c:v>
                </c:pt>
                <c:pt idx="22">
                  <c:v>5</c:v>
                </c:pt>
                <c:pt idx="23">
                  <c:v>5</c:v>
                </c:pt>
                <c:pt idx="24">
                  <c:v>5</c:v>
                </c:pt>
                <c:pt idx="25">
                  <c:v>5</c:v>
                </c:pt>
                <c:pt idx="26">
                  <c:v>5</c:v>
                </c:pt>
                <c:pt idx="27">
                  <c:v>5</c:v>
                </c:pt>
              </c:numCache>
            </c:numRef>
          </c:val>
          <c:extLst>
            <c:ext xmlns:c16="http://schemas.microsoft.com/office/drawing/2014/chart" uri="{C3380CC4-5D6E-409C-BE32-E72D297353CC}">
              <c16:uniqueId val="{00000005-06D5-45AF-919A-C24B087AA42C}"/>
            </c:ext>
          </c:extLst>
        </c:ser>
        <c:dLbls>
          <c:showLegendKey val="0"/>
          <c:showVal val="0"/>
          <c:showCatName val="0"/>
          <c:showSerName val="0"/>
          <c:showPercent val="0"/>
          <c:showBubbleSize val="0"/>
        </c:dLbls>
        <c:gapWidth val="29"/>
        <c:overlap val="100"/>
        <c:axId val="265332608"/>
        <c:axId val="265334144"/>
      </c:barChart>
      <c:catAx>
        <c:axId val="26533260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5334144"/>
        <c:crosses val="autoZero"/>
        <c:auto val="1"/>
        <c:lblAlgn val="ctr"/>
        <c:lblOffset val="100"/>
        <c:tickLblSkip val="1"/>
        <c:noMultiLvlLbl val="0"/>
      </c:catAx>
      <c:valAx>
        <c:axId val="265334144"/>
        <c:scaling>
          <c:orientation val="minMax"/>
          <c:max val="26"/>
          <c:min val="0"/>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5332608"/>
        <c:crosses val="autoZero"/>
        <c:crossBetween val="between"/>
      </c:valAx>
      <c:spPr>
        <a:noFill/>
        <a:ln w="25400">
          <a:noFill/>
        </a:ln>
      </c:spPr>
    </c:plotArea>
    <c:legend>
      <c:legendPos val="b"/>
      <c:layout>
        <c:manualLayout>
          <c:xMode val="edge"/>
          <c:yMode val="edge"/>
          <c:x val="6.6433566433566432E-2"/>
          <c:y val="0.87459086792521479"/>
          <c:w val="0.71063350035790984"/>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3.696033605020009E-2"/>
          <c:w val="0.86274434227190133"/>
          <c:h val="0.4977470461636862"/>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20A5-4147-80A7-9EDF03D68DC5}"/>
              </c:ext>
            </c:extLst>
          </c:dPt>
          <c:dPt>
            <c:idx val="2"/>
            <c:invertIfNegative val="0"/>
            <c:bubble3D val="0"/>
            <c:extLst>
              <c:ext xmlns:c16="http://schemas.microsoft.com/office/drawing/2014/chart" uri="{C3380CC4-5D6E-409C-BE32-E72D297353CC}">
                <c16:uniqueId val="{00000001-20A5-4147-80A7-9EDF03D68DC5}"/>
              </c:ext>
            </c:extLst>
          </c:dPt>
          <c:dPt>
            <c:idx val="3"/>
            <c:invertIfNegative val="0"/>
            <c:bubble3D val="0"/>
            <c:extLst>
              <c:ext xmlns:c16="http://schemas.microsoft.com/office/drawing/2014/chart" uri="{C3380CC4-5D6E-409C-BE32-E72D297353CC}">
                <c16:uniqueId val="{00000002-20A5-4147-80A7-9EDF03D68DC5}"/>
              </c:ext>
            </c:extLst>
          </c:dPt>
          <c:dPt>
            <c:idx val="4"/>
            <c:invertIfNegative val="0"/>
            <c:bubble3D val="0"/>
            <c:extLst>
              <c:ext xmlns:c16="http://schemas.microsoft.com/office/drawing/2014/chart" uri="{C3380CC4-5D6E-409C-BE32-E72D297353CC}">
                <c16:uniqueId val="{00000003-20A5-4147-80A7-9EDF03D68DC5}"/>
              </c:ext>
            </c:extLst>
          </c:dPt>
          <c:dPt>
            <c:idx val="5"/>
            <c:invertIfNegative val="0"/>
            <c:bubble3D val="0"/>
            <c:extLst>
              <c:ext xmlns:c16="http://schemas.microsoft.com/office/drawing/2014/chart" uri="{C3380CC4-5D6E-409C-BE32-E72D297353CC}">
                <c16:uniqueId val="{00000004-20A5-4147-80A7-9EDF03D68DC5}"/>
              </c:ext>
            </c:extLst>
          </c:dPt>
          <c:dPt>
            <c:idx val="6"/>
            <c:invertIfNegative val="0"/>
            <c:bubble3D val="0"/>
            <c:extLst>
              <c:ext xmlns:c16="http://schemas.microsoft.com/office/drawing/2014/chart" uri="{C3380CC4-5D6E-409C-BE32-E72D297353CC}">
                <c16:uniqueId val="{00000005-20A5-4147-80A7-9EDF03D68DC5}"/>
              </c:ext>
            </c:extLst>
          </c:dPt>
          <c:dLbls>
            <c:dLbl>
              <c:idx val="0"/>
              <c:layout>
                <c:manualLayout>
                  <c:x val="0"/>
                  <c:y val="-0.1807959974562679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A5-4147-80A7-9EDF03D68DC5}"/>
                </c:ext>
              </c:extLst>
            </c:dLbl>
            <c:dLbl>
              <c:idx val="1"/>
              <c:delete val="1"/>
              <c:extLst>
                <c:ext xmlns:c15="http://schemas.microsoft.com/office/drawing/2012/chart" uri="{CE6537A1-D6FC-4f65-9D91-7224C49458BB}"/>
                <c:ext xmlns:c16="http://schemas.microsoft.com/office/drawing/2014/chart" uri="{C3380CC4-5D6E-409C-BE32-E72D297353CC}">
                  <c16:uniqueId val="{00000000-20A5-4147-80A7-9EDF03D68DC5}"/>
                </c:ext>
              </c:extLst>
            </c:dLbl>
            <c:dLbl>
              <c:idx val="2"/>
              <c:delete val="1"/>
              <c:extLst>
                <c:ext xmlns:c15="http://schemas.microsoft.com/office/drawing/2012/chart" uri="{CE6537A1-D6FC-4f65-9D91-7224C49458BB}"/>
                <c:ext xmlns:c16="http://schemas.microsoft.com/office/drawing/2014/chart" uri="{C3380CC4-5D6E-409C-BE32-E72D297353CC}">
                  <c16:uniqueId val="{00000001-20A5-4147-80A7-9EDF03D68DC5}"/>
                </c:ext>
              </c:extLst>
            </c:dLbl>
            <c:dLbl>
              <c:idx val="3"/>
              <c:delete val="1"/>
              <c:extLst>
                <c:ext xmlns:c15="http://schemas.microsoft.com/office/drawing/2012/chart" uri="{CE6537A1-D6FC-4f65-9D91-7224C49458BB}"/>
                <c:ext xmlns:c16="http://schemas.microsoft.com/office/drawing/2014/chart" uri="{C3380CC4-5D6E-409C-BE32-E72D297353CC}">
                  <c16:uniqueId val="{00000002-20A5-4147-80A7-9EDF03D68DC5}"/>
                </c:ext>
              </c:extLst>
            </c:dLbl>
            <c:dLbl>
              <c:idx val="4"/>
              <c:delete val="1"/>
              <c:extLst>
                <c:ext xmlns:c15="http://schemas.microsoft.com/office/drawing/2012/chart" uri="{CE6537A1-D6FC-4f65-9D91-7224C49458BB}"/>
                <c:ext xmlns:c16="http://schemas.microsoft.com/office/drawing/2014/chart" uri="{C3380CC4-5D6E-409C-BE32-E72D297353CC}">
                  <c16:uniqueId val="{00000003-20A5-4147-80A7-9EDF03D68DC5}"/>
                </c:ext>
              </c:extLst>
            </c:dLbl>
            <c:dLbl>
              <c:idx val="5"/>
              <c:delete val="1"/>
              <c:extLst>
                <c:ext xmlns:c15="http://schemas.microsoft.com/office/drawing/2012/chart" uri="{CE6537A1-D6FC-4f65-9D91-7224C49458BB}"/>
                <c:ext xmlns:c16="http://schemas.microsoft.com/office/drawing/2014/chart" uri="{C3380CC4-5D6E-409C-BE32-E72D297353CC}">
                  <c16:uniqueId val="{00000004-20A5-4147-80A7-9EDF03D68DC5}"/>
                </c:ext>
              </c:extLst>
            </c:dLbl>
            <c:dLbl>
              <c:idx val="6"/>
              <c:delete val="1"/>
              <c:extLst>
                <c:ext xmlns:c15="http://schemas.microsoft.com/office/drawing/2012/chart" uri="{CE6537A1-D6FC-4f65-9D91-7224C49458BB}"/>
                <c:ext xmlns:c16="http://schemas.microsoft.com/office/drawing/2014/chart" uri="{C3380CC4-5D6E-409C-BE32-E72D297353CC}">
                  <c16:uniqueId val="{00000005-20A5-4147-80A7-9EDF03D68DC5}"/>
                </c:ext>
              </c:extLst>
            </c:dLbl>
            <c:dLbl>
              <c:idx val="7"/>
              <c:delete val="1"/>
              <c:extLst>
                <c:ext xmlns:c15="http://schemas.microsoft.com/office/drawing/2012/chart" uri="{CE6537A1-D6FC-4f65-9D91-7224C49458BB}"/>
                <c:ext xmlns:c16="http://schemas.microsoft.com/office/drawing/2014/chart" uri="{C3380CC4-5D6E-409C-BE32-E72D297353CC}">
                  <c16:uniqueId val="{00000007-20A5-4147-80A7-9EDF03D68DC5}"/>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IV.8'!$K$5:$K$13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Ostatní vlivy</c:v>
                </c:pt>
                <c:pt idx="8">
                  <c:v>Aktiva TF 
(konec testu)</c:v>
                </c:pt>
              </c:strCache>
            </c:strRef>
          </c:cat>
          <c:val>
            <c:numRef>
              <c:f>'Graf IV.8'!$N$5:$N$13</c:f>
              <c:numCache>
                <c:formatCode>0.0</c:formatCode>
                <c:ptCount val="9"/>
                <c:pt idx="0">
                  <c:v>0</c:v>
                </c:pt>
                <c:pt idx="1">
                  <c:v>446.02</c:v>
                </c:pt>
                <c:pt idx="2">
                  <c:v>446.02</c:v>
                </c:pt>
                <c:pt idx="3">
                  <c:v>446.04</c:v>
                </c:pt>
                <c:pt idx="4">
                  <c:v>446.05</c:v>
                </c:pt>
                <c:pt idx="5">
                  <c:v>456.96</c:v>
                </c:pt>
                <c:pt idx="6">
                  <c:v>449.82</c:v>
                </c:pt>
                <c:pt idx="7">
                  <c:v>449.82</c:v>
                </c:pt>
                <c:pt idx="8">
                  <c:v>0</c:v>
                </c:pt>
              </c:numCache>
            </c:numRef>
          </c:val>
          <c:extLst>
            <c:ext xmlns:c16="http://schemas.microsoft.com/office/drawing/2014/chart" uri="{C3380CC4-5D6E-409C-BE32-E72D297353CC}">
              <c16:uniqueId val="{00000008-20A5-4147-80A7-9EDF03D68DC5}"/>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A-20A5-4147-80A7-9EDF03D68DC5}"/>
              </c:ext>
            </c:extLst>
          </c:dPt>
          <c:dPt>
            <c:idx val="1"/>
            <c:invertIfNegative val="0"/>
            <c:bubble3D val="0"/>
            <c:spPr>
              <a:solidFill>
                <a:schemeClr val="accent2"/>
              </a:solidFill>
              <a:ln w="25400">
                <a:noFill/>
              </a:ln>
            </c:spPr>
            <c:extLst>
              <c:ext xmlns:c16="http://schemas.microsoft.com/office/drawing/2014/chart" uri="{C3380CC4-5D6E-409C-BE32-E72D297353CC}">
                <c16:uniqueId val="{0000000C-20A5-4147-80A7-9EDF03D68DC5}"/>
              </c:ext>
            </c:extLst>
          </c:dPt>
          <c:dPt>
            <c:idx val="2"/>
            <c:invertIfNegative val="0"/>
            <c:bubble3D val="0"/>
            <c:spPr>
              <a:solidFill>
                <a:schemeClr val="accent4"/>
              </a:solidFill>
              <a:ln w="25400">
                <a:noFill/>
              </a:ln>
            </c:spPr>
            <c:extLst>
              <c:ext xmlns:c16="http://schemas.microsoft.com/office/drawing/2014/chart" uri="{C3380CC4-5D6E-409C-BE32-E72D297353CC}">
                <c16:uniqueId val="{0000000E-20A5-4147-80A7-9EDF03D68DC5}"/>
              </c:ext>
            </c:extLst>
          </c:dPt>
          <c:dPt>
            <c:idx val="3"/>
            <c:invertIfNegative val="0"/>
            <c:bubble3D val="0"/>
            <c:spPr>
              <a:solidFill>
                <a:schemeClr val="accent4"/>
              </a:solidFill>
              <a:ln w="25400">
                <a:noFill/>
              </a:ln>
            </c:spPr>
            <c:extLst>
              <c:ext xmlns:c16="http://schemas.microsoft.com/office/drawing/2014/chart" uri="{C3380CC4-5D6E-409C-BE32-E72D297353CC}">
                <c16:uniqueId val="{00000010-20A5-4147-80A7-9EDF03D68DC5}"/>
              </c:ext>
            </c:extLst>
          </c:dPt>
          <c:dPt>
            <c:idx val="4"/>
            <c:invertIfNegative val="0"/>
            <c:bubble3D val="0"/>
            <c:spPr>
              <a:solidFill>
                <a:schemeClr val="accent4"/>
              </a:solidFill>
              <a:ln w="25400">
                <a:noFill/>
              </a:ln>
            </c:spPr>
            <c:extLst>
              <c:ext xmlns:c16="http://schemas.microsoft.com/office/drawing/2014/chart" uri="{C3380CC4-5D6E-409C-BE32-E72D297353CC}">
                <c16:uniqueId val="{00000017-20A5-4147-80A7-9EDF03D68DC5}"/>
              </c:ext>
            </c:extLst>
          </c:dPt>
          <c:dPt>
            <c:idx val="5"/>
            <c:invertIfNegative val="0"/>
            <c:bubble3D val="0"/>
            <c:spPr>
              <a:solidFill>
                <a:schemeClr val="accent2"/>
              </a:solidFill>
              <a:ln w="25400">
                <a:noFill/>
              </a:ln>
            </c:spPr>
            <c:extLst>
              <c:ext xmlns:c16="http://schemas.microsoft.com/office/drawing/2014/chart" uri="{C3380CC4-5D6E-409C-BE32-E72D297353CC}">
                <c16:uniqueId val="{00000018-20A5-4147-80A7-9EDF03D68DC5}"/>
              </c:ext>
            </c:extLst>
          </c:dPt>
          <c:dPt>
            <c:idx val="6"/>
            <c:invertIfNegative val="0"/>
            <c:bubble3D val="0"/>
            <c:spPr>
              <a:solidFill>
                <a:schemeClr val="accent2"/>
              </a:solidFill>
              <a:ln w="25400">
                <a:noFill/>
              </a:ln>
            </c:spPr>
            <c:extLst>
              <c:ext xmlns:c16="http://schemas.microsoft.com/office/drawing/2014/chart" uri="{C3380CC4-5D6E-409C-BE32-E72D297353CC}">
                <c16:uniqueId val="{00000012-20A5-4147-80A7-9EDF03D68DC5}"/>
              </c:ext>
            </c:extLst>
          </c:dPt>
          <c:dPt>
            <c:idx val="7"/>
            <c:invertIfNegative val="0"/>
            <c:bubble3D val="0"/>
            <c:spPr>
              <a:solidFill>
                <a:schemeClr val="accent4"/>
              </a:solidFill>
              <a:ln w="25400">
                <a:noFill/>
              </a:ln>
            </c:spPr>
            <c:extLst>
              <c:ext xmlns:c16="http://schemas.microsoft.com/office/drawing/2014/chart" uri="{C3380CC4-5D6E-409C-BE32-E72D297353CC}">
                <c16:uniqueId val="{00000014-20A5-4147-80A7-9EDF03D68DC5}"/>
              </c:ext>
            </c:extLst>
          </c:dPt>
          <c:dPt>
            <c:idx val="8"/>
            <c:invertIfNegative val="0"/>
            <c:bubble3D val="0"/>
            <c:spPr>
              <a:solidFill>
                <a:schemeClr val="accent1"/>
              </a:solidFill>
              <a:ln w="25400">
                <a:noFill/>
              </a:ln>
            </c:spPr>
            <c:extLst>
              <c:ext xmlns:c16="http://schemas.microsoft.com/office/drawing/2014/chart" uri="{C3380CC4-5D6E-409C-BE32-E72D297353CC}">
                <c16:uniqueId val="{00000016-20A5-4147-80A7-9EDF03D68DC5}"/>
              </c:ext>
            </c:extLst>
          </c:dPt>
          <c:dLbls>
            <c:dLbl>
              <c:idx val="0"/>
              <c:spPr/>
              <c:txPr>
                <a:bodyPr/>
                <a:lstStyle/>
                <a:p>
                  <a:pPr>
                    <a:defRPr sz="9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c:ext xmlns:c16="http://schemas.microsoft.com/office/drawing/2014/chart" uri="{C3380CC4-5D6E-409C-BE32-E72D297353CC}">
                  <c16:uniqueId val="{0000000A-20A5-4147-80A7-9EDF03D68DC5}"/>
                </c:ext>
              </c:extLst>
            </c:dLbl>
            <c:dLbl>
              <c:idx val="1"/>
              <c:layout>
                <c:manualLayout>
                  <c:x val="0"/>
                  <c:y val="-4.2507970244420809E-2"/>
                </c:manualLayout>
              </c:layout>
              <c:tx>
                <c:rich>
                  <a:bodyPr/>
                  <a:lstStyle/>
                  <a:p>
                    <a:r>
                      <a:rPr lang="cs-CZ" sz="900"/>
                      <a:t>-0,7</a:t>
                    </a:r>
                    <a:endParaRPr lang="cs-CZ"/>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A5-4147-80A7-9EDF03D68DC5}"/>
                </c:ext>
              </c:extLst>
            </c:dLbl>
            <c:dLbl>
              <c:idx val="2"/>
              <c:layout>
                <c:manualLayout>
                  <c:x val="0"/>
                  <c:y val="-3.8257507928405869E-2"/>
                </c:manualLayout>
              </c:layout>
              <c:tx>
                <c:rich>
                  <a:bodyPr/>
                  <a:lstStyle/>
                  <a:p>
                    <a:r>
                      <a:rPr lang="en-US" sz="900"/>
                      <a:t>+0,0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A5-4147-80A7-9EDF03D68DC5}"/>
                </c:ext>
              </c:extLst>
            </c:dLbl>
            <c:dLbl>
              <c:idx val="3"/>
              <c:layout>
                <c:manualLayout>
                  <c:x val="0"/>
                  <c:y val="-3.8257173219978728E-2"/>
                </c:manualLayout>
              </c:layout>
              <c:tx>
                <c:rich>
                  <a:bodyPr/>
                  <a:lstStyle/>
                  <a:p>
                    <a:r>
                      <a:rPr lang="cs-CZ" sz="900"/>
                      <a:t>+0,0</a:t>
                    </a:r>
                    <a:endParaRPr lang="cs-CZ"/>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A5-4147-80A7-9EDF03D68DC5}"/>
                </c:ext>
              </c:extLst>
            </c:dLbl>
            <c:dLbl>
              <c:idx val="4"/>
              <c:layout>
                <c:manualLayout>
                  <c:x val="0"/>
                  <c:y val="-0.11241495118369098"/>
                </c:manualLayout>
              </c:layout>
              <c:tx>
                <c:rich>
                  <a:bodyPr/>
                  <a:lstStyle/>
                  <a:p>
                    <a:r>
                      <a:rPr lang="cs-CZ" sz="900"/>
                      <a:t>+13,6</a:t>
                    </a:r>
                    <a:endParaRPr lang="cs-CZ"/>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0A5-4147-80A7-9EDF03D68DC5}"/>
                </c:ext>
              </c:extLst>
            </c:dLbl>
            <c:dLbl>
              <c:idx val="5"/>
              <c:layout>
                <c:manualLayout>
                  <c:x val="0"/>
                  <c:y val="-4.250797024442083E-2"/>
                </c:manualLayout>
              </c:layout>
              <c:tx>
                <c:rich>
                  <a:bodyPr/>
                  <a:lstStyle/>
                  <a:p>
                    <a:r>
                      <a:rPr lang="en-US" sz="900"/>
                      <a:t>-2,7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0A5-4147-80A7-9EDF03D68DC5}"/>
                </c:ext>
              </c:extLst>
            </c:dLbl>
            <c:dLbl>
              <c:idx val="6"/>
              <c:layout>
                <c:manualLayout>
                  <c:x val="0"/>
                  <c:y val="-6.872298709917353E-2"/>
                </c:manualLayout>
              </c:layout>
              <c:tx>
                <c:rich>
                  <a:bodyPr/>
                  <a:lstStyle/>
                  <a:p>
                    <a:r>
                      <a:rPr lang="en-US" sz="900"/>
                      <a:t>-7,1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0A5-4147-80A7-9EDF03D68DC5}"/>
                </c:ext>
              </c:extLst>
            </c:dLbl>
            <c:dLbl>
              <c:idx val="7"/>
              <c:layout>
                <c:manualLayout>
                  <c:x val="-3.4965034965034965E-3"/>
                  <c:y val="-7.5922184267934248E-2"/>
                </c:manualLayout>
              </c:layout>
              <c:tx>
                <c:rich>
                  <a:bodyPr/>
                  <a:lstStyle/>
                  <a:p>
                    <a:r>
                      <a:rPr lang="en-US" sz="900"/>
                      <a:t>+6,4</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0A5-4147-80A7-9EDF03D68DC5}"/>
                </c:ext>
              </c:extLst>
            </c:dLbl>
            <c:dLbl>
              <c:idx val="8"/>
              <c:spPr/>
              <c:txPr>
                <a:bodyPr/>
                <a:lstStyle/>
                <a:p>
                  <a:pPr>
                    <a:defRPr sz="9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c:ext xmlns:c16="http://schemas.microsoft.com/office/drawing/2014/chart" uri="{C3380CC4-5D6E-409C-BE32-E72D297353CC}">
                  <c16:uniqueId val="{00000016-20A5-4147-80A7-9EDF03D68DC5}"/>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IV.8'!$K$5:$K$13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Ostatní vlivy</c:v>
                </c:pt>
                <c:pt idx="8">
                  <c:v>Aktiva TF 
(konec testu)</c:v>
                </c:pt>
              </c:strCache>
            </c:strRef>
          </c:cat>
          <c:val>
            <c:numRef>
              <c:f>'Graf IV.8'!$O$5:$O$13</c:f>
              <c:numCache>
                <c:formatCode>0.0</c:formatCode>
                <c:ptCount val="9"/>
                <c:pt idx="0">
                  <c:v>446.68</c:v>
                </c:pt>
                <c:pt idx="1">
                  <c:v>0.66</c:v>
                </c:pt>
                <c:pt idx="2">
                  <c:v>0.02</c:v>
                </c:pt>
                <c:pt idx="3">
                  <c:v>0.01</c:v>
                </c:pt>
                <c:pt idx="4">
                  <c:v>13.64</c:v>
                </c:pt>
                <c:pt idx="5">
                  <c:v>2.72</c:v>
                </c:pt>
                <c:pt idx="6">
                  <c:v>7.15</c:v>
                </c:pt>
                <c:pt idx="7">
                  <c:v>6.37</c:v>
                </c:pt>
                <c:pt idx="8">
                  <c:v>456.18</c:v>
                </c:pt>
              </c:numCache>
            </c:numRef>
          </c:val>
          <c:extLst>
            <c:ext xmlns:c16="http://schemas.microsoft.com/office/drawing/2014/chart" uri="{C3380CC4-5D6E-409C-BE32-E72D297353CC}">
              <c16:uniqueId val="{00000019-20A5-4147-80A7-9EDF03D68DC5}"/>
            </c:ext>
          </c:extLst>
        </c:ser>
        <c:dLbls>
          <c:showLegendKey val="0"/>
          <c:showVal val="0"/>
          <c:showCatName val="0"/>
          <c:showSerName val="0"/>
          <c:showPercent val="0"/>
          <c:showBubbleSize val="0"/>
        </c:dLbls>
        <c:gapWidth val="20"/>
        <c:overlap val="100"/>
        <c:axId val="318327424"/>
        <c:axId val="318345600"/>
      </c:barChart>
      <c:catAx>
        <c:axId val="31832742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318345600"/>
        <c:crosses val="autoZero"/>
        <c:auto val="1"/>
        <c:lblAlgn val="ctr"/>
        <c:lblOffset val="100"/>
        <c:tickLblSkip val="1"/>
        <c:noMultiLvlLbl val="0"/>
      </c:catAx>
      <c:valAx>
        <c:axId val="318345600"/>
        <c:scaling>
          <c:orientation val="minMax"/>
          <c:max val="465"/>
          <c:min val="42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18327424"/>
        <c:crosses val="autoZero"/>
        <c:crossBetween val="between"/>
        <c:majorUnit val="10"/>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20A5-4147-80A7-9EDF03D68DC5}"/>
              </c:ext>
            </c:extLst>
          </c:dPt>
          <c:dPt>
            <c:idx val="2"/>
            <c:invertIfNegative val="0"/>
            <c:bubble3D val="0"/>
            <c:extLst>
              <c:ext xmlns:c16="http://schemas.microsoft.com/office/drawing/2014/chart" uri="{C3380CC4-5D6E-409C-BE32-E72D297353CC}">
                <c16:uniqueId val="{00000001-20A5-4147-80A7-9EDF03D68DC5}"/>
              </c:ext>
            </c:extLst>
          </c:dPt>
          <c:dPt>
            <c:idx val="3"/>
            <c:invertIfNegative val="0"/>
            <c:bubble3D val="0"/>
            <c:extLst>
              <c:ext xmlns:c16="http://schemas.microsoft.com/office/drawing/2014/chart" uri="{C3380CC4-5D6E-409C-BE32-E72D297353CC}">
                <c16:uniqueId val="{00000002-20A5-4147-80A7-9EDF03D68DC5}"/>
              </c:ext>
            </c:extLst>
          </c:dPt>
          <c:dPt>
            <c:idx val="4"/>
            <c:invertIfNegative val="0"/>
            <c:bubble3D val="0"/>
            <c:extLst>
              <c:ext xmlns:c16="http://schemas.microsoft.com/office/drawing/2014/chart" uri="{C3380CC4-5D6E-409C-BE32-E72D297353CC}">
                <c16:uniqueId val="{00000003-20A5-4147-80A7-9EDF03D68DC5}"/>
              </c:ext>
            </c:extLst>
          </c:dPt>
          <c:dPt>
            <c:idx val="5"/>
            <c:invertIfNegative val="0"/>
            <c:bubble3D val="0"/>
            <c:extLst>
              <c:ext xmlns:c16="http://schemas.microsoft.com/office/drawing/2014/chart" uri="{C3380CC4-5D6E-409C-BE32-E72D297353CC}">
                <c16:uniqueId val="{00000004-20A5-4147-80A7-9EDF03D68DC5}"/>
              </c:ext>
            </c:extLst>
          </c:dPt>
          <c:dPt>
            <c:idx val="6"/>
            <c:invertIfNegative val="0"/>
            <c:bubble3D val="0"/>
            <c:extLst>
              <c:ext xmlns:c16="http://schemas.microsoft.com/office/drawing/2014/chart" uri="{C3380CC4-5D6E-409C-BE32-E72D297353CC}">
                <c16:uniqueId val="{00000005-20A5-4147-80A7-9EDF03D68DC5}"/>
              </c:ext>
            </c:extLst>
          </c:dPt>
          <c:dLbls>
            <c:dLbl>
              <c:idx val="0"/>
              <c:layout>
                <c:manualLayout>
                  <c:x val="0"/>
                  <c:y val="-0.1807959974562679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A5-4147-80A7-9EDF03D68DC5}"/>
                </c:ext>
              </c:extLst>
            </c:dLbl>
            <c:dLbl>
              <c:idx val="1"/>
              <c:delete val="1"/>
              <c:extLst>
                <c:ext xmlns:c15="http://schemas.microsoft.com/office/drawing/2012/chart" uri="{CE6537A1-D6FC-4f65-9D91-7224C49458BB}"/>
                <c:ext xmlns:c16="http://schemas.microsoft.com/office/drawing/2014/chart" uri="{C3380CC4-5D6E-409C-BE32-E72D297353CC}">
                  <c16:uniqueId val="{00000000-20A5-4147-80A7-9EDF03D68DC5}"/>
                </c:ext>
              </c:extLst>
            </c:dLbl>
            <c:dLbl>
              <c:idx val="2"/>
              <c:delete val="1"/>
              <c:extLst>
                <c:ext xmlns:c15="http://schemas.microsoft.com/office/drawing/2012/chart" uri="{CE6537A1-D6FC-4f65-9D91-7224C49458BB}"/>
                <c:ext xmlns:c16="http://schemas.microsoft.com/office/drawing/2014/chart" uri="{C3380CC4-5D6E-409C-BE32-E72D297353CC}">
                  <c16:uniqueId val="{00000001-20A5-4147-80A7-9EDF03D68DC5}"/>
                </c:ext>
              </c:extLst>
            </c:dLbl>
            <c:dLbl>
              <c:idx val="3"/>
              <c:delete val="1"/>
              <c:extLst>
                <c:ext xmlns:c15="http://schemas.microsoft.com/office/drawing/2012/chart" uri="{CE6537A1-D6FC-4f65-9D91-7224C49458BB}"/>
                <c:ext xmlns:c16="http://schemas.microsoft.com/office/drawing/2014/chart" uri="{C3380CC4-5D6E-409C-BE32-E72D297353CC}">
                  <c16:uniqueId val="{00000002-20A5-4147-80A7-9EDF03D68DC5}"/>
                </c:ext>
              </c:extLst>
            </c:dLbl>
            <c:dLbl>
              <c:idx val="4"/>
              <c:delete val="1"/>
              <c:extLst>
                <c:ext xmlns:c15="http://schemas.microsoft.com/office/drawing/2012/chart" uri="{CE6537A1-D6FC-4f65-9D91-7224C49458BB}"/>
                <c:ext xmlns:c16="http://schemas.microsoft.com/office/drawing/2014/chart" uri="{C3380CC4-5D6E-409C-BE32-E72D297353CC}">
                  <c16:uniqueId val="{00000003-20A5-4147-80A7-9EDF03D68DC5}"/>
                </c:ext>
              </c:extLst>
            </c:dLbl>
            <c:dLbl>
              <c:idx val="5"/>
              <c:delete val="1"/>
              <c:extLst>
                <c:ext xmlns:c15="http://schemas.microsoft.com/office/drawing/2012/chart" uri="{CE6537A1-D6FC-4f65-9D91-7224C49458BB}"/>
                <c:ext xmlns:c16="http://schemas.microsoft.com/office/drawing/2014/chart" uri="{C3380CC4-5D6E-409C-BE32-E72D297353CC}">
                  <c16:uniqueId val="{00000004-20A5-4147-80A7-9EDF03D68DC5}"/>
                </c:ext>
              </c:extLst>
            </c:dLbl>
            <c:dLbl>
              <c:idx val="6"/>
              <c:delete val="1"/>
              <c:extLst>
                <c:ext xmlns:c15="http://schemas.microsoft.com/office/drawing/2012/chart" uri="{CE6537A1-D6FC-4f65-9D91-7224C49458BB}"/>
                <c:ext xmlns:c16="http://schemas.microsoft.com/office/drawing/2014/chart" uri="{C3380CC4-5D6E-409C-BE32-E72D297353CC}">
                  <c16:uniqueId val="{00000005-20A5-4147-80A7-9EDF03D68DC5}"/>
                </c:ext>
              </c:extLst>
            </c:dLbl>
            <c:dLbl>
              <c:idx val="7"/>
              <c:delete val="1"/>
              <c:extLst>
                <c:ext xmlns:c15="http://schemas.microsoft.com/office/drawing/2012/chart" uri="{CE6537A1-D6FC-4f65-9D91-7224C49458BB}"/>
                <c:ext xmlns:c16="http://schemas.microsoft.com/office/drawing/2014/chart" uri="{C3380CC4-5D6E-409C-BE32-E72D297353CC}">
                  <c16:uniqueId val="{00000007-20A5-4147-80A7-9EDF03D68DC5}"/>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IV.8'!$J$5:$J$13</c:f>
              <c:strCache>
                <c:ptCount val="9"/>
                <c:pt idx="0">
                  <c:v>TF assets
(start of test)</c:v>
                </c:pt>
                <c:pt idx="1">
                  <c:v>Equity risk</c:v>
                </c:pt>
                <c:pt idx="2">
                  <c:v>Real estate risk</c:v>
                </c:pt>
                <c:pt idx="3">
                  <c:v>Exchange rate risk</c:v>
                </c:pt>
                <c:pt idx="4">
                  <c:v>General interest rate risk</c:v>
                </c:pt>
                <c:pt idx="5">
                  <c:v>Credit spread risk for corporate securities</c:v>
                </c:pt>
                <c:pt idx="6">
                  <c:v>Credit spread risk for government securities</c:v>
                </c:pt>
                <c:pt idx="7">
                  <c:v>Other effects</c:v>
                </c:pt>
                <c:pt idx="8">
                  <c:v>TF assets
(end of test)</c:v>
                </c:pt>
              </c:strCache>
            </c:strRef>
          </c:cat>
          <c:val>
            <c:numRef>
              <c:f>'Graf IV.8'!$N$5:$N$13</c:f>
              <c:numCache>
                <c:formatCode>0.0</c:formatCode>
                <c:ptCount val="9"/>
                <c:pt idx="0">
                  <c:v>0</c:v>
                </c:pt>
                <c:pt idx="1">
                  <c:v>446.02</c:v>
                </c:pt>
                <c:pt idx="2">
                  <c:v>446.02</c:v>
                </c:pt>
                <c:pt idx="3">
                  <c:v>446.04</c:v>
                </c:pt>
                <c:pt idx="4">
                  <c:v>446.05</c:v>
                </c:pt>
                <c:pt idx="5">
                  <c:v>456.96</c:v>
                </c:pt>
                <c:pt idx="6">
                  <c:v>449.82</c:v>
                </c:pt>
                <c:pt idx="7">
                  <c:v>449.82</c:v>
                </c:pt>
                <c:pt idx="8">
                  <c:v>0</c:v>
                </c:pt>
              </c:numCache>
            </c:numRef>
          </c:val>
          <c:extLst>
            <c:ext xmlns:c16="http://schemas.microsoft.com/office/drawing/2014/chart" uri="{C3380CC4-5D6E-409C-BE32-E72D297353CC}">
              <c16:uniqueId val="{00000008-20A5-4147-80A7-9EDF03D68DC5}"/>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A-20A5-4147-80A7-9EDF03D68DC5}"/>
              </c:ext>
            </c:extLst>
          </c:dPt>
          <c:dPt>
            <c:idx val="1"/>
            <c:invertIfNegative val="0"/>
            <c:bubble3D val="0"/>
            <c:spPr>
              <a:solidFill>
                <a:schemeClr val="accent2"/>
              </a:solidFill>
              <a:ln w="25400">
                <a:noFill/>
              </a:ln>
            </c:spPr>
            <c:extLst>
              <c:ext xmlns:c16="http://schemas.microsoft.com/office/drawing/2014/chart" uri="{C3380CC4-5D6E-409C-BE32-E72D297353CC}">
                <c16:uniqueId val="{0000000C-20A5-4147-80A7-9EDF03D68DC5}"/>
              </c:ext>
            </c:extLst>
          </c:dPt>
          <c:dPt>
            <c:idx val="2"/>
            <c:invertIfNegative val="0"/>
            <c:bubble3D val="0"/>
            <c:spPr>
              <a:solidFill>
                <a:schemeClr val="accent4"/>
              </a:solidFill>
              <a:ln w="25400">
                <a:noFill/>
              </a:ln>
            </c:spPr>
            <c:extLst>
              <c:ext xmlns:c16="http://schemas.microsoft.com/office/drawing/2014/chart" uri="{C3380CC4-5D6E-409C-BE32-E72D297353CC}">
                <c16:uniqueId val="{0000000E-20A5-4147-80A7-9EDF03D68DC5}"/>
              </c:ext>
            </c:extLst>
          </c:dPt>
          <c:dPt>
            <c:idx val="3"/>
            <c:invertIfNegative val="0"/>
            <c:bubble3D val="0"/>
            <c:spPr>
              <a:solidFill>
                <a:schemeClr val="accent4"/>
              </a:solidFill>
              <a:ln w="25400">
                <a:noFill/>
              </a:ln>
            </c:spPr>
            <c:extLst>
              <c:ext xmlns:c16="http://schemas.microsoft.com/office/drawing/2014/chart" uri="{C3380CC4-5D6E-409C-BE32-E72D297353CC}">
                <c16:uniqueId val="{00000010-20A5-4147-80A7-9EDF03D68DC5}"/>
              </c:ext>
            </c:extLst>
          </c:dPt>
          <c:dPt>
            <c:idx val="4"/>
            <c:invertIfNegative val="0"/>
            <c:bubble3D val="0"/>
            <c:spPr>
              <a:solidFill>
                <a:schemeClr val="accent4"/>
              </a:solidFill>
              <a:ln w="25400">
                <a:noFill/>
              </a:ln>
            </c:spPr>
            <c:extLst>
              <c:ext xmlns:c16="http://schemas.microsoft.com/office/drawing/2014/chart" uri="{C3380CC4-5D6E-409C-BE32-E72D297353CC}">
                <c16:uniqueId val="{00000017-20A5-4147-80A7-9EDF03D68DC5}"/>
              </c:ext>
            </c:extLst>
          </c:dPt>
          <c:dPt>
            <c:idx val="5"/>
            <c:invertIfNegative val="0"/>
            <c:bubble3D val="0"/>
            <c:spPr>
              <a:solidFill>
                <a:schemeClr val="accent2"/>
              </a:solidFill>
              <a:ln w="25400">
                <a:noFill/>
              </a:ln>
            </c:spPr>
            <c:extLst>
              <c:ext xmlns:c16="http://schemas.microsoft.com/office/drawing/2014/chart" uri="{C3380CC4-5D6E-409C-BE32-E72D297353CC}">
                <c16:uniqueId val="{00000018-20A5-4147-80A7-9EDF03D68DC5}"/>
              </c:ext>
            </c:extLst>
          </c:dPt>
          <c:dPt>
            <c:idx val="6"/>
            <c:invertIfNegative val="0"/>
            <c:bubble3D val="0"/>
            <c:spPr>
              <a:solidFill>
                <a:schemeClr val="accent2"/>
              </a:solidFill>
              <a:ln w="25400">
                <a:noFill/>
              </a:ln>
            </c:spPr>
            <c:extLst>
              <c:ext xmlns:c16="http://schemas.microsoft.com/office/drawing/2014/chart" uri="{C3380CC4-5D6E-409C-BE32-E72D297353CC}">
                <c16:uniqueId val="{00000012-20A5-4147-80A7-9EDF03D68DC5}"/>
              </c:ext>
            </c:extLst>
          </c:dPt>
          <c:dPt>
            <c:idx val="7"/>
            <c:invertIfNegative val="0"/>
            <c:bubble3D val="0"/>
            <c:spPr>
              <a:solidFill>
                <a:schemeClr val="accent4"/>
              </a:solidFill>
              <a:ln w="25400">
                <a:noFill/>
              </a:ln>
            </c:spPr>
            <c:extLst>
              <c:ext xmlns:c16="http://schemas.microsoft.com/office/drawing/2014/chart" uri="{C3380CC4-5D6E-409C-BE32-E72D297353CC}">
                <c16:uniqueId val="{00000014-20A5-4147-80A7-9EDF03D68DC5}"/>
              </c:ext>
            </c:extLst>
          </c:dPt>
          <c:dPt>
            <c:idx val="8"/>
            <c:invertIfNegative val="0"/>
            <c:bubble3D val="0"/>
            <c:spPr>
              <a:solidFill>
                <a:schemeClr val="accent1"/>
              </a:solidFill>
              <a:ln w="25400">
                <a:noFill/>
              </a:ln>
            </c:spPr>
            <c:extLst>
              <c:ext xmlns:c16="http://schemas.microsoft.com/office/drawing/2014/chart" uri="{C3380CC4-5D6E-409C-BE32-E72D297353CC}">
                <c16:uniqueId val="{00000016-20A5-4147-80A7-9EDF03D68DC5}"/>
              </c:ext>
            </c:extLst>
          </c:dPt>
          <c:dLbls>
            <c:dLbl>
              <c:idx val="0"/>
              <c:tx>
                <c:rich>
                  <a:bodyPr/>
                  <a:lstStyle/>
                  <a:p>
                    <a:pPr>
                      <a:defRPr sz="900">
                        <a:solidFill>
                          <a:schemeClr val="bg1"/>
                        </a:solidFill>
                        <a:latin typeface="Arial" panose="020B0604020202020204" pitchFamily="34" charset="0"/>
                        <a:cs typeface="Arial" panose="020B0604020202020204" pitchFamily="34" charset="0"/>
                      </a:defRPr>
                    </a:pPr>
                    <a:r>
                      <a:rPr lang="en-US" sz="900"/>
                      <a:t>446.7</a:t>
                    </a:r>
                    <a:endParaRPr lang="en-US"/>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A5-4147-80A7-9EDF03D68DC5}"/>
                </c:ext>
              </c:extLst>
            </c:dLbl>
            <c:dLbl>
              <c:idx val="1"/>
              <c:layout>
                <c:manualLayout>
                  <c:x val="0"/>
                  <c:y val="-4.2507970244420809E-2"/>
                </c:manualLayout>
              </c:layout>
              <c:tx>
                <c:rich>
                  <a:bodyPr/>
                  <a:lstStyle/>
                  <a:p>
                    <a:r>
                      <a:rPr lang="en-US" sz="900"/>
                      <a:t>-0.7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A5-4147-80A7-9EDF03D68DC5}"/>
                </c:ext>
              </c:extLst>
            </c:dLbl>
            <c:dLbl>
              <c:idx val="2"/>
              <c:layout>
                <c:manualLayout>
                  <c:x val="0"/>
                  <c:y val="-3.8257507928405869E-2"/>
                </c:manualLayout>
              </c:layout>
              <c:tx>
                <c:rich>
                  <a:bodyPr/>
                  <a:lstStyle/>
                  <a:p>
                    <a:r>
                      <a:rPr lang="en-US" sz="900"/>
                      <a:t>+0.0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A5-4147-80A7-9EDF03D68DC5}"/>
                </c:ext>
              </c:extLst>
            </c:dLbl>
            <c:dLbl>
              <c:idx val="3"/>
              <c:layout>
                <c:manualLayout>
                  <c:x val="0"/>
                  <c:y val="-3.8257173219978728E-2"/>
                </c:manualLayout>
              </c:layout>
              <c:tx>
                <c:rich>
                  <a:bodyPr/>
                  <a:lstStyle/>
                  <a:p>
                    <a:r>
                      <a:rPr lang="en-US" sz="900"/>
                      <a:t>+0.0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A5-4147-80A7-9EDF03D68DC5}"/>
                </c:ext>
              </c:extLst>
            </c:dLbl>
            <c:dLbl>
              <c:idx val="4"/>
              <c:layout>
                <c:manualLayout>
                  <c:x val="0"/>
                  <c:y val="-0.11241495118369099"/>
                </c:manualLayout>
              </c:layout>
              <c:tx>
                <c:rich>
                  <a:bodyPr/>
                  <a:lstStyle/>
                  <a:p>
                    <a:r>
                      <a:rPr lang="en-US" sz="900"/>
                      <a:t>+13.6</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0A5-4147-80A7-9EDF03D68DC5}"/>
                </c:ext>
              </c:extLst>
            </c:dLbl>
            <c:dLbl>
              <c:idx val="5"/>
              <c:layout>
                <c:manualLayout>
                  <c:x val="0"/>
                  <c:y val="-4.250797024442083E-2"/>
                </c:manualLayout>
              </c:layout>
              <c:tx>
                <c:rich>
                  <a:bodyPr/>
                  <a:lstStyle/>
                  <a:p>
                    <a:r>
                      <a:rPr lang="en-US" sz="900"/>
                      <a:t>-2.7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0A5-4147-80A7-9EDF03D68DC5}"/>
                </c:ext>
              </c:extLst>
            </c:dLbl>
            <c:dLbl>
              <c:idx val="6"/>
              <c:layout>
                <c:manualLayout>
                  <c:x val="-3.4965034965034965E-3"/>
                  <c:y val="-8.1830576324528767E-2"/>
                </c:manualLayout>
              </c:layout>
              <c:tx>
                <c:rich>
                  <a:bodyPr/>
                  <a:lstStyle/>
                  <a:p>
                    <a:r>
                      <a:rPr lang="en-US" sz="900"/>
                      <a:t>-7.1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0A5-4147-80A7-9EDF03D68DC5}"/>
                </c:ext>
              </c:extLst>
            </c:dLbl>
            <c:dLbl>
              <c:idx val="7"/>
              <c:layout>
                <c:manualLayout>
                  <c:x val="0"/>
                  <c:y val="-7.5922184267934262E-2"/>
                </c:manualLayout>
              </c:layout>
              <c:tx>
                <c:rich>
                  <a:bodyPr/>
                  <a:lstStyle/>
                  <a:p>
                    <a:r>
                      <a:rPr lang="en-US" sz="900"/>
                      <a:t>+6.4</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0A5-4147-80A7-9EDF03D68DC5}"/>
                </c:ext>
              </c:extLst>
            </c:dLbl>
            <c:dLbl>
              <c:idx val="8"/>
              <c:tx>
                <c:rich>
                  <a:bodyPr/>
                  <a:lstStyle/>
                  <a:p>
                    <a:pPr>
                      <a:defRPr sz="900">
                        <a:solidFill>
                          <a:schemeClr val="bg1"/>
                        </a:solidFill>
                        <a:latin typeface="Arial" panose="020B0604020202020204" pitchFamily="34" charset="0"/>
                        <a:cs typeface="Arial" panose="020B0604020202020204" pitchFamily="34" charset="0"/>
                      </a:defRPr>
                    </a:pPr>
                    <a:r>
                      <a:rPr lang="en-US" sz="900"/>
                      <a:t>456.2</a:t>
                    </a:r>
                    <a:endParaRPr lang="en-US"/>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0A5-4147-80A7-9EDF03D68DC5}"/>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IV.8'!$J$5:$J$13</c:f>
              <c:strCache>
                <c:ptCount val="9"/>
                <c:pt idx="0">
                  <c:v>TF assets
(start of test)</c:v>
                </c:pt>
                <c:pt idx="1">
                  <c:v>Equity risk</c:v>
                </c:pt>
                <c:pt idx="2">
                  <c:v>Real estate risk</c:v>
                </c:pt>
                <c:pt idx="3">
                  <c:v>Exchange rate risk</c:v>
                </c:pt>
                <c:pt idx="4">
                  <c:v>General interest rate risk</c:v>
                </c:pt>
                <c:pt idx="5">
                  <c:v>Credit spread risk for corporate securities</c:v>
                </c:pt>
                <c:pt idx="6">
                  <c:v>Credit spread risk for government securities</c:v>
                </c:pt>
                <c:pt idx="7">
                  <c:v>Other effects</c:v>
                </c:pt>
                <c:pt idx="8">
                  <c:v>TF assets
(end of test)</c:v>
                </c:pt>
              </c:strCache>
            </c:strRef>
          </c:cat>
          <c:val>
            <c:numRef>
              <c:f>'Graf IV.8'!$O$5:$O$13</c:f>
              <c:numCache>
                <c:formatCode>0.0</c:formatCode>
                <c:ptCount val="9"/>
                <c:pt idx="0">
                  <c:v>446.68</c:v>
                </c:pt>
                <c:pt idx="1">
                  <c:v>0.66</c:v>
                </c:pt>
                <c:pt idx="2">
                  <c:v>0.02</c:v>
                </c:pt>
                <c:pt idx="3">
                  <c:v>0.01</c:v>
                </c:pt>
                <c:pt idx="4">
                  <c:v>13.64</c:v>
                </c:pt>
                <c:pt idx="5">
                  <c:v>2.72</c:v>
                </c:pt>
                <c:pt idx="6">
                  <c:v>7.15</c:v>
                </c:pt>
                <c:pt idx="7">
                  <c:v>6.37</c:v>
                </c:pt>
                <c:pt idx="8">
                  <c:v>456.18</c:v>
                </c:pt>
              </c:numCache>
            </c:numRef>
          </c:val>
          <c:extLst>
            <c:ext xmlns:c16="http://schemas.microsoft.com/office/drawing/2014/chart" uri="{C3380CC4-5D6E-409C-BE32-E72D297353CC}">
              <c16:uniqueId val="{00000019-20A5-4147-80A7-9EDF03D68DC5}"/>
            </c:ext>
          </c:extLst>
        </c:ser>
        <c:dLbls>
          <c:showLegendKey val="0"/>
          <c:showVal val="0"/>
          <c:showCatName val="0"/>
          <c:showSerName val="0"/>
          <c:showPercent val="0"/>
          <c:showBubbleSize val="0"/>
        </c:dLbls>
        <c:gapWidth val="20"/>
        <c:overlap val="100"/>
        <c:axId val="319585280"/>
        <c:axId val="319103744"/>
      </c:barChart>
      <c:catAx>
        <c:axId val="31958528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319103744"/>
        <c:crosses val="autoZero"/>
        <c:auto val="1"/>
        <c:lblAlgn val="ctr"/>
        <c:lblOffset val="100"/>
        <c:tickLblSkip val="1"/>
        <c:noMultiLvlLbl val="0"/>
      </c:catAx>
      <c:valAx>
        <c:axId val="319103744"/>
        <c:scaling>
          <c:orientation val="minMax"/>
          <c:max val="465"/>
          <c:min val="42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19585280"/>
        <c:crosses val="autoZero"/>
        <c:crossBetween val="between"/>
        <c:majorUnit val="10"/>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3.6887954651182824E-2"/>
          <c:w val="0.86274434227190133"/>
          <c:h val="0.49497027860576509"/>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1233-491A-A19C-3F1CE4BF6D7A}"/>
              </c:ext>
            </c:extLst>
          </c:dPt>
          <c:dPt>
            <c:idx val="2"/>
            <c:invertIfNegative val="0"/>
            <c:bubble3D val="0"/>
            <c:extLst>
              <c:ext xmlns:c16="http://schemas.microsoft.com/office/drawing/2014/chart" uri="{C3380CC4-5D6E-409C-BE32-E72D297353CC}">
                <c16:uniqueId val="{00000001-1233-491A-A19C-3F1CE4BF6D7A}"/>
              </c:ext>
            </c:extLst>
          </c:dPt>
          <c:dPt>
            <c:idx val="3"/>
            <c:invertIfNegative val="0"/>
            <c:bubble3D val="0"/>
            <c:extLst>
              <c:ext xmlns:c16="http://schemas.microsoft.com/office/drawing/2014/chart" uri="{C3380CC4-5D6E-409C-BE32-E72D297353CC}">
                <c16:uniqueId val="{00000002-1233-491A-A19C-3F1CE4BF6D7A}"/>
              </c:ext>
            </c:extLst>
          </c:dPt>
          <c:dPt>
            <c:idx val="4"/>
            <c:invertIfNegative val="0"/>
            <c:bubble3D val="0"/>
            <c:extLst>
              <c:ext xmlns:c16="http://schemas.microsoft.com/office/drawing/2014/chart" uri="{C3380CC4-5D6E-409C-BE32-E72D297353CC}">
                <c16:uniqueId val="{00000003-1233-491A-A19C-3F1CE4BF6D7A}"/>
              </c:ext>
            </c:extLst>
          </c:dPt>
          <c:dPt>
            <c:idx val="5"/>
            <c:invertIfNegative val="0"/>
            <c:bubble3D val="0"/>
            <c:extLst>
              <c:ext xmlns:c16="http://schemas.microsoft.com/office/drawing/2014/chart" uri="{C3380CC4-5D6E-409C-BE32-E72D297353CC}">
                <c16:uniqueId val="{00000004-1233-491A-A19C-3F1CE4BF6D7A}"/>
              </c:ext>
            </c:extLst>
          </c:dPt>
          <c:dPt>
            <c:idx val="6"/>
            <c:invertIfNegative val="0"/>
            <c:bubble3D val="0"/>
            <c:extLst>
              <c:ext xmlns:c16="http://schemas.microsoft.com/office/drawing/2014/chart" uri="{C3380CC4-5D6E-409C-BE32-E72D297353CC}">
                <c16:uniqueId val="{00000005-1233-491A-A19C-3F1CE4BF6D7A}"/>
              </c:ext>
            </c:extLst>
          </c:dPt>
          <c:dLbls>
            <c:dLbl>
              <c:idx val="0"/>
              <c:layout>
                <c:manualLayout>
                  <c:x val="0"/>
                  <c:y val="-0.1807959974562679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33-491A-A19C-3F1CE4BF6D7A}"/>
                </c:ext>
              </c:extLst>
            </c:dLbl>
            <c:dLbl>
              <c:idx val="1"/>
              <c:delete val="1"/>
              <c:extLst>
                <c:ext xmlns:c15="http://schemas.microsoft.com/office/drawing/2012/chart" uri="{CE6537A1-D6FC-4f65-9D91-7224C49458BB}"/>
                <c:ext xmlns:c16="http://schemas.microsoft.com/office/drawing/2014/chart" uri="{C3380CC4-5D6E-409C-BE32-E72D297353CC}">
                  <c16:uniqueId val="{00000000-1233-491A-A19C-3F1CE4BF6D7A}"/>
                </c:ext>
              </c:extLst>
            </c:dLbl>
            <c:dLbl>
              <c:idx val="2"/>
              <c:delete val="1"/>
              <c:extLst>
                <c:ext xmlns:c15="http://schemas.microsoft.com/office/drawing/2012/chart" uri="{CE6537A1-D6FC-4f65-9D91-7224C49458BB}"/>
                <c:ext xmlns:c16="http://schemas.microsoft.com/office/drawing/2014/chart" uri="{C3380CC4-5D6E-409C-BE32-E72D297353CC}">
                  <c16:uniqueId val="{00000001-1233-491A-A19C-3F1CE4BF6D7A}"/>
                </c:ext>
              </c:extLst>
            </c:dLbl>
            <c:dLbl>
              <c:idx val="3"/>
              <c:delete val="1"/>
              <c:extLst>
                <c:ext xmlns:c15="http://schemas.microsoft.com/office/drawing/2012/chart" uri="{CE6537A1-D6FC-4f65-9D91-7224C49458BB}"/>
                <c:ext xmlns:c16="http://schemas.microsoft.com/office/drawing/2014/chart" uri="{C3380CC4-5D6E-409C-BE32-E72D297353CC}">
                  <c16:uniqueId val="{00000002-1233-491A-A19C-3F1CE4BF6D7A}"/>
                </c:ext>
              </c:extLst>
            </c:dLbl>
            <c:dLbl>
              <c:idx val="4"/>
              <c:delete val="1"/>
              <c:extLst>
                <c:ext xmlns:c15="http://schemas.microsoft.com/office/drawing/2012/chart" uri="{CE6537A1-D6FC-4f65-9D91-7224C49458BB}"/>
                <c:ext xmlns:c16="http://schemas.microsoft.com/office/drawing/2014/chart" uri="{C3380CC4-5D6E-409C-BE32-E72D297353CC}">
                  <c16:uniqueId val="{00000003-1233-491A-A19C-3F1CE4BF6D7A}"/>
                </c:ext>
              </c:extLst>
            </c:dLbl>
            <c:dLbl>
              <c:idx val="5"/>
              <c:delete val="1"/>
              <c:extLst>
                <c:ext xmlns:c15="http://schemas.microsoft.com/office/drawing/2012/chart" uri="{CE6537A1-D6FC-4f65-9D91-7224C49458BB}"/>
                <c:ext xmlns:c16="http://schemas.microsoft.com/office/drawing/2014/chart" uri="{C3380CC4-5D6E-409C-BE32-E72D297353CC}">
                  <c16:uniqueId val="{00000004-1233-491A-A19C-3F1CE4BF6D7A}"/>
                </c:ext>
              </c:extLst>
            </c:dLbl>
            <c:dLbl>
              <c:idx val="6"/>
              <c:delete val="1"/>
              <c:extLst>
                <c:ext xmlns:c15="http://schemas.microsoft.com/office/drawing/2012/chart" uri="{CE6537A1-D6FC-4f65-9D91-7224C49458BB}"/>
                <c:ext xmlns:c16="http://schemas.microsoft.com/office/drawing/2014/chart" uri="{C3380CC4-5D6E-409C-BE32-E72D297353CC}">
                  <c16:uniqueId val="{00000005-1233-491A-A19C-3F1CE4BF6D7A}"/>
                </c:ext>
              </c:extLst>
            </c:dLbl>
            <c:dLbl>
              <c:idx val="7"/>
              <c:delete val="1"/>
              <c:extLst>
                <c:ext xmlns:c15="http://schemas.microsoft.com/office/drawing/2012/chart" uri="{CE6537A1-D6FC-4f65-9D91-7224C49458BB}"/>
                <c:ext xmlns:c16="http://schemas.microsoft.com/office/drawing/2014/chart" uri="{C3380CC4-5D6E-409C-BE32-E72D297353CC}">
                  <c16:uniqueId val="{00000007-1233-491A-A19C-3F1CE4BF6D7A}"/>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IV.9'!$K$5:$K$13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Ostatní vlivy</c:v>
                </c:pt>
                <c:pt idx="8">
                  <c:v>Aktiva TF 
(konec testu)</c:v>
                </c:pt>
              </c:strCache>
            </c:strRef>
          </c:cat>
          <c:val>
            <c:numRef>
              <c:f>'Graf IV.9'!$N$5:$N$13</c:f>
              <c:numCache>
                <c:formatCode>0.0</c:formatCode>
                <c:ptCount val="9"/>
                <c:pt idx="0">
                  <c:v>0</c:v>
                </c:pt>
                <c:pt idx="1">
                  <c:v>444.77</c:v>
                </c:pt>
                <c:pt idx="2">
                  <c:v>444.49</c:v>
                </c:pt>
                <c:pt idx="3">
                  <c:v>443.88</c:v>
                </c:pt>
                <c:pt idx="4">
                  <c:v>443.88</c:v>
                </c:pt>
                <c:pt idx="5">
                  <c:v>451.06</c:v>
                </c:pt>
                <c:pt idx="6">
                  <c:v>435.34</c:v>
                </c:pt>
                <c:pt idx="7">
                  <c:v>435.34</c:v>
                </c:pt>
                <c:pt idx="8">
                  <c:v>0</c:v>
                </c:pt>
              </c:numCache>
            </c:numRef>
          </c:val>
          <c:extLst>
            <c:ext xmlns:c16="http://schemas.microsoft.com/office/drawing/2014/chart" uri="{C3380CC4-5D6E-409C-BE32-E72D297353CC}">
              <c16:uniqueId val="{00000008-1233-491A-A19C-3F1CE4BF6D7A}"/>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A-1233-491A-A19C-3F1CE4BF6D7A}"/>
              </c:ext>
            </c:extLst>
          </c:dPt>
          <c:dPt>
            <c:idx val="1"/>
            <c:invertIfNegative val="0"/>
            <c:bubble3D val="0"/>
            <c:spPr>
              <a:solidFill>
                <a:schemeClr val="accent2"/>
              </a:solidFill>
              <a:ln w="25400">
                <a:noFill/>
              </a:ln>
            </c:spPr>
            <c:extLst>
              <c:ext xmlns:c16="http://schemas.microsoft.com/office/drawing/2014/chart" uri="{C3380CC4-5D6E-409C-BE32-E72D297353CC}">
                <c16:uniqueId val="{0000000C-1233-491A-A19C-3F1CE4BF6D7A}"/>
              </c:ext>
            </c:extLst>
          </c:dPt>
          <c:dPt>
            <c:idx val="2"/>
            <c:invertIfNegative val="0"/>
            <c:bubble3D val="0"/>
            <c:spPr>
              <a:solidFill>
                <a:schemeClr val="accent2"/>
              </a:solidFill>
              <a:ln w="25400">
                <a:noFill/>
              </a:ln>
            </c:spPr>
            <c:extLst>
              <c:ext xmlns:c16="http://schemas.microsoft.com/office/drawing/2014/chart" uri="{C3380CC4-5D6E-409C-BE32-E72D297353CC}">
                <c16:uniqueId val="{0000000E-1233-491A-A19C-3F1CE4BF6D7A}"/>
              </c:ext>
            </c:extLst>
          </c:dPt>
          <c:dPt>
            <c:idx val="3"/>
            <c:invertIfNegative val="0"/>
            <c:bubble3D val="0"/>
            <c:spPr>
              <a:solidFill>
                <a:schemeClr val="accent2"/>
              </a:solidFill>
              <a:ln w="25400">
                <a:noFill/>
              </a:ln>
            </c:spPr>
            <c:extLst>
              <c:ext xmlns:c16="http://schemas.microsoft.com/office/drawing/2014/chart" uri="{C3380CC4-5D6E-409C-BE32-E72D297353CC}">
                <c16:uniqueId val="{00000010-1233-491A-A19C-3F1CE4BF6D7A}"/>
              </c:ext>
            </c:extLst>
          </c:dPt>
          <c:dPt>
            <c:idx val="4"/>
            <c:invertIfNegative val="0"/>
            <c:bubble3D val="0"/>
            <c:spPr>
              <a:solidFill>
                <a:schemeClr val="accent4"/>
              </a:solidFill>
              <a:ln w="25400">
                <a:noFill/>
              </a:ln>
            </c:spPr>
            <c:extLst>
              <c:ext xmlns:c16="http://schemas.microsoft.com/office/drawing/2014/chart" uri="{C3380CC4-5D6E-409C-BE32-E72D297353CC}">
                <c16:uniqueId val="{00000017-1233-491A-A19C-3F1CE4BF6D7A}"/>
              </c:ext>
            </c:extLst>
          </c:dPt>
          <c:dPt>
            <c:idx val="5"/>
            <c:invertIfNegative val="0"/>
            <c:bubble3D val="0"/>
            <c:spPr>
              <a:solidFill>
                <a:schemeClr val="accent2"/>
              </a:solidFill>
              <a:ln w="25400">
                <a:noFill/>
              </a:ln>
            </c:spPr>
            <c:extLst>
              <c:ext xmlns:c16="http://schemas.microsoft.com/office/drawing/2014/chart" uri="{C3380CC4-5D6E-409C-BE32-E72D297353CC}">
                <c16:uniqueId val="{00000018-1233-491A-A19C-3F1CE4BF6D7A}"/>
              </c:ext>
            </c:extLst>
          </c:dPt>
          <c:dPt>
            <c:idx val="6"/>
            <c:invertIfNegative val="0"/>
            <c:bubble3D val="0"/>
            <c:spPr>
              <a:solidFill>
                <a:schemeClr val="accent2"/>
              </a:solidFill>
              <a:ln w="25400">
                <a:noFill/>
              </a:ln>
            </c:spPr>
            <c:extLst>
              <c:ext xmlns:c16="http://schemas.microsoft.com/office/drawing/2014/chart" uri="{C3380CC4-5D6E-409C-BE32-E72D297353CC}">
                <c16:uniqueId val="{00000012-1233-491A-A19C-3F1CE4BF6D7A}"/>
              </c:ext>
            </c:extLst>
          </c:dPt>
          <c:dPt>
            <c:idx val="7"/>
            <c:invertIfNegative val="0"/>
            <c:bubble3D val="0"/>
            <c:spPr>
              <a:solidFill>
                <a:schemeClr val="accent4"/>
              </a:solidFill>
              <a:ln w="25400">
                <a:noFill/>
              </a:ln>
            </c:spPr>
            <c:extLst>
              <c:ext xmlns:c16="http://schemas.microsoft.com/office/drawing/2014/chart" uri="{C3380CC4-5D6E-409C-BE32-E72D297353CC}">
                <c16:uniqueId val="{00000014-1233-491A-A19C-3F1CE4BF6D7A}"/>
              </c:ext>
            </c:extLst>
          </c:dPt>
          <c:dPt>
            <c:idx val="8"/>
            <c:invertIfNegative val="0"/>
            <c:bubble3D val="0"/>
            <c:spPr>
              <a:solidFill>
                <a:schemeClr val="accent1"/>
              </a:solidFill>
              <a:ln w="25400">
                <a:noFill/>
              </a:ln>
            </c:spPr>
            <c:extLst>
              <c:ext xmlns:c16="http://schemas.microsoft.com/office/drawing/2014/chart" uri="{C3380CC4-5D6E-409C-BE32-E72D297353CC}">
                <c16:uniqueId val="{00000016-1233-491A-A19C-3F1CE4BF6D7A}"/>
              </c:ext>
            </c:extLst>
          </c:dPt>
          <c:dLbls>
            <c:dLbl>
              <c:idx val="0"/>
              <c:spPr/>
              <c:txPr>
                <a:bodyPr/>
                <a:lstStyle/>
                <a:p>
                  <a:pPr>
                    <a:defRPr sz="9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c:ext xmlns:c16="http://schemas.microsoft.com/office/drawing/2014/chart" uri="{C3380CC4-5D6E-409C-BE32-E72D297353CC}">
                  <c16:uniqueId val="{0000000A-1233-491A-A19C-3F1CE4BF6D7A}"/>
                </c:ext>
              </c:extLst>
            </c:dLbl>
            <c:dLbl>
              <c:idx val="1"/>
              <c:layout>
                <c:manualLayout>
                  <c:x val="0"/>
                  <c:y val="-6.8012752391073322E-2"/>
                </c:manualLayout>
              </c:layout>
              <c:tx>
                <c:rich>
                  <a:bodyPr/>
                  <a:lstStyle/>
                  <a:p>
                    <a:r>
                      <a:rPr lang="en-US" sz="900"/>
                      <a:t>-1,9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33-491A-A19C-3F1CE4BF6D7A}"/>
                </c:ext>
              </c:extLst>
            </c:dLbl>
            <c:dLbl>
              <c:idx val="2"/>
              <c:layout>
                <c:manualLayout>
                  <c:x val="3.5080023887562725E-3"/>
                  <c:y val="-3.4006376195536682E-2"/>
                </c:manualLayout>
              </c:layout>
              <c:tx>
                <c:rich>
                  <a:bodyPr/>
                  <a:lstStyle/>
                  <a:p>
                    <a:r>
                      <a:rPr lang="en-US" sz="900"/>
                      <a:t>-0,3</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33-491A-A19C-3F1CE4BF6D7A}"/>
                </c:ext>
              </c:extLst>
            </c:dLbl>
            <c:dLbl>
              <c:idx val="3"/>
              <c:layout>
                <c:manualLayout>
                  <c:x val="0"/>
                  <c:y val="-4.2507970244420809E-2"/>
                </c:manualLayout>
              </c:layout>
              <c:tx>
                <c:rich>
                  <a:bodyPr/>
                  <a:lstStyle/>
                  <a:p>
                    <a:r>
                      <a:rPr lang="en-US" sz="900"/>
                      <a:t>-0,6</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33-491A-A19C-3F1CE4BF6D7A}"/>
                </c:ext>
              </c:extLst>
            </c:dLbl>
            <c:dLbl>
              <c:idx val="4"/>
              <c:layout>
                <c:manualLayout>
                  <c:x val="-3.4967788117394416E-3"/>
                  <c:y val="-0.11565051086338497"/>
                </c:manualLayout>
              </c:layout>
              <c:tx>
                <c:rich>
                  <a:bodyPr/>
                  <a:lstStyle/>
                  <a:p>
                    <a:r>
                      <a:rPr lang="en-US" sz="900"/>
                      <a:t>+13,9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233-491A-A19C-3F1CE4BF6D7A}"/>
                </c:ext>
              </c:extLst>
            </c:dLbl>
            <c:dLbl>
              <c:idx val="5"/>
              <c:layout>
                <c:manualLayout>
                  <c:x val="0"/>
                  <c:y val="-7.226354941551541E-2"/>
                </c:manualLayout>
              </c:layout>
              <c:tx>
                <c:rich>
                  <a:bodyPr/>
                  <a:lstStyle/>
                  <a:p>
                    <a:r>
                      <a:rPr lang="en-US" sz="900"/>
                      <a:t>-6,7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233-491A-A19C-3F1CE4BF6D7A}"/>
                </c:ext>
              </c:extLst>
            </c:dLbl>
            <c:dLbl>
              <c:idx val="6"/>
              <c:layout>
                <c:manualLayout>
                  <c:x val="0"/>
                  <c:y val="-0.1275239107332625"/>
                </c:manualLayout>
              </c:layout>
              <c:tx>
                <c:rich>
                  <a:bodyPr/>
                  <a:lstStyle/>
                  <a:p>
                    <a:r>
                      <a:rPr lang="en-US" sz="900"/>
                      <a:t>-15,7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233-491A-A19C-3F1CE4BF6D7A}"/>
                </c:ext>
              </c:extLst>
            </c:dLbl>
            <c:dLbl>
              <c:idx val="7"/>
              <c:layout>
                <c:manualLayout>
                  <c:x val="-3.4965034965034965E-3"/>
                  <c:y val="-8.3885663088612825E-2"/>
                </c:manualLayout>
              </c:layout>
              <c:tx>
                <c:rich>
                  <a:bodyPr/>
                  <a:lstStyle/>
                  <a:p>
                    <a:r>
                      <a:rPr lang="en-US" sz="900"/>
                      <a:t>+6,7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233-491A-A19C-3F1CE4BF6D7A}"/>
                </c:ext>
              </c:extLst>
            </c:dLbl>
            <c:dLbl>
              <c:idx val="8"/>
              <c:spPr/>
              <c:txPr>
                <a:bodyPr/>
                <a:lstStyle/>
                <a:p>
                  <a:pPr>
                    <a:defRPr sz="900">
                      <a:solidFill>
                        <a:schemeClr val="bg1"/>
                      </a:solidFill>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extLst>
                <c:ext xmlns:c16="http://schemas.microsoft.com/office/drawing/2014/chart" uri="{C3380CC4-5D6E-409C-BE32-E72D297353CC}">
                  <c16:uniqueId val="{00000016-1233-491A-A19C-3F1CE4BF6D7A}"/>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IV.9'!$K$5:$K$13</c:f>
              <c:strCache>
                <c:ptCount val="9"/>
                <c:pt idx="0">
                  <c:v>Aktiva TF 
(začátek testu)</c:v>
                </c:pt>
                <c:pt idx="1">
                  <c:v>Akciové riziko</c:v>
                </c:pt>
                <c:pt idx="2">
                  <c:v>Nemovitostní riziko</c:v>
                </c:pt>
                <c:pt idx="3">
                  <c:v>Měnové riziko</c:v>
                </c:pt>
                <c:pt idx="4">
                  <c:v>Obecné úrokové riziko</c:v>
                </c:pt>
                <c:pt idx="5">
                  <c:v>Riziko úvěrového rozpětí
pro korporátní CP</c:v>
                </c:pt>
                <c:pt idx="6">
                  <c:v>Riziko úvěrového rozpětí 
pro státní CP</c:v>
                </c:pt>
                <c:pt idx="7">
                  <c:v>Ostatní vlivy</c:v>
                </c:pt>
                <c:pt idx="8">
                  <c:v>Aktiva TF 
(konec testu)</c:v>
                </c:pt>
              </c:strCache>
            </c:strRef>
          </c:cat>
          <c:val>
            <c:numRef>
              <c:f>'Graf IV.9'!$O$5:$O$13</c:f>
              <c:numCache>
                <c:formatCode>0.0</c:formatCode>
                <c:ptCount val="9"/>
                <c:pt idx="0">
                  <c:v>446.68</c:v>
                </c:pt>
                <c:pt idx="1">
                  <c:v>1.9</c:v>
                </c:pt>
                <c:pt idx="2">
                  <c:v>0.28000000000000003</c:v>
                </c:pt>
                <c:pt idx="3">
                  <c:v>0.62</c:v>
                </c:pt>
                <c:pt idx="4">
                  <c:v>13.92</c:v>
                </c:pt>
                <c:pt idx="5">
                  <c:v>6.73</c:v>
                </c:pt>
                <c:pt idx="6">
                  <c:v>15.72</c:v>
                </c:pt>
                <c:pt idx="7">
                  <c:v>6.71</c:v>
                </c:pt>
                <c:pt idx="8">
                  <c:v>442.05</c:v>
                </c:pt>
              </c:numCache>
            </c:numRef>
          </c:val>
          <c:extLst>
            <c:ext xmlns:c16="http://schemas.microsoft.com/office/drawing/2014/chart" uri="{C3380CC4-5D6E-409C-BE32-E72D297353CC}">
              <c16:uniqueId val="{00000019-1233-491A-A19C-3F1CE4BF6D7A}"/>
            </c:ext>
          </c:extLst>
        </c:ser>
        <c:dLbls>
          <c:showLegendKey val="0"/>
          <c:showVal val="0"/>
          <c:showCatName val="0"/>
          <c:showSerName val="0"/>
          <c:showPercent val="0"/>
          <c:showBubbleSize val="0"/>
        </c:dLbls>
        <c:gapWidth val="20"/>
        <c:overlap val="100"/>
        <c:axId val="319266176"/>
        <c:axId val="319280256"/>
      </c:barChart>
      <c:catAx>
        <c:axId val="31926617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panose="020B0604020202020204" pitchFamily="34" charset="0"/>
                <a:ea typeface="Arial"/>
                <a:cs typeface="Arial" panose="020B0604020202020204" pitchFamily="34" charset="0"/>
              </a:defRPr>
            </a:pPr>
            <a:endParaRPr lang="cs-CZ"/>
          </a:p>
        </c:txPr>
        <c:crossAx val="319280256"/>
        <c:crosses val="autoZero"/>
        <c:auto val="1"/>
        <c:lblAlgn val="ctr"/>
        <c:lblOffset val="100"/>
        <c:tickLblSkip val="1"/>
        <c:noMultiLvlLbl val="0"/>
      </c:catAx>
      <c:valAx>
        <c:axId val="319280256"/>
        <c:scaling>
          <c:orientation val="minMax"/>
          <c:max val="465"/>
          <c:min val="42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19266176"/>
        <c:crosses val="autoZero"/>
        <c:crossBetween val="between"/>
        <c:majorUnit val="10"/>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c:ext xmlns:c16="http://schemas.microsoft.com/office/drawing/2014/chart" uri="{C3380CC4-5D6E-409C-BE32-E72D297353CC}">
                <c16:uniqueId val="{00000000-1233-491A-A19C-3F1CE4BF6D7A}"/>
              </c:ext>
            </c:extLst>
          </c:dPt>
          <c:dPt>
            <c:idx val="2"/>
            <c:invertIfNegative val="0"/>
            <c:bubble3D val="0"/>
            <c:extLst>
              <c:ext xmlns:c16="http://schemas.microsoft.com/office/drawing/2014/chart" uri="{C3380CC4-5D6E-409C-BE32-E72D297353CC}">
                <c16:uniqueId val="{00000001-1233-491A-A19C-3F1CE4BF6D7A}"/>
              </c:ext>
            </c:extLst>
          </c:dPt>
          <c:dPt>
            <c:idx val="3"/>
            <c:invertIfNegative val="0"/>
            <c:bubble3D val="0"/>
            <c:extLst>
              <c:ext xmlns:c16="http://schemas.microsoft.com/office/drawing/2014/chart" uri="{C3380CC4-5D6E-409C-BE32-E72D297353CC}">
                <c16:uniqueId val="{00000002-1233-491A-A19C-3F1CE4BF6D7A}"/>
              </c:ext>
            </c:extLst>
          </c:dPt>
          <c:dPt>
            <c:idx val="4"/>
            <c:invertIfNegative val="0"/>
            <c:bubble3D val="0"/>
            <c:extLst>
              <c:ext xmlns:c16="http://schemas.microsoft.com/office/drawing/2014/chart" uri="{C3380CC4-5D6E-409C-BE32-E72D297353CC}">
                <c16:uniqueId val="{00000003-1233-491A-A19C-3F1CE4BF6D7A}"/>
              </c:ext>
            </c:extLst>
          </c:dPt>
          <c:dPt>
            <c:idx val="5"/>
            <c:invertIfNegative val="0"/>
            <c:bubble3D val="0"/>
            <c:extLst>
              <c:ext xmlns:c16="http://schemas.microsoft.com/office/drawing/2014/chart" uri="{C3380CC4-5D6E-409C-BE32-E72D297353CC}">
                <c16:uniqueId val="{00000004-1233-491A-A19C-3F1CE4BF6D7A}"/>
              </c:ext>
            </c:extLst>
          </c:dPt>
          <c:dPt>
            <c:idx val="6"/>
            <c:invertIfNegative val="0"/>
            <c:bubble3D val="0"/>
            <c:extLst>
              <c:ext xmlns:c16="http://schemas.microsoft.com/office/drawing/2014/chart" uri="{C3380CC4-5D6E-409C-BE32-E72D297353CC}">
                <c16:uniqueId val="{00000005-1233-491A-A19C-3F1CE4BF6D7A}"/>
              </c:ext>
            </c:extLst>
          </c:dPt>
          <c:dLbls>
            <c:dLbl>
              <c:idx val="0"/>
              <c:layout>
                <c:manualLayout>
                  <c:x val="0"/>
                  <c:y val="-0.1807959974562679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33-491A-A19C-3F1CE4BF6D7A}"/>
                </c:ext>
              </c:extLst>
            </c:dLbl>
            <c:dLbl>
              <c:idx val="1"/>
              <c:delete val="1"/>
              <c:extLst>
                <c:ext xmlns:c15="http://schemas.microsoft.com/office/drawing/2012/chart" uri="{CE6537A1-D6FC-4f65-9D91-7224C49458BB}"/>
                <c:ext xmlns:c16="http://schemas.microsoft.com/office/drawing/2014/chart" uri="{C3380CC4-5D6E-409C-BE32-E72D297353CC}">
                  <c16:uniqueId val="{00000000-1233-491A-A19C-3F1CE4BF6D7A}"/>
                </c:ext>
              </c:extLst>
            </c:dLbl>
            <c:dLbl>
              <c:idx val="2"/>
              <c:delete val="1"/>
              <c:extLst>
                <c:ext xmlns:c15="http://schemas.microsoft.com/office/drawing/2012/chart" uri="{CE6537A1-D6FC-4f65-9D91-7224C49458BB}"/>
                <c:ext xmlns:c16="http://schemas.microsoft.com/office/drawing/2014/chart" uri="{C3380CC4-5D6E-409C-BE32-E72D297353CC}">
                  <c16:uniqueId val="{00000001-1233-491A-A19C-3F1CE4BF6D7A}"/>
                </c:ext>
              </c:extLst>
            </c:dLbl>
            <c:dLbl>
              <c:idx val="3"/>
              <c:delete val="1"/>
              <c:extLst>
                <c:ext xmlns:c15="http://schemas.microsoft.com/office/drawing/2012/chart" uri="{CE6537A1-D6FC-4f65-9D91-7224C49458BB}"/>
                <c:ext xmlns:c16="http://schemas.microsoft.com/office/drawing/2014/chart" uri="{C3380CC4-5D6E-409C-BE32-E72D297353CC}">
                  <c16:uniqueId val="{00000002-1233-491A-A19C-3F1CE4BF6D7A}"/>
                </c:ext>
              </c:extLst>
            </c:dLbl>
            <c:dLbl>
              <c:idx val="4"/>
              <c:delete val="1"/>
              <c:extLst>
                <c:ext xmlns:c15="http://schemas.microsoft.com/office/drawing/2012/chart" uri="{CE6537A1-D6FC-4f65-9D91-7224C49458BB}"/>
                <c:ext xmlns:c16="http://schemas.microsoft.com/office/drawing/2014/chart" uri="{C3380CC4-5D6E-409C-BE32-E72D297353CC}">
                  <c16:uniqueId val="{00000003-1233-491A-A19C-3F1CE4BF6D7A}"/>
                </c:ext>
              </c:extLst>
            </c:dLbl>
            <c:dLbl>
              <c:idx val="5"/>
              <c:delete val="1"/>
              <c:extLst>
                <c:ext xmlns:c15="http://schemas.microsoft.com/office/drawing/2012/chart" uri="{CE6537A1-D6FC-4f65-9D91-7224C49458BB}"/>
                <c:ext xmlns:c16="http://schemas.microsoft.com/office/drawing/2014/chart" uri="{C3380CC4-5D6E-409C-BE32-E72D297353CC}">
                  <c16:uniqueId val="{00000004-1233-491A-A19C-3F1CE4BF6D7A}"/>
                </c:ext>
              </c:extLst>
            </c:dLbl>
            <c:dLbl>
              <c:idx val="6"/>
              <c:delete val="1"/>
              <c:extLst>
                <c:ext xmlns:c15="http://schemas.microsoft.com/office/drawing/2012/chart" uri="{CE6537A1-D6FC-4f65-9D91-7224C49458BB}"/>
                <c:ext xmlns:c16="http://schemas.microsoft.com/office/drawing/2014/chart" uri="{C3380CC4-5D6E-409C-BE32-E72D297353CC}">
                  <c16:uniqueId val="{00000005-1233-491A-A19C-3F1CE4BF6D7A}"/>
                </c:ext>
              </c:extLst>
            </c:dLbl>
            <c:dLbl>
              <c:idx val="7"/>
              <c:delete val="1"/>
              <c:extLst>
                <c:ext xmlns:c15="http://schemas.microsoft.com/office/drawing/2012/chart" uri="{CE6537A1-D6FC-4f65-9D91-7224C49458BB}"/>
                <c:ext xmlns:c16="http://schemas.microsoft.com/office/drawing/2014/chart" uri="{C3380CC4-5D6E-409C-BE32-E72D297353CC}">
                  <c16:uniqueId val="{00000007-1233-491A-A19C-3F1CE4BF6D7A}"/>
                </c:ext>
              </c:extLst>
            </c:dLbl>
            <c:spPr>
              <a:noFill/>
              <a:ln>
                <a:noFill/>
              </a:ln>
              <a:effectLst/>
            </c:spPr>
            <c:txPr>
              <a:bodyPr/>
              <a:lstStyle/>
              <a:p>
                <a:pPr algn="ctr">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IV.9'!$J$5:$J$13</c:f>
              <c:strCache>
                <c:ptCount val="9"/>
                <c:pt idx="0">
                  <c:v>TF assets
(start of test)</c:v>
                </c:pt>
                <c:pt idx="1">
                  <c:v>Equity risk</c:v>
                </c:pt>
                <c:pt idx="2">
                  <c:v>Real estate risk</c:v>
                </c:pt>
                <c:pt idx="3">
                  <c:v>Exchange rate risk</c:v>
                </c:pt>
                <c:pt idx="4">
                  <c:v>General interest rate risk</c:v>
                </c:pt>
                <c:pt idx="5">
                  <c:v>Credit spread risk for corporate securities</c:v>
                </c:pt>
                <c:pt idx="6">
                  <c:v>Credit spread risk for government securities</c:v>
                </c:pt>
                <c:pt idx="7">
                  <c:v>Other effects</c:v>
                </c:pt>
                <c:pt idx="8">
                  <c:v>TF assets
(end of test)</c:v>
                </c:pt>
              </c:strCache>
            </c:strRef>
          </c:cat>
          <c:val>
            <c:numRef>
              <c:f>'Graf IV.9'!$N$5:$N$13</c:f>
              <c:numCache>
                <c:formatCode>0.0</c:formatCode>
                <c:ptCount val="9"/>
                <c:pt idx="0">
                  <c:v>0</c:v>
                </c:pt>
                <c:pt idx="1">
                  <c:v>444.77</c:v>
                </c:pt>
                <c:pt idx="2">
                  <c:v>444.49</c:v>
                </c:pt>
                <c:pt idx="3">
                  <c:v>443.88</c:v>
                </c:pt>
                <c:pt idx="4">
                  <c:v>443.88</c:v>
                </c:pt>
                <c:pt idx="5">
                  <c:v>451.06</c:v>
                </c:pt>
                <c:pt idx="6">
                  <c:v>435.34</c:v>
                </c:pt>
                <c:pt idx="7">
                  <c:v>435.34</c:v>
                </c:pt>
                <c:pt idx="8">
                  <c:v>0</c:v>
                </c:pt>
              </c:numCache>
            </c:numRef>
          </c:val>
          <c:extLst>
            <c:ext xmlns:c16="http://schemas.microsoft.com/office/drawing/2014/chart" uri="{C3380CC4-5D6E-409C-BE32-E72D297353CC}">
              <c16:uniqueId val="{00000008-1233-491A-A19C-3F1CE4BF6D7A}"/>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A-1233-491A-A19C-3F1CE4BF6D7A}"/>
              </c:ext>
            </c:extLst>
          </c:dPt>
          <c:dPt>
            <c:idx val="1"/>
            <c:invertIfNegative val="0"/>
            <c:bubble3D val="0"/>
            <c:spPr>
              <a:solidFill>
                <a:schemeClr val="accent2"/>
              </a:solidFill>
              <a:ln w="25400">
                <a:noFill/>
              </a:ln>
            </c:spPr>
            <c:extLst>
              <c:ext xmlns:c16="http://schemas.microsoft.com/office/drawing/2014/chart" uri="{C3380CC4-5D6E-409C-BE32-E72D297353CC}">
                <c16:uniqueId val="{0000000C-1233-491A-A19C-3F1CE4BF6D7A}"/>
              </c:ext>
            </c:extLst>
          </c:dPt>
          <c:dPt>
            <c:idx val="2"/>
            <c:invertIfNegative val="0"/>
            <c:bubble3D val="0"/>
            <c:spPr>
              <a:solidFill>
                <a:schemeClr val="accent2"/>
              </a:solidFill>
              <a:ln w="25400">
                <a:noFill/>
              </a:ln>
            </c:spPr>
            <c:extLst>
              <c:ext xmlns:c16="http://schemas.microsoft.com/office/drawing/2014/chart" uri="{C3380CC4-5D6E-409C-BE32-E72D297353CC}">
                <c16:uniqueId val="{0000000E-1233-491A-A19C-3F1CE4BF6D7A}"/>
              </c:ext>
            </c:extLst>
          </c:dPt>
          <c:dPt>
            <c:idx val="3"/>
            <c:invertIfNegative val="0"/>
            <c:bubble3D val="0"/>
            <c:spPr>
              <a:solidFill>
                <a:schemeClr val="accent2"/>
              </a:solidFill>
              <a:ln w="25400">
                <a:noFill/>
              </a:ln>
            </c:spPr>
            <c:extLst>
              <c:ext xmlns:c16="http://schemas.microsoft.com/office/drawing/2014/chart" uri="{C3380CC4-5D6E-409C-BE32-E72D297353CC}">
                <c16:uniqueId val="{00000010-1233-491A-A19C-3F1CE4BF6D7A}"/>
              </c:ext>
            </c:extLst>
          </c:dPt>
          <c:dPt>
            <c:idx val="4"/>
            <c:invertIfNegative val="0"/>
            <c:bubble3D val="0"/>
            <c:spPr>
              <a:solidFill>
                <a:schemeClr val="accent4"/>
              </a:solidFill>
              <a:ln w="25400">
                <a:noFill/>
              </a:ln>
            </c:spPr>
            <c:extLst>
              <c:ext xmlns:c16="http://schemas.microsoft.com/office/drawing/2014/chart" uri="{C3380CC4-5D6E-409C-BE32-E72D297353CC}">
                <c16:uniqueId val="{00000017-1233-491A-A19C-3F1CE4BF6D7A}"/>
              </c:ext>
            </c:extLst>
          </c:dPt>
          <c:dPt>
            <c:idx val="5"/>
            <c:invertIfNegative val="0"/>
            <c:bubble3D val="0"/>
            <c:spPr>
              <a:solidFill>
                <a:schemeClr val="accent2"/>
              </a:solidFill>
              <a:ln w="25400">
                <a:noFill/>
              </a:ln>
            </c:spPr>
            <c:extLst>
              <c:ext xmlns:c16="http://schemas.microsoft.com/office/drawing/2014/chart" uri="{C3380CC4-5D6E-409C-BE32-E72D297353CC}">
                <c16:uniqueId val="{00000011-195B-4018-BDBE-549B12B56F81}"/>
              </c:ext>
            </c:extLst>
          </c:dPt>
          <c:dPt>
            <c:idx val="6"/>
            <c:invertIfNegative val="0"/>
            <c:bubble3D val="0"/>
            <c:spPr>
              <a:solidFill>
                <a:schemeClr val="accent2"/>
              </a:solidFill>
              <a:ln w="25400">
                <a:noFill/>
              </a:ln>
            </c:spPr>
            <c:extLst>
              <c:ext xmlns:c16="http://schemas.microsoft.com/office/drawing/2014/chart" uri="{C3380CC4-5D6E-409C-BE32-E72D297353CC}">
                <c16:uniqueId val="{00000012-1233-491A-A19C-3F1CE4BF6D7A}"/>
              </c:ext>
            </c:extLst>
          </c:dPt>
          <c:dPt>
            <c:idx val="7"/>
            <c:invertIfNegative val="0"/>
            <c:bubble3D val="0"/>
            <c:spPr>
              <a:solidFill>
                <a:schemeClr val="accent4"/>
              </a:solidFill>
              <a:ln w="25400">
                <a:noFill/>
              </a:ln>
            </c:spPr>
            <c:extLst>
              <c:ext xmlns:c16="http://schemas.microsoft.com/office/drawing/2014/chart" uri="{C3380CC4-5D6E-409C-BE32-E72D297353CC}">
                <c16:uniqueId val="{00000014-1233-491A-A19C-3F1CE4BF6D7A}"/>
              </c:ext>
            </c:extLst>
          </c:dPt>
          <c:dPt>
            <c:idx val="8"/>
            <c:invertIfNegative val="0"/>
            <c:bubble3D val="0"/>
            <c:spPr>
              <a:solidFill>
                <a:schemeClr val="accent1"/>
              </a:solidFill>
              <a:ln w="25400">
                <a:noFill/>
              </a:ln>
            </c:spPr>
            <c:extLst>
              <c:ext xmlns:c16="http://schemas.microsoft.com/office/drawing/2014/chart" uri="{C3380CC4-5D6E-409C-BE32-E72D297353CC}">
                <c16:uniqueId val="{00000016-1233-491A-A19C-3F1CE4BF6D7A}"/>
              </c:ext>
            </c:extLst>
          </c:dPt>
          <c:dLbls>
            <c:dLbl>
              <c:idx val="0"/>
              <c:tx>
                <c:rich>
                  <a:bodyPr/>
                  <a:lstStyle/>
                  <a:p>
                    <a:pPr>
                      <a:defRPr sz="900">
                        <a:solidFill>
                          <a:schemeClr val="bg1"/>
                        </a:solidFill>
                      </a:defRPr>
                    </a:pPr>
                    <a:r>
                      <a:rPr lang="en-US" sz="900">
                        <a:solidFill>
                          <a:schemeClr val="bg1"/>
                        </a:solidFill>
                      </a:rPr>
                      <a:t>446.7</a:t>
                    </a:r>
                    <a:endParaRPr lang="en-US">
                      <a:solidFill>
                        <a:schemeClr val="bg1"/>
                      </a:solidFill>
                    </a:endParaRP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33-491A-A19C-3F1CE4BF6D7A}"/>
                </c:ext>
              </c:extLst>
            </c:dLbl>
            <c:dLbl>
              <c:idx val="1"/>
              <c:layout>
                <c:manualLayout>
                  <c:x val="0"/>
                  <c:y val="-6.8012752391073322E-2"/>
                </c:manualLayout>
              </c:layout>
              <c:tx>
                <c:rich>
                  <a:bodyPr/>
                  <a:lstStyle/>
                  <a:p>
                    <a:r>
                      <a:rPr lang="en-US" sz="900"/>
                      <a:t>-1.9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33-491A-A19C-3F1CE4BF6D7A}"/>
                </c:ext>
              </c:extLst>
            </c:dLbl>
            <c:dLbl>
              <c:idx val="2"/>
              <c:layout>
                <c:manualLayout>
                  <c:x val="3.5080023887562725E-3"/>
                  <c:y val="-3.4006376195536682E-2"/>
                </c:manualLayout>
              </c:layout>
              <c:tx>
                <c:rich>
                  <a:bodyPr/>
                  <a:lstStyle/>
                  <a:p>
                    <a:r>
                      <a:rPr lang="en-US" sz="900"/>
                      <a:t>-0.3</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233-491A-A19C-3F1CE4BF6D7A}"/>
                </c:ext>
              </c:extLst>
            </c:dLbl>
            <c:dLbl>
              <c:idx val="3"/>
              <c:layout>
                <c:manualLayout>
                  <c:x val="0"/>
                  <c:y val="-4.2507970244420809E-2"/>
                </c:manualLayout>
              </c:layout>
              <c:tx>
                <c:rich>
                  <a:bodyPr/>
                  <a:lstStyle/>
                  <a:p>
                    <a:r>
                      <a:rPr lang="en-US" sz="900"/>
                      <a:t>-0.6</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33-491A-A19C-3F1CE4BF6D7A}"/>
                </c:ext>
              </c:extLst>
            </c:dLbl>
            <c:dLbl>
              <c:idx val="4"/>
              <c:layout>
                <c:manualLayout>
                  <c:x val="-2.7531523594515719E-7"/>
                  <c:y val="-0.11127414324850532"/>
                </c:manualLayout>
              </c:layout>
              <c:tx>
                <c:rich>
                  <a:bodyPr/>
                  <a:lstStyle/>
                  <a:p>
                    <a:r>
                      <a:rPr lang="en-US" sz="900"/>
                      <a:t>+13.9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233-491A-A19C-3F1CE4BF6D7A}"/>
                </c:ext>
              </c:extLst>
            </c:dLbl>
            <c:dLbl>
              <c:idx val="5"/>
              <c:layout>
                <c:manualLayout>
                  <c:x val="0"/>
                  <c:y val="-7.226354941551541E-2"/>
                </c:manualLayout>
              </c:layout>
              <c:tx>
                <c:rich>
                  <a:bodyPr/>
                  <a:lstStyle/>
                  <a:p>
                    <a:r>
                      <a:rPr lang="en-US" sz="900"/>
                      <a:t>-6.7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95B-4018-BDBE-549B12B56F81}"/>
                </c:ext>
              </c:extLst>
            </c:dLbl>
            <c:dLbl>
              <c:idx val="6"/>
              <c:layout>
                <c:manualLayout>
                  <c:x val="0"/>
                  <c:y val="-0.1275239107332625"/>
                </c:manualLayout>
              </c:layout>
              <c:tx>
                <c:rich>
                  <a:bodyPr/>
                  <a:lstStyle/>
                  <a:p>
                    <a:r>
                      <a:rPr lang="en-US" sz="900"/>
                      <a:t>-15.7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233-491A-A19C-3F1CE4BF6D7A}"/>
                </c:ext>
              </c:extLst>
            </c:dLbl>
            <c:dLbl>
              <c:idx val="7"/>
              <c:layout>
                <c:manualLayout>
                  <c:x val="3.4965034965034965E-3"/>
                  <c:y val="-7.9509295473733185E-2"/>
                </c:manualLayout>
              </c:layout>
              <c:tx>
                <c:rich>
                  <a:bodyPr/>
                  <a:lstStyle/>
                  <a:p>
                    <a:r>
                      <a:rPr lang="en-US" sz="900"/>
                      <a:t>+6.7</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233-491A-A19C-3F1CE4BF6D7A}"/>
                </c:ext>
              </c:extLst>
            </c:dLbl>
            <c:dLbl>
              <c:idx val="8"/>
              <c:tx>
                <c:rich>
                  <a:bodyPr/>
                  <a:lstStyle/>
                  <a:p>
                    <a:pPr>
                      <a:defRPr sz="900">
                        <a:solidFill>
                          <a:schemeClr val="bg1"/>
                        </a:solidFill>
                      </a:defRPr>
                    </a:pPr>
                    <a:r>
                      <a:rPr lang="en-US" sz="900">
                        <a:solidFill>
                          <a:schemeClr val="bg1"/>
                        </a:solidFill>
                      </a:rPr>
                      <a:t>442.1</a:t>
                    </a:r>
                    <a:endParaRPr lang="en-US">
                      <a:solidFill>
                        <a:schemeClr val="bg1"/>
                      </a:solidFill>
                    </a:endParaRP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233-491A-A19C-3F1CE4BF6D7A}"/>
                </c:ext>
              </c:extLst>
            </c:dLbl>
            <c:spPr>
              <a:noFill/>
              <a:ln>
                <a:noFill/>
              </a:ln>
              <a:effectLst/>
            </c:spPr>
            <c:txPr>
              <a:bodyPr/>
              <a:lstStyle/>
              <a:p>
                <a:pPr>
                  <a:defRPr sz="900"/>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IV.9'!$J$5:$J$13</c:f>
              <c:strCache>
                <c:ptCount val="9"/>
                <c:pt idx="0">
                  <c:v>TF assets
(start of test)</c:v>
                </c:pt>
                <c:pt idx="1">
                  <c:v>Equity risk</c:v>
                </c:pt>
                <c:pt idx="2">
                  <c:v>Real estate risk</c:v>
                </c:pt>
                <c:pt idx="3">
                  <c:v>Exchange rate risk</c:v>
                </c:pt>
                <c:pt idx="4">
                  <c:v>General interest rate risk</c:v>
                </c:pt>
                <c:pt idx="5">
                  <c:v>Credit spread risk for corporate securities</c:v>
                </c:pt>
                <c:pt idx="6">
                  <c:v>Credit spread risk for government securities</c:v>
                </c:pt>
                <c:pt idx="7">
                  <c:v>Other effects</c:v>
                </c:pt>
                <c:pt idx="8">
                  <c:v>TF assets
(end of test)</c:v>
                </c:pt>
              </c:strCache>
            </c:strRef>
          </c:cat>
          <c:val>
            <c:numRef>
              <c:f>'Graf IV.9'!$O$5:$O$13</c:f>
              <c:numCache>
                <c:formatCode>0.0</c:formatCode>
                <c:ptCount val="9"/>
                <c:pt idx="0">
                  <c:v>446.68</c:v>
                </c:pt>
                <c:pt idx="1">
                  <c:v>1.9</c:v>
                </c:pt>
                <c:pt idx="2">
                  <c:v>0.28000000000000003</c:v>
                </c:pt>
                <c:pt idx="3">
                  <c:v>0.62</c:v>
                </c:pt>
                <c:pt idx="4">
                  <c:v>13.92</c:v>
                </c:pt>
                <c:pt idx="5">
                  <c:v>6.73</c:v>
                </c:pt>
                <c:pt idx="6">
                  <c:v>15.72</c:v>
                </c:pt>
                <c:pt idx="7">
                  <c:v>6.71</c:v>
                </c:pt>
                <c:pt idx="8">
                  <c:v>442.05</c:v>
                </c:pt>
              </c:numCache>
            </c:numRef>
          </c:val>
          <c:extLst>
            <c:ext xmlns:c16="http://schemas.microsoft.com/office/drawing/2014/chart" uri="{C3380CC4-5D6E-409C-BE32-E72D297353CC}">
              <c16:uniqueId val="{00000019-1233-491A-A19C-3F1CE4BF6D7A}"/>
            </c:ext>
          </c:extLst>
        </c:ser>
        <c:dLbls>
          <c:showLegendKey val="0"/>
          <c:showVal val="0"/>
          <c:showCatName val="0"/>
          <c:showSerName val="0"/>
          <c:showPercent val="0"/>
          <c:showBubbleSize val="0"/>
        </c:dLbls>
        <c:gapWidth val="20"/>
        <c:overlap val="100"/>
        <c:axId val="319303680"/>
        <c:axId val="319305216"/>
      </c:barChart>
      <c:catAx>
        <c:axId val="31930368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a:pPr>
            <a:endParaRPr lang="cs-CZ"/>
          </a:p>
        </c:txPr>
        <c:crossAx val="319305216"/>
        <c:crosses val="autoZero"/>
        <c:auto val="1"/>
        <c:lblAlgn val="ctr"/>
        <c:lblOffset val="100"/>
        <c:tickLblSkip val="1"/>
        <c:noMultiLvlLbl val="0"/>
      </c:catAx>
      <c:valAx>
        <c:axId val="319305216"/>
        <c:scaling>
          <c:orientation val="minMax"/>
          <c:max val="465"/>
          <c:min val="425"/>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19303680"/>
        <c:crosses val="autoZero"/>
        <c:crossBetween val="between"/>
        <c:majorUnit val="10"/>
      </c:valAx>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4496775226244421E-2"/>
          <c:w val="0.83038378943890756"/>
          <c:h val="0.62236385806104944"/>
        </c:manualLayout>
      </c:layout>
      <c:barChart>
        <c:barDir val="col"/>
        <c:grouping val="clustered"/>
        <c:varyColors val="0"/>
        <c:ser>
          <c:idx val="0"/>
          <c:order val="0"/>
          <c:tx>
            <c:strRef>
              <c:f>'Graf IV.10'!$K$5</c:f>
              <c:strCache>
                <c:ptCount val="1"/>
                <c:pt idx="0">
                  <c:v>Počáteční aktiva</c:v>
                </c:pt>
              </c:strCache>
            </c:strRef>
          </c:tx>
          <c:spPr>
            <a:solidFill>
              <a:schemeClr val="accent1"/>
            </a:solidFill>
            <a:ln w="25400">
              <a:noFill/>
            </a:ln>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IV.10'!$L$5:$P$5</c:f>
              <c:numCache>
                <c:formatCode>0.00</c:formatCode>
                <c:ptCount val="5"/>
                <c:pt idx="0">
                  <c:v>80.433000000000007</c:v>
                </c:pt>
                <c:pt idx="1">
                  <c:v>152.55699999999999</c:v>
                </c:pt>
                <c:pt idx="2">
                  <c:v>49.646000000000001</c:v>
                </c:pt>
                <c:pt idx="3">
                  <c:v>98.180999999999997</c:v>
                </c:pt>
              </c:numCache>
            </c:numRef>
          </c:val>
          <c:extLst>
            <c:ext xmlns:c16="http://schemas.microsoft.com/office/drawing/2014/chart" uri="{C3380CC4-5D6E-409C-BE32-E72D297353CC}">
              <c16:uniqueId val="{00000000-4C1B-470D-980B-DA8251FDBC77}"/>
            </c:ext>
          </c:extLst>
        </c:ser>
        <c:ser>
          <c:idx val="1"/>
          <c:order val="1"/>
          <c:tx>
            <c:strRef>
              <c:f>'Graf IV.10'!$K$6</c:f>
              <c:strCache>
                <c:ptCount val="1"/>
                <c:pt idx="0">
                  <c:v>Po prvotním šoku</c:v>
                </c:pt>
              </c:strCache>
            </c:strRef>
          </c:tx>
          <c:spPr>
            <a:solidFill>
              <a:schemeClr val="accent2"/>
            </a:solidFill>
            <a:ln w="25400">
              <a:noFill/>
            </a:ln>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IV.10'!$L$6:$P$6</c:f>
              <c:numCache>
                <c:formatCode>0.00</c:formatCode>
                <c:ptCount val="5"/>
                <c:pt idx="0">
                  <c:v>50.713999999999999</c:v>
                </c:pt>
                <c:pt idx="1">
                  <c:v>136.18799999999999</c:v>
                </c:pt>
                <c:pt idx="2">
                  <c:v>43.664999999999999</c:v>
                </c:pt>
                <c:pt idx="3">
                  <c:v>73.903000000000006</c:v>
                </c:pt>
              </c:numCache>
            </c:numRef>
          </c:val>
          <c:extLst>
            <c:ext xmlns:c16="http://schemas.microsoft.com/office/drawing/2014/chart" uri="{C3380CC4-5D6E-409C-BE32-E72D297353CC}">
              <c16:uniqueId val="{00000001-4C1B-470D-980B-DA8251FDBC77}"/>
            </c:ext>
          </c:extLst>
        </c:ser>
        <c:ser>
          <c:idx val="2"/>
          <c:order val="2"/>
          <c:tx>
            <c:strRef>
              <c:f>'Graf IV.10'!$K$7</c:f>
              <c:strCache>
                <c:ptCount val="1"/>
                <c:pt idx="0">
                  <c:v>Po prvním kole</c:v>
                </c:pt>
              </c:strCache>
            </c:strRef>
          </c:tx>
          <c:spPr>
            <a:solidFill>
              <a:schemeClr val="accent3"/>
            </a:solidFill>
            <a:ln w="25400">
              <a:noFill/>
            </a:ln>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IV.10'!$L$7:$P$7</c:f>
              <c:numCache>
                <c:formatCode>0.00</c:formatCode>
                <c:ptCount val="5"/>
                <c:pt idx="0">
                  <c:v>45.192999999999998</c:v>
                </c:pt>
                <c:pt idx="1">
                  <c:v>122.20099999999999</c:v>
                </c:pt>
                <c:pt idx="2">
                  <c:v>43.677</c:v>
                </c:pt>
                <c:pt idx="3">
                  <c:v>59.558</c:v>
                </c:pt>
              </c:numCache>
            </c:numRef>
          </c:val>
          <c:extLst>
            <c:ext xmlns:c16="http://schemas.microsoft.com/office/drawing/2014/chart" uri="{C3380CC4-5D6E-409C-BE32-E72D297353CC}">
              <c16:uniqueId val="{00000002-4C1B-470D-980B-DA8251FDBC77}"/>
            </c:ext>
          </c:extLst>
        </c:ser>
        <c:ser>
          <c:idx val="3"/>
          <c:order val="3"/>
          <c:tx>
            <c:strRef>
              <c:f>'Graf IV.10'!$K$8</c:f>
              <c:strCache>
                <c:ptCount val="1"/>
                <c:pt idx="0">
                  <c:v>Po druhém kole</c:v>
                </c:pt>
              </c:strCache>
            </c:strRef>
          </c:tx>
          <c:spPr>
            <a:solidFill>
              <a:schemeClr val="accent3">
                <a:lumMod val="60000"/>
                <a:lumOff val="40000"/>
              </a:schemeClr>
            </a:solidFill>
            <a:ln w="25400">
              <a:noFill/>
            </a:ln>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IV.10'!$L$8:$P$8</c:f>
              <c:numCache>
                <c:formatCode>0.00</c:formatCode>
                <c:ptCount val="5"/>
                <c:pt idx="0">
                  <c:v>46.762</c:v>
                </c:pt>
                <c:pt idx="1">
                  <c:v>122.59</c:v>
                </c:pt>
                <c:pt idx="2">
                  <c:v>43.69</c:v>
                </c:pt>
                <c:pt idx="3">
                  <c:v>59.241999999999997</c:v>
                </c:pt>
              </c:numCache>
            </c:numRef>
          </c:val>
          <c:extLst>
            <c:ext xmlns:c16="http://schemas.microsoft.com/office/drawing/2014/chart" uri="{C3380CC4-5D6E-409C-BE32-E72D297353CC}">
              <c16:uniqueId val="{00000003-4C1B-470D-980B-DA8251FDBC77}"/>
            </c:ext>
          </c:extLst>
        </c:ser>
        <c:ser>
          <c:idx val="4"/>
          <c:order val="4"/>
          <c:tx>
            <c:strRef>
              <c:f>'Graf IV.10'!$K$9</c:f>
              <c:strCache>
                <c:ptCount val="1"/>
                <c:pt idx="0">
                  <c:v>Po třetím kole</c:v>
                </c:pt>
              </c:strCache>
            </c:strRef>
          </c:tx>
          <c:spPr>
            <a:solidFill>
              <a:schemeClr val="accent3">
                <a:lumMod val="40000"/>
                <a:lumOff val="60000"/>
              </a:schemeClr>
            </a:solidFill>
            <a:ln w="25400">
              <a:noFill/>
            </a:ln>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IV.10'!$L$9:$P$9</c:f>
              <c:numCache>
                <c:formatCode>0.00</c:formatCode>
                <c:ptCount val="5"/>
                <c:pt idx="0">
                  <c:v>47.133000000000003</c:v>
                </c:pt>
                <c:pt idx="1">
                  <c:v>122.754</c:v>
                </c:pt>
                <c:pt idx="2">
                  <c:v>43.68</c:v>
                </c:pt>
                <c:pt idx="3">
                  <c:v>59.194000000000003</c:v>
                </c:pt>
              </c:numCache>
            </c:numRef>
          </c:val>
          <c:extLst>
            <c:ext xmlns:c16="http://schemas.microsoft.com/office/drawing/2014/chart" uri="{C3380CC4-5D6E-409C-BE32-E72D297353CC}">
              <c16:uniqueId val="{00000004-4C1B-470D-980B-DA8251FDBC77}"/>
            </c:ext>
          </c:extLst>
        </c:ser>
        <c:dLbls>
          <c:showLegendKey val="0"/>
          <c:showVal val="0"/>
          <c:showCatName val="0"/>
          <c:showSerName val="0"/>
          <c:showPercent val="0"/>
          <c:showBubbleSize val="0"/>
        </c:dLbls>
        <c:gapWidth val="150"/>
        <c:axId val="328706304"/>
        <c:axId val="328712192"/>
      </c:barChart>
      <c:barChart>
        <c:barDir val="col"/>
        <c:grouping val="clustered"/>
        <c:varyColors val="0"/>
        <c:ser>
          <c:idx val="5"/>
          <c:order val="5"/>
          <c:tx>
            <c:strRef>
              <c:f>'Graf IV.10'!$K$10</c:f>
              <c:strCache>
                <c:ptCount val="1"/>
                <c:pt idx="0">
                  <c:v>Počáteční aktiva</c:v>
                </c:pt>
              </c:strCache>
            </c:strRef>
          </c:tx>
          <c:spPr>
            <a:solidFill>
              <a:schemeClr val="accent1"/>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IV.10'!$L$10:$P$10</c:f>
              <c:numCache>
                <c:formatCode>0.00</c:formatCode>
                <c:ptCount val="5"/>
                <c:pt idx="4">
                  <c:v>380.81700000000001</c:v>
                </c:pt>
              </c:numCache>
            </c:numRef>
          </c:val>
          <c:extLst>
            <c:ext xmlns:c16="http://schemas.microsoft.com/office/drawing/2014/chart" uri="{C3380CC4-5D6E-409C-BE32-E72D297353CC}">
              <c16:uniqueId val="{00000000-2CAC-4F0A-9416-2B349F5051BC}"/>
            </c:ext>
          </c:extLst>
        </c:ser>
        <c:ser>
          <c:idx val="6"/>
          <c:order val="6"/>
          <c:tx>
            <c:strRef>
              <c:f>'Graf IV.10'!$K$11</c:f>
              <c:strCache>
                <c:ptCount val="1"/>
                <c:pt idx="0">
                  <c:v>Po prvotním šoku</c:v>
                </c:pt>
              </c:strCache>
            </c:strRef>
          </c:tx>
          <c:spPr>
            <a:solidFill>
              <a:schemeClr val="accent2"/>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IV.10'!$L$11:$P$11</c:f>
              <c:numCache>
                <c:formatCode>0.00</c:formatCode>
                <c:ptCount val="5"/>
                <c:pt idx="4">
                  <c:v>304.46899999999999</c:v>
                </c:pt>
              </c:numCache>
            </c:numRef>
          </c:val>
          <c:extLst>
            <c:ext xmlns:c16="http://schemas.microsoft.com/office/drawing/2014/chart" uri="{C3380CC4-5D6E-409C-BE32-E72D297353CC}">
              <c16:uniqueId val="{00000001-2CAC-4F0A-9416-2B349F5051BC}"/>
            </c:ext>
          </c:extLst>
        </c:ser>
        <c:ser>
          <c:idx val="7"/>
          <c:order val="7"/>
          <c:tx>
            <c:strRef>
              <c:f>'Graf IV.10'!$K$12</c:f>
              <c:strCache>
                <c:ptCount val="1"/>
                <c:pt idx="0">
                  <c:v>Po prvním kole</c:v>
                </c:pt>
              </c:strCache>
            </c:strRef>
          </c:tx>
          <c:spPr>
            <a:solidFill>
              <a:schemeClr val="accent3"/>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IV.10'!$L$12:$P$12</c:f>
              <c:numCache>
                <c:formatCode>0.00</c:formatCode>
                <c:ptCount val="5"/>
                <c:pt idx="4">
                  <c:v>270.62799999999999</c:v>
                </c:pt>
              </c:numCache>
            </c:numRef>
          </c:val>
          <c:extLst>
            <c:ext xmlns:c16="http://schemas.microsoft.com/office/drawing/2014/chart" uri="{C3380CC4-5D6E-409C-BE32-E72D297353CC}">
              <c16:uniqueId val="{00000002-2CAC-4F0A-9416-2B349F5051BC}"/>
            </c:ext>
          </c:extLst>
        </c:ser>
        <c:ser>
          <c:idx val="8"/>
          <c:order val="8"/>
          <c:tx>
            <c:strRef>
              <c:f>'Graf IV.10'!$K$13</c:f>
              <c:strCache>
                <c:ptCount val="1"/>
                <c:pt idx="0">
                  <c:v>Po druhém kole</c:v>
                </c:pt>
              </c:strCache>
            </c:strRef>
          </c:tx>
          <c:spPr>
            <a:solidFill>
              <a:schemeClr val="accent3">
                <a:lumMod val="60000"/>
                <a:lumOff val="40000"/>
              </a:schemeClr>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IV.10'!$L$13:$P$13</c:f>
              <c:numCache>
                <c:formatCode>0.00</c:formatCode>
                <c:ptCount val="5"/>
                <c:pt idx="4">
                  <c:v>272.28399999999999</c:v>
                </c:pt>
              </c:numCache>
            </c:numRef>
          </c:val>
          <c:extLst>
            <c:ext xmlns:c16="http://schemas.microsoft.com/office/drawing/2014/chart" uri="{C3380CC4-5D6E-409C-BE32-E72D297353CC}">
              <c16:uniqueId val="{00000003-2CAC-4F0A-9416-2B349F5051BC}"/>
            </c:ext>
          </c:extLst>
        </c:ser>
        <c:ser>
          <c:idx val="9"/>
          <c:order val="9"/>
          <c:tx>
            <c:strRef>
              <c:f>'Graf IV.10'!$K$14</c:f>
              <c:strCache>
                <c:ptCount val="1"/>
                <c:pt idx="0">
                  <c:v>Po třetím kole</c:v>
                </c:pt>
              </c:strCache>
            </c:strRef>
          </c:tx>
          <c:spPr>
            <a:solidFill>
              <a:schemeClr val="accent3">
                <a:lumMod val="40000"/>
                <a:lumOff val="60000"/>
              </a:schemeClr>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IV.10'!$L$14:$P$14</c:f>
              <c:numCache>
                <c:formatCode>0.00</c:formatCode>
                <c:ptCount val="5"/>
                <c:pt idx="4">
                  <c:v>272.762</c:v>
                </c:pt>
              </c:numCache>
            </c:numRef>
          </c:val>
          <c:extLst>
            <c:ext xmlns:c16="http://schemas.microsoft.com/office/drawing/2014/chart" uri="{C3380CC4-5D6E-409C-BE32-E72D297353CC}">
              <c16:uniqueId val="{00000004-2CAC-4F0A-9416-2B349F5051BC}"/>
            </c:ext>
          </c:extLst>
        </c:ser>
        <c:dLbls>
          <c:showLegendKey val="0"/>
          <c:showVal val="0"/>
          <c:showCatName val="0"/>
          <c:showSerName val="0"/>
          <c:showPercent val="0"/>
          <c:showBubbleSize val="0"/>
        </c:dLbls>
        <c:gapWidth val="150"/>
        <c:axId val="328715264"/>
        <c:axId val="328713728"/>
      </c:barChart>
      <c:catAx>
        <c:axId val="32870630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8712192"/>
        <c:crosses val="autoZero"/>
        <c:auto val="1"/>
        <c:lblAlgn val="ctr"/>
        <c:lblOffset val="100"/>
        <c:tickLblSkip val="1"/>
        <c:noMultiLvlLbl val="0"/>
      </c:catAx>
      <c:valAx>
        <c:axId val="32871219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706304"/>
        <c:crosses val="autoZero"/>
        <c:crossBetween val="between"/>
        <c:majorUnit val="50"/>
      </c:valAx>
      <c:valAx>
        <c:axId val="328713728"/>
        <c:scaling>
          <c:orientation val="minMax"/>
          <c:max val="4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715264"/>
        <c:crosses val="max"/>
        <c:crossBetween val="between"/>
        <c:majorUnit val="100"/>
      </c:valAx>
      <c:catAx>
        <c:axId val="328715264"/>
        <c:scaling>
          <c:orientation val="minMax"/>
        </c:scaling>
        <c:delete val="1"/>
        <c:axPos val="b"/>
        <c:numFmt formatCode="General" sourceLinked="1"/>
        <c:majorTickMark val="out"/>
        <c:minorTickMark val="none"/>
        <c:tickLblPos val="nextTo"/>
        <c:crossAx val="328713728"/>
        <c:crosses val="autoZero"/>
        <c:auto val="1"/>
        <c:lblAlgn val="ctr"/>
        <c:lblOffset val="100"/>
        <c:noMultiLvlLbl val="0"/>
      </c:catAx>
      <c:spPr>
        <a:solidFill>
          <a:schemeClr val="bg1"/>
        </a:solidFill>
        <a:ln w="25400">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6.6433566433566432E-2"/>
          <c:y val="0.83001140046818112"/>
          <c:w val="0.84689224161665111"/>
          <c:h val="0.1699885995318189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chemeClr val="bg1"/>
    </a:solidFill>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6901892988552E-2"/>
          <c:y val="4.3751600167556089E-2"/>
          <c:w val="0.88016594417755178"/>
          <c:h val="0.53569124132976598"/>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C-C42A-4828-BAB8-EEA83DF89EF6}"/>
              </c:ext>
            </c:extLst>
          </c:dPt>
          <c:dPt>
            <c:idx val="1"/>
            <c:invertIfNegative val="0"/>
            <c:bubble3D val="0"/>
            <c:spPr>
              <a:noFill/>
              <a:ln w="25400">
                <a:noFill/>
              </a:ln>
            </c:spPr>
            <c:extLst>
              <c:ext xmlns:c16="http://schemas.microsoft.com/office/drawing/2014/chart" uri="{C3380CC4-5D6E-409C-BE32-E72D297353CC}">
                <c16:uniqueId val="{00000001-C42A-4828-BAB8-EEA83DF89EF6}"/>
              </c:ext>
            </c:extLst>
          </c:dPt>
          <c:dPt>
            <c:idx val="2"/>
            <c:invertIfNegative val="0"/>
            <c:bubble3D val="0"/>
            <c:spPr>
              <a:noFill/>
              <a:ln w="25400">
                <a:noFill/>
              </a:ln>
            </c:spPr>
            <c:extLst>
              <c:ext xmlns:c16="http://schemas.microsoft.com/office/drawing/2014/chart" uri="{C3380CC4-5D6E-409C-BE32-E72D297353CC}">
                <c16:uniqueId val="{00000003-C42A-4828-BAB8-EEA83DF89EF6}"/>
              </c:ext>
            </c:extLst>
          </c:dPt>
          <c:dPt>
            <c:idx val="3"/>
            <c:invertIfNegative val="0"/>
            <c:bubble3D val="0"/>
            <c:spPr>
              <a:noFill/>
              <a:ln w="25400">
                <a:noFill/>
              </a:ln>
            </c:spPr>
            <c:extLst>
              <c:ext xmlns:c16="http://schemas.microsoft.com/office/drawing/2014/chart" uri="{C3380CC4-5D6E-409C-BE32-E72D297353CC}">
                <c16:uniqueId val="{00000005-C42A-4828-BAB8-EEA83DF89EF6}"/>
              </c:ext>
            </c:extLst>
          </c:dPt>
          <c:dPt>
            <c:idx val="4"/>
            <c:invertIfNegative val="0"/>
            <c:bubble3D val="0"/>
            <c:spPr>
              <a:noFill/>
              <a:ln w="25400">
                <a:noFill/>
              </a:ln>
            </c:spPr>
            <c:extLst>
              <c:ext xmlns:c16="http://schemas.microsoft.com/office/drawing/2014/chart" uri="{C3380CC4-5D6E-409C-BE32-E72D297353CC}">
                <c16:uniqueId val="{00000007-C42A-4828-BAB8-EEA83DF89EF6}"/>
              </c:ext>
            </c:extLst>
          </c:dPt>
          <c:dPt>
            <c:idx val="5"/>
            <c:invertIfNegative val="0"/>
            <c:bubble3D val="0"/>
            <c:spPr>
              <a:noFill/>
              <a:ln w="25400">
                <a:noFill/>
              </a:ln>
            </c:spPr>
            <c:extLst>
              <c:ext xmlns:c16="http://schemas.microsoft.com/office/drawing/2014/chart" uri="{C3380CC4-5D6E-409C-BE32-E72D297353CC}">
                <c16:uniqueId val="{00000009-C42A-4828-BAB8-EEA83DF89EF6}"/>
              </c:ext>
            </c:extLst>
          </c:dPt>
          <c:dPt>
            <c:idx val="6"/>
            <c:invertIfNegative val="0"/>
            <c:bubble3D val="0"/>
            <c:spPr>
              <a:solidFill>
                <a:schemeClr val="accent1"/>
              </a:solidFill>
              <a:ln w="25400">
                <a:noFill/>
              </a:ln>
            </c:spPr>
            <c:extLst>
              <c:ext xmlns:c16="http://schemas.microsoft.com/office/drawing/2014/chart" uri="{C3380CC4-5D6E-409C-BE32-E72D297353CC}">
                <c16:uniqueId val="{0000000B-C42A-4828-BAB8-EEA83DF89EF6}"/>
              </c:ext>
            </c:extLst>
          </c:dPt>
          <c:dLbls>
            <c:dLbl>
              <c:idx val="0"/>
              <c:layout>
                <c:manualLayout>
                  <c:x val="0"/>
                  <c:y val="-0.18681148749155749"/>
                </c:manualLayout>
              </c:layout>
              <c:tx>
                <c:rich>
                  <a:bodyPr/>
                  <a:lstStyle/>
                  <a:p>
                    <a:r>
                      <a:rPr lang="en-US"/>
                      <a:t>21.2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42A-4828-BAB8-EEA83DF89EF6}"/>
                </c:ext>
              </c:extLst>
            </c:dLbl>
            <c:dLbl>
              <c:idx val="1"/>
              <c:delete val="1"/>
              <c:extLst>
                <c:ext xmlns:c15="http://schemas.microsoft.com/office/drawing/2012/chart" uri="{CE6537A1-D6FC-4f65-9D91-7224C49458BB}"/>
                <c:ext xmlns:c16="http://schemas.microsoft.com/office/drawing/2014/chart" uri="{C3380CC4-5D6E-409C-BE32-E72D297353CC}">
                  <c16:uniqueId val="{00000001-C42A-4828-BAB8-EEA83DF89EF6}"/>
                </c:ext>
              </c:extLst>
            </c:dLbl>
            <c:dLbl>
              <c:idx val="2"/>
              <c:delete val="1"/>
              <c:extLst>
                <c:ext xmlns:c15="http://schemas.microsoft.com/office/drawing/2012/chart" uri="{CE6537A1-D6FC-4f65-9D91-7224C49458BB}"/>
                <c:ext xmlns:c16="http://schemas.microsoft.com/office/drawing/2014/chart" uri="{C3380CC4-5D6E-409C-BE32-E72D297353CC}">
                  <c16:uniqueId val="{00000003-C42A-4828-BAB8-EEA83DF89EF6}"/>
                </c:ext>
              </c:extLst>
            </c:dLbl>
            <c:dLbl>
              <c:idx val="3"/>
              <c:delete val="1"/>
              <c:extLst>
                <c:ext xmlns:c15="http://schemas.microsoft.com/office/drawing/2012/chart" uri="{CE6537A1-D6FC-4f65-9D91-7224C49458BB}"/>
                <c:ext xmlns:c16="http://schemas.microsoft.com/office/drawing/2014/chart" uri="{C3380CC4-5D6E-409C-BE32-E72D297353CC}">
                  <c16:uniqueId val="{00000005-C42A-4828-BAB8-EEA83DF89EF6}"/>
                </c:ext>
              </c:extLst>
            </c:dLbl>
            <c:dLbl>
              <c:idx val="4"/>
              <c:delete val="1"/>
              <c:extLst>
                <c:ext xmlns:c15="http://schemas.microsoft.com/office/drawing/2012/chart" uri="{CE6537A1-D6FC-4f65-9D91-7224C49458BB}"/>
                <c:ext xmlns:c16="http://schemas.microsoft.com/office/drawing/2014/chart" uri="{C3380CC4-5D6E-409C-BE32-E72D297353CC}">
                  <c16:uniqueId val="{00000007-C42A-4828-BAB8-EEA83DF89EF6}"/>
                </c:ext>
              </c:extLst>
            </c:dLbl>
            <c:dLbl>
              <c:idx val="5"/>
              <c:delete val="1"/>
              <c:extLst>
                <c:ext xmlns:c15="http://schemas.microsoft.com/office/drawing/2012/chart" uri="{CE6537A1-D6FC-4f65-9D91-7224C49458BB}"/>
                <c:ext xmlns:c16="http://schemas.microsoft.com/office/drawing/2014/chart" uri="{C3380CC4-5D6E-409C-BE32-E72D297353CC}">
                  <c16:uniqueId val="{00000009-C42A-4828-BAB8-EEA83DF89EF6}"/>
                </c:ext>
              </c:extLst>
            </c:dLbl>
            <c:dLbl>
              <c:idx val="6"/>
              <c:layout>
                <c:manualLayout>
                  <c:x val="0"/>
                  <c:y val="-0.15723255032376005"/>
                </c:manualLayout>
              </c:layout>
              <c:tx>
                <c:rich>
                  <a:bodyPr/>
                  <a:lstStyle/>
                  <a:p>
                    <a:r>
                      <a:rPr lang="en-US"/>
                      <a:t>17.5</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42A-4828-BAB8-EEA83DF89EF6}"/>
                </c:ext>
              </c:extLst>
            </c:dLbl>
            <c:spPr>
              <a:noFill/>
              <a:ln>
                <a:noFill/>
              </a:ln>
              <a:effectLst/>
            </c:spPr>
            <c:txPr>
              <a:bodyPr/>
              <a:lstStyle/>
              <a:p>
                <a:pPr algn="ctr">
                  <a:defRPr sz="900"/>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IV.1'!$I$4:$I$10</c:f>
              <c:strCache>
                <c:ptCount val="7"/>
                <c:pt idx="0">
                  <c:v>Capital ratio 
(start of test)</c:v>
                </c:pt>
                <c:pt idx="1">
                  <c:v>Income for 
covering losses</c:v>
                </c:pt>
                <c:pt idx="2">
                  <c:v>Losses and provisions</c:v>
                </c:pt>
                <c:pt idx="3">
                  <c:v>Dividends 
and taxes</c:v>
                </c:pt>
                <c:pt idx="4">
                  <c:v>Change 
in exposures</c:v>
                </c:pt>
                <c:pt idx="5">
                  <c:v>Change in 
risk weights</c:v>
                </c:pt>
                <c:pt idx="6">
                  <c:v>Capital ratio 
(end of test)</c:v>
                </c:pt>
              </c:strCache>
            </c:strRef>
          </c:cat>
          <c:val>
            <c:numRef>
              <c:f>'Graf IV.1'!$L$4:$L$10</c:f>
              <c:numCache>
                <c:formatCode>0.0</c:formatCode>
                <c:ptCount val="7"/>
                <c:pt idx="0">
                  <c:v>21.245999999999999</c:v>
                </c:pt>
                <c:pt idx="1">
                  <c:v>21.245999999999999</c:v>
                </c:pt>
                <c:pt idx="2">
                  <c:v>24.995000000000001</c:v>
                </c:pt>
                <c:pt idx="3">
                  <c:v>21.323</c:v>
                </c:pt>
                <c:pt idx="4">
                  <c:v>20.457999999999998</c:v>
                </c:pt>
                <c:pt idx="5">
                  <c:v>17.460999999999999</c:v>
                </c:pt>
                <c:pt idx="6">
                  <c:v>17.460999999999999</c:v>
                </c:pt>
              </c:numCache>
            </c:numRef>
          </c:val>
          <c:extLst>
            <c:ext xmlns:c16="http://schemas.microsoft.com/office/drawing/2014/chart" uri="{C3380CC4-5D6E-409C-BE32-E72D297353CC}">
              <c16:uniqueId val="{0000000D-C42A-4828-BAB8-EEA83DF89EF6}"/>
            </c:ext>
          </c:extLst>
        </c:ser>
        <c:ser>
          <c:idx val="1"/>
          <c:order val="1"/>
          <c:spPr>
            <a:solidFill>
              <a:schemeClr val="accent2"/>
            </a:solidFill>
          </c:spPr>
          <c:invertIfNegative val="0"/>
          <c:dPt>
            <c:idx val="1"/>
            <c:invertIfNegative val="0"/>
            <c:bubble3D val="0"/>
            <c:spPr>
              <a:solidFill>
                <a:schemeClr val="accent4"/>
              </a:solidFill>
            </c:spPr>
            <c:extLst>
              <c:ext xmlns:c16="http://schemas.microsoft.com/office/drawing/2014/chart" uri="{C3380CC4-5D6E-409C-BE32-E72D297353CC}">
                <c16:uniqueId val="{0000000F-C42A-4828-BAB8-EEA83DF89EF6}"/>
              </c:ext>
            </c:extLst>
          </c:dPt>
          <c:dPt>
            <c:idx val="2"/>
            <c:invertIfNegative val="0"/>
            <c:bubble3D val="0"/>
            <c:extLst>
              <c:ext xmlns:c16="http://schemas.microsoft.com/office/drawing/2014/chart" uri="{C3380CC4-5D6E-409C-BE32-E72D297353CC}">
                <c16:uniqueId val="{00000011-C42A-4828-BAB8-EEA83DF89EF6}"/>
              </c:ext>
            </c:extLst>
          </c:dPt>
          <c:dPt>
            <c:idx val="3"/>
            <c:invertIfNegative val="0"/>
            <c:bubble3D val="0"/>
            <c:extLst>
              <c:ext xmlns:c16="http://schemas.microsoft.com/office/drawing/2014/chart" uri="{C3380CC4-5D6E-409C-BE32-E72D297353CC}">
                <c16:uniqueId val="{00000013-C42A-4828-BAB8-EEA83DF89EF6}"/>
              </c:ext>
            </c:extLst>
          </c:dPt>
          <c:dPt>
            <c:idx val="4"/>
            <c:invertIfNegative val="0"/>
            <c:bubble3D val="0"/>
            <c:extLst>
              <c:ext xmlns:c16="http://schemas.microsoft.com/office/drawing/2014/chart" uri="{C3380CC4-5D6E-409C-BE32-E72D297353CC}">
                <c16:uniqueId val="{00000015-C42A-4828-BAB8-EEA83DF89EF6}"/>
              </c:ext>
            </c:extLst>
          </c:dPt>
          <c:dPt>
            <c:idx val="5"/>
            <c:invertIfNegative val="0"/>
            <c:bubble3D val="0"/>
            <c:extLst>
              <c:ext xmlns:c16="http://schemas.microsoft.com/office/drawing/2014/chart" uri="{C3380CC4-5D6E-409C-BE32-E72D297353CC}">
                <c16:uniqueId val="{00000017-C42A-4828-BAB8-EEA83DF89EF6}"/>
              </c:ext>
            </c:extLst>
          </c:dPt>
          <c:dLbls>
            <c:dLbl>
              <c:idx val="1"/>
              <c:layout>
                <c:manualLayout>
                  <c:x val="0"/>
                  <c:y val="-0.1079831921399094"/>
                </c:manualLayout>
              </c:layout>
              <c:tx>
                <c:rich>
                  <a:bodyPr/>
                  <a:lstStyle/>
                  <a:p>
                    <a:r>
                      <a:rPr lang="en-US" sz="900"/>
                      <a:t>+9.8</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42A-4828-BAB8-EEA83DF89EF6}"/>
                </c:ext>
              </c:extLst>
            </c:dLbl>
            <c:dLbl>
              <c:idx val="2"/>
              <c:layout>
                <c:manualLayout>
                  <c:x val="0"/>
                  <c:y val="-7.6901576971959373E-2"/>
                </c:manualLayout>
              </c:layout>
              <c:tx>
                <c:rich>
                  <a:bodyPr/>
                  <a:lstStyle/>
                  <a:p>
                    <a:r>
                      <a:rPr lang="en-US" sz="900"/>
                      <a:t>-6.0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42A-4828-BAB8-EEA83DF89EF6}"/>
                </c:ext>
              </c:extLst>
            </c:dLbl>
            <c:dLbl>
              <c:idx val="3"/>
              <c:layout>
                <c:manualLayout>
                  <c:x val="0"/>
                  <c:y val="-5.9538778675755022E-2"/>
                </c:manualLayout>
              </c:layout>
              <c:tx>
                <c:rich>
                  <a:bodyPr/>
                  <a:lstStyle/>
                  <a:p>
                    <a:r>
                      <a:rPr lang="en-US" sz="900"/>
                      <a:t>-3.7</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42A-4828-BAB8-EEA83DF89EF6}"/>
                </c:ext>
              </c:extLst>
            </c:dLbl>
            <c:dLbl>
              <c:idx val="4"/>
              <c:layout>
                <c:manualLayout>
                  <c:x val="0"/>
                  <c:y val="-4.2467322937490948E-2"/>
                </c:manualLayout>
              </c:layout>
              <c:tx>
                <c:rich>
                  <a:bodyPr/>
                  <a:lstStyle/>
                  <a:p>
                    <a:r>
                      <a:rPr lang="en-US" sz="900"/>
                      <a:t>-0.9</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42A-4828-BAB8-EEA83DF89EF6}"/>
                </c:ext>
              </c:extLst>
            </c:dLbl>
            <c:dLbl>
              <c:idx val="5"/>
              <c:layout>
                <c:manualLayout>
                  <c:x val="0"/>
                  <c:y val="-4.7530118932732013E-2"/>
                </c:manualLayout>
              </c:layout>
              <c:tx>
                <c:rich>
                  <a:bodyPr/>
                  <a:lstStyle/>
                  <a:p>
                    <a:r>
                      <a:rPr lang="en-US" sz="900"/>
                      <a:t>-3.0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42A-4828-BAB8-EEA83DF89EF6}"/>
                </c:ext>
              </c:extLst>
            </c:dLbl>
            <c:numFmt formatCode="#,##0.0" sourceLinked="0"/>
            <c:spPr>
              <a:noFill/>
              <a:ln>
                <a:noFill/>
              </a:ln>
              <a:effectLst/>
            </c:spPr>
            <c:txPr>
              <a:bodyPr/>
              <a:lstStyle/>
              <a:p>
                <a:pPr>
                  <a:defRPr sz="900"/>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IV.1'!$I$4:$I$10</c:f>
              <c:strCache>
                <c:ptCount val="7"/>
                <c:pt idx="0">
                  <c:v>Capital ratio 
(start of test)</c:v>
                </c:pt>
                <c:pt idx="1">
                  <c:v>Income for 
covering losses</c:v>
                </c:pt>
                <c:pt idx="2">
                  <c:v>Losses and provisions</c:v>
                </c:pt>
                <c:pt idx="3">
                  <c:v>Dividends 
and taxes</c:v>
                </c:pt>
                <c:pt idx="4">
                  <c:v>Change 
in exposures</c:v>
                </c:pt>
                <c:pt idx="5">
                  <c:v>Change in 
risk weights</c:v>
                </c:pt>
                <c:pt idx="6">
                  <c:v>Capital ratio 
(end of test)</c:v>
                </c:pt>
              </c:strCache>
            </c:strRef>
          </c:cat>
          <c:val>
            <c:numRef>
              <c:f>'Graf IV.1'!$M$4:$M$10</c:f>
              <c:numCache>
                <c:formatCode>0.0</c:formatCode>
                <c:ptCount val="7"/>
                <c:pt idx="1">
                  <c:v>9.798</c:v>
                </c:pt>
                <c:pt idx="2">
                  <c:v>6.048</c:v>
                </c:pt>
                <c:pt idx="3">
                  <c:v>3.6720000000000002</c:v>
                </c:pt>
                <c:pt idx="4">
                  <c:v>0.86599999999999999</c:v>
                </c:pt>
                <c:pt idx="5">
                  <c:v>2.9969999999999999</c:v>
                </c:pt>
              </c:numCache>
            </c:numRef>
          </c:val>
          <c:extLst>
            <c:ext xmlns:c16="http://schemas.microsoft.com/office/drawing/2014/chart" uri="{C3380CC4-5D6E-409C-BE32-E72D297353CC}">
              <c16:uniqueId val="{00000018-C42A-4828-BAB8-EEA83DF89EF6}"/>
            </c:ext>
          </c:extLst>
        </c:ser>
        <c:dLbls>
          <c:dLblPos val="inEnd"/>
          <c:showLegendKey val="0"/>
          <c:showVal val="1"/>
          <c:showCatName val="0"/>
          <c:showSerName val="0"/>
          <c:showPercent val="0"/>
          <c:showBubbleSize val="0"/>
        </c:dLbls>
        <c:gapWidth val="33"/>
        <c:overlap val="100"/>
        <c:axId val="246741632"/>
        <c:axId val="246440320"/>
      </c:barChart>
      <c:catAx>
        <c:axId val="246741632"/>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46440320"/>
        <c:crosses val="autoZero"/>
        <c:auto val="1"/>
        <c:lblAlgn val="ctr"/>
        <c:lblOffset val="100"/>
        <c:noMultiLvlLbl val="0"/>
      </c:catAx>
      <c:valAx>
        <c:axId val="246440320"/>
        <c:scaling>
          <c:orientation val="minMax"/>
          <c:max val="40"/>
          <c:min val="0"/>
        </c:scaling>
        <c:delete val="0"/>
        <c:axPos val="l"/>
        <c:numFmt formatCode="0" sourceLinked="0"/>
        <c:majorTickMark val="out"/>
        <c:minorTickMark val="none"/>
        <c:tickLblPos val="nextTo"/>
        <c:spPr>
          <a:ln w="6350">
            <a:solidFill>
              <a:srgbClr val="000000"/>
            </a:solidFill>
          </a:ln>
        </c:spPr>
        <c:txPr>
          <a:bodyPr rot="0" vert="horz"/>
          <a:lstStyle/>
          <a:p>
            <a:pPr>
              <a:defRPr sz="900"/>
            </a:pPr>
            <a:endParaRPr lang="cs-CZ"/>
          </a:p>
        </c:txPr>
        <c:crossAx val="246741632"/>
        <c:crosses val="autoZero"/>
        <c:crossBetween val="between"/>
        <c:majorUnit val="10"/>
      </c:valAx>
      <c:spPr>
        <a:noFill/>
        <a:ln w="25400">
          <a:noFill/>
        </a:ln>
      </c:spPr>
    </c:plotArea>
    <c:plotVisOnly val="1"/>
    <c:dispBlanksAs val="gap"/>
    <c:showDLblsOverMax val="0"/>
  </c:chart>
  <c:spPr>
    <a:ln w="9525">
      <a:noFill/>
    </a:ln>
  </c:spPr>
  <c:txPr>
    <a:bodyPr/>
    <a:lstStyle/>
    <a:p>
      <a:pPr>
        <a:defRPr sz="10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4496775226244421E-2"/>
          <c:w val="0.83038378943890756"/>
          <c:h val="0.63811204633903518"/>
        </c:manualLayout>
      </c:layout>
      <c:barChart>
        <c:barDir val="col"/>
        <c:grouping val="clustered"/>
        <c:varyColors val="0"/>
        <c:ser>
          <c:idx val="0"/>
          <c:order val="0"/>
          <c:tx>
            <c:strRef>
              <c:f>'Graf IV.10'!$J$5</c:f>
              <c:strCache>
                <c:ptCount val="1"/>
                <c:pt idx="0">
                  <c:v>Initial assets</c:v>
                </c:pt>
              </c:strCache>
            </c:strRef>
          </c:tx>
          <c:spPr>
            <a:solidFill>
              <a:srgbClr val="2426A9"/>
            </a:solidFill>
            <a:ln w="25400">
              <a:noFill/>
            </a:ln>
          </c:spPr>
          <c:invertIfNegative val="0"/>
          <c:cat>
            <c:strRef>
              <c:f>'Graf IV.10'!$L$3:$P$3</c:f>
              <c:strCache>
                <c:ptCount val="5"/>
                <c:pt idx="0">
                  <c:v>Equity</c:v>
                </c:pt>
                <c:pt idx="1">
                  <c:v>Bond</c:v>
                </c:pt>
                <c:pt idx="2">
                  <c:v>Real 
estate</c:v>
                </c:pt>
                <c:pt idx="3">
                  <c:v>Mixed and other</c:v>
                </c:pt>
                <c:pt idx="4">
                  <c:v>Total (rhs)</c:v>
                </c:pt>
              </c:strCache>
            </c:strRef>
          </c:cat>
          <c:val>
            <c:numRef>
              <c:f>'Graf IV.10'!$L$5:$P$5</c:f>
              <c:numCache>
                <c:formatCode>0.00</c:formatCode>
                <c:ptCount val="5"/>
                <c:pt idx="0">
                  <c:v>80.433000000000007</c:v>
                </c:pt>
                <c:pt idx="1">
                  <c:v>152.55699999999999</c:v>
                </c:pt>
                <c:pt idx="2">
                  <c:v>49.646000000000001</c:v>
                </c:pt>
                <c:pt idx="3">
                  <c:v>98.180999999999997</c:v>
                </c:pt>
              </c:numCache>
            </c:numRef>
          </c:val>
          <c:extLst>
            <c:ext xmlns:c16="http://schemas.microsoft.com/office/drawing/2014/chart" uri="{C3380CC4-5D6E-409C-BE32-E72D297353CC}">
              <c16:uniqueId val="{00000000-4C1B-470D-980B-DA8251FDBC77}"/>
            </c:ext>
          </c:extLst>
        </c:ser>
        <c:ser>
          <c:idx val="1"/>
          <c:order val="1"/>
          <c:tx>
            <c:strRef>
              <c:f>'Graf IV.10'!$J$6</c:f>
              <c:strCache>
                <c:ptCount val="1"/>
                <c:pt idx="0">
                  <c:v>Initial shock</c:v>
                </c:pt>
              </c:strCache>
            </c:strRef>
          </c:tx>
          <c:spPr>
            <a:solidFill>
              <a:srgbClr val="D52B1E"/>
            </a:solidFill>
            <a:ln w="25400">
              <a:noFill/>
            </a:ln>
          </c:spPr>
          <c:invertIfNegative val="0"/>
          <c:cat>
            <c:strRef>
              <c:f>'Graf IV.10'!$L$3:$P$3</c:f>
              <c:strCache>
                <c:ptCount val="5"/>
                <c:pt idx="0">
                  <c:v>Equity</c:v>
                </c:pt>
                <c:pt idx="1">
                  <c:v>Bond</c:v>
                </c:pt>
                <c:pt idx="2">
                  <c:v>Real 
estate</c:v>
                </c:pt>
                <c:pt idx="3">
                  <c:v>Mixed and other</c:v>
                </c:pt>
                <c:pt idx="4">
                  <c:v>Total (rhs)</c:v>
                </c:pt>
              </c:strCache>
            </c:strRef>
          </c:cat>
          <c:val>
            <c:numRef>
              <c:f>'Graf IV.10'!$L$6:$P$6</c:f>
              <c:numCache>
                <c:formatCode>0.00</c:formatCode>
                <c:ptCount val="5"/>
                <c:pt idx="0">
                  <c:v>50.713999999999999</c:v>
                </c:pt>
                <c:pt idx="1">
                  <c:v>136.18799999999999</c:v>
                </c:pt>
                <c:pt idx="2">
                  <c:v>43.664999999999999</c:v>
                </c:pt>
                <c:pt idx="3">
                  <c:v>73.903000000000006</c:v>
                </c:pt>
              </c:numCache>
            </c:numRef>
          </c:val>
          <c:extLst>
            <c:ext xmlns:c16="http://schemas.microsoft.com/office/drawing/2014/chart" uri="{C3380CC4-5D6E-409C-BE32-E72D297353CC}">
              <c16:uniqueId val="{00000001-4C1B-470D-980B-DA8251FDBC77}"/>
            </c:ext>
          </c:extLst>
        </c:ser>
        <c:ser>
          <c:idx val="2"/>
          <c:order val="2"/>
          <c:tx>
            <c:strRef>
              <c:f>'Graf IV.10'!$J$7</c:f>
              <c:strCache>
                <c:ptCount val="1"/>
                <c:pt idx="0">
                  <c:v>First round</c:v>
                </c:pt>
              </c:strCache>
            </c:strRef>
          </c:tx>
          <c:spPr>
            <a:solidFill>
              <a:srgbClr val="FFBB00"/>
            </a:solidFill>
            <a:ln w="25400">
              <a:noFill/>
            </a:ln>
          </c:spPr>
          <c:invertIfNegative val="0"/>
          <c:cat>
            <c:strRef>
              <c:f>'Graf IV.10'!$L$3:$P$3</c:f>
              <c:strCache>
                <c:ptCount val="5"/>
                <c:pt idx="0">
                  <c:v>Equity</c:v>
                </c:pt>
                <c:pt idx="1">
                  <c:v>Bond</c:v>
                </c:pt>
                <c:pt idx="2">
                  <c:v>Real 
estate</c:v>
                </c:pt>
                <c:pt idx="3">
                  <c:v>Mixed and other</c:v>
                </c:pt>
                <c:pt idx="4">
                  <c:v>Total (rhs)</c:v>
                </c:pt>
              </c:strCache>
            </c:strRef>
          </c:cat>
          <c:val>
            <c:numRef>
              <c:f>'Graf IV.10'!$L$7:$P$7</c:f>
              <c:numCache>
                <c:formatCode>0.00</c:formatCode>
                <c:ptCount val="5"/>
                <c:pt idx="0">
                  <c:v>45.192999999999998</c:v>
                </c:pt>
                <c:pt idx="1">
                  <c:v>122.20099999999999</c:v>
                </c:pt>
                <c:pt idx="2">
                  <c:v>43.677</c:v>
                </c:pt>
                <c:pt idx="3">
                  <c:v>59.558</c:v>
                </c:pt>
              </c:numCache>
            </c:numRef>
          </c:val>
          <c:extLst>
            <c:ext xmlns:c16="http://schemas.microsoft.com/office/drawing/2014/chart" uri="{C3380CC4-5D6E-409C-BE32-E72D297353CC}">
              <c16:uniqueId val="{00000002-4C1B-470D-980B-DA8251FDBC77}"/>
            </c:ext>
          </c:extLst>
        </c:ser>
        <c:ser>
          <c:idx val="3"/>
          <c:order val="3"/>
          <c:tx>
            <c:strRef>
              <c:f>'Graf IV.10'!$J$8</c:f>
              <c:strCache>
                <c:ptCount val="1"/>
                <c:pt idx="0">
                  <c:v>Second round </c:v>
                </c:pt>
              </c:strCache>
            </c:strRef>
          </c:tx>
          <c:spPr>
            <a:solidFill>
              <a:schemeClr val="accent3">
                <a:lumMod val="60000"/>
                <a:lumOff val="40000"/>
              </a:schemeClr>
            </a:solidFill>
            <a:ln w="25400">
              <a:noFill/>
            </a:ln>
          </c:spPr>
          <c:invertIfNegative val="0"/>
          <c:cat>
            <c:strRef>
              <c:f>'Graf IV.10'!$L$3:$P$3</c:f>
              <c:strCache>
                <c:ptCount val="5"/>
                <c:pt idx="0">
                  <c:v>Equity</c:v>
                </c:pt>
                <c:pt idx="1">
                  <c:v>Bond</c:v>
                </c:pt>
                <c:pt idx="2">
                  <c:v>Real 
estate</c:v>
                </c:pt>
                <c:pt idx="3">
                  <c:v>Mixed and other</c:v>
                </c:pt>
                <c:pt idx="4">
                  <c:v>Total (rhs)</c:v>
                </c:pt>
              </c:strCache>
            </c:strRef>
          </c:cat>
          <c:val>
            <c:numRef>
              <c:f>'Graf IV.10'!$L$8:$P$8</c:f>
              <c:numCache>
                <c:formatCode>0.00</c:formatCode>
                <c:ptCount val="5"/>
                <c:pt idx="0">
                  <c:v>46.762</c:v>
                </c:pt>
                <c:pt idx="1">
                  <c:v>122.59</c:v>
                </c:pt>
                <c:pt idx="2">
                  <c:v>43.69</c:v>
                </c:pt>
                <c:pt idx="3">
                  <c:v>59.241999999999997</c:v>
                </c:pt>
              </c:numCache>
            </c:numRef>
          </c:val>
          <c:extLst>
            <c:ext xmlns:c16="http://schemas.microsoft.com/office/drawing/2014/chart" uri="{C3380CC4-5D6E-409C-BE32-E72D297353CC}">
              <c16:uniqueId val="{00000003-4C1B-470D-980B-DA8251FDBC77}"/>
            </c:ext>
          </c:extLst>
        </c:ser>
        <c:ser>
          <c:idx val="4"/>
          <c:order val="4"/>
          <c:tx>
            <c:strRef>
              <c:f>'Graf IV.10'!$J$9</c:f>
              <c:strCache>
                <c:ptCount val="1"/>
                <c:pt idx="0">
                  <c:v>Third round </c:v>
                </c:pt>
              </c:strCache>
            </c:strRef>
          </c:tx>
          <c:spPr>
            <a:solidFill>
              <a:schemeClr val="accent3">
                <a:lumMod val="40000"/>
                <a:lumOff val="60000"/>
              </a:schemeClr>
            </a:solidFill>
            <a:ln w="25400">
              <a:noFill/>
            </a:ln>
          </c:spPr>
          <c:invertIfNegative val="0"/>
          <c:cat>
            <c:strRef>
              <c:f>'Graf IV.10'!$L$3:$P$3</c:f>
              <c:strCache>
                <c:ptCount val="5"/>
                <c:pt idx="0">
                  <c:v>Equity</c:v>
                </c:pt>
                <c:pt idx="1">
                  <c:v>Bond</c:v>
                </c:pt>
                <c:pt idx="2">
                  <c:v>Real 
estate</c:v>
                </c:pt>
                <c:pt idx="3">
                  <c:v>Mixed and other</c:v>
                </c:pt>
                <c:pt idx="4">
                  <c:v>Total (rhs)</c:v>
                </c:pt>
              </c:strCache>
            </c:strRef>
          </c:cat>
          <c:val>
            <c:numRef>
              <c:f>'Graf IV.10'!$L$9:$P$9</c:f>
              <c:numCache>
                <c:formatCode>0.00</c:formatCode>
                <c:ptCount val="5"/>
                <c:pt idx="0">
                  <c:v>47.133000000000003</c:v>
                </c:pt>
                <c:pt idx="1">
                  <c:v>122.754</c:v>
                </c:pt>
                <c:pt idx="2">
                  <c:v>43.68</c:v>
                </c:pt>
                <c:pt idx="3">
                  <c:v>59.194000000000003</c:v>
                </c:pt>
              </c:numCache>
            </c:numRef>
          </c:val>
          <c:extLst>
            <c:ext xmlns:c16="http://schemas.microsoft.com/office/drawing/2014/chart" uri="{C3380CC4-5D6E-409C-BE32-E72D297353CC}">
              <c16:uniqueId val="{00000004-4C1B-470D-980B-DA8251FDBC77}"/>
            </c:ext>
          </c:extLst>
        </c:ser>
        <c:dLbls>
          <c:showLegendKey val="0"/>
          <c:showVal val="0"/>
          <c:showCatName val="0"/>
          <c:showSerName val="0"/>
          <c:showPercent val="0"/>
          <c:showBubbleSize val="0"/>
        </c:dLbls>
        <c:gapWidth val="150"/>
        <c:axId val="328471680"/>
        <c:axId val="328473216"/>
      </c:barChart>
      <c:barChart>
        <c:barDir val="col"/>
        <c:grouping val="clustered"/>
        <c:varyColors val="0"/>
        <c:ser>
          <c:idx val="5"/>
          <c:order val="5"/>
          <c:tx>
            <c:strRef>
              <c:f>'Graf IV.10'!$J$10</c:f>
              <c:strCache>
                <c:ptCount val="1"/>
                <c:pt idx="0">
                  <c:v>Initial assets</c:v>
                </c:pt>
              </c:strCache>
            </c:strRef>
          </c:tx>
          <c:spPr>
            <a:solidFill>
              <a:schemeClr val="accent1"/>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IV.10'!$L$10:$P$10</c:f>
              <c:numCache>
                <c:formatCode>0.00</c:formatCode>
                <c:ptCount val="5"/>
                <c:pt idx="4">
                  <c:v>380.81700000000001</c:v>
                </c:pt>
              </c:numCache>
            </c:numRef>
          </c:val>
          <c:extLst>
            <c:ext xmlns:c16="http://schemas.microsoft.com/office/drawing/2014/chart" uri="{C3380CC4-5D6E-409C-BE32-E72D297353CC}">
              <c16:uniqueId val="{00000000-CD62-4C1C-B387-581478A7986B}"/>
            </c:ext>
          </c:extLst>
        </c:ser>
        <c:ser>
          <c:idx val="6"/>
          <c:order val="6"/>
          <c:tx>
            <c:strRef>
              <c:f>'Graf IV.10'!$J$11</c:f>
              <c:strCache>
                <c:ptCount val="1"/>
                <c:pt idx="0">
                  <c:v>Initial shock</c:v>
                </c:pt>
              </c:strCache>
            </c:strRef>
          </c:tx>
          <c:spPr>
            <a:solidFill>
              <a:schemeClr val="accent2"/>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IV.10'!$L$11:$P$11</c:f>
              <c:numCache>
                <c:formatCode>0.00</c:formatCode>
                <c:ptCount val="5"/>
                <c:pt idx="4">
                  <c:v>304.46899999999999</c:v>
                </c:pt>
              </c:numCache>
            </c:numRef>
          </c:val>
          <c:extLst>
            <c:ext xmlns:c16="http://schemas.microsoft.com/office/drawing/2014/chart" uri="{C3380CC4-5D6E-409C-BE32-E72D297353CC}">
              <c16:uniqueId val="{00000001-CD62-4C1C-B387-581478A7986B}"/>
            </c:ext>
          </c:extLst>
        </c:ser>
        <c:ser>
          <c:idx val="7"/>
          <c:order val="7"/>
          <c:tx>
            <c:strRef>
              <c:f>'Graf IV.10'!$J$12</c:f>
              <c:strCache>
                <c:ptCount val="1"/>
                <c:pt idx="0">
                  <c:v>First round</c:v>
                </c:pt>
              </c:strCache>
            </c:strRef>
          </c:tx>
          <c:spPr>
            <a:solidFill>
              <a:schemeClr val="accent3"/>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IV.10'!$L$12:$P$12</c:f>
              <c:numCache>
                <c:formatCode>0.00</c:formatCode>
                <c:ptCount val="5"/>
                <c:pt idx="4">
                  <c:v>270.62799999999999</c:v>
                </c:pt>
              </c:numCache>
            </c:numRef>
          </c:val>
          <c:extLst>
            <c:ext xmlns:c16="http://schemas.microsoft.com/office/drawing/2014/chart" uri="{C3380CC4-5D6E-409C-BE32-E72D297353CC}">
              <c16:uniqueId val="{00000002-CD62-4C1C-B387-581478A7986B}"/>
            </c:ext>
          </c:extLst>
        </c:ser>
        <c:ser>
          <c:idx val="8"/>
          <c:order val="8"/>
          <c:tx>
            <c:strRef>
              <c:f>'Graf IV.10'!$J$13</c:f>
              <c:strCache>
                <c:ptCount val="1"/>
                <c:pt idx="0">
                  <c:v>Second round </c:v>
                </c:pt>
              </c:strCache>
            </c:strRef>
          </c:tx>
          <c:spPr>
            <a:solidFill>
              <a:schemeClr val="accent3">
                <a:lumMod val="60000"/>
                <a:lumOff val="40000"/>
              </a:schemeClr>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IV.10'!$L$13:$P$13</c:f>
              <c:numCache>
                <c:formatCode>0.00</c:formatCode>
                <c:ptCount val="5"/>
                <c:pt idx="4">
                  <c:v>272.28399999999999</c:v>
                </c:pt>
              </c:numCache>
            </c:numRef>
          </c:val>
          <c:extLst>
            <c:ext xmlns:c16="http://schemas.microsoft.com/office/drawing/2014/chart" uri="{C3380CC4-5D6E-409C-BE32-E72D297353CC}">
              <c16:uniqueId val="{00000003-CD62-4C1C-B387-581478A7986B}"/>
            </c:ext>
          </c:extLst>
        </c:ser>
        <c:ser>
          <c:idx val="9"/>
          <c:order val="9"/>
          <c:tx>
            <c:strRef>
              <c:f>'Graf IV.10'!$J$14</c:f>
              <c:strCache>
                <c:ptCount val="1"/>
                <c:pt idx="0">
                  <c:v>Third round </c:v>
                </c:pt>
              </c:strCache>
            </c:strRef>
          </c:tx>
          <c:spPr>
            <a:solidFill>
              <a:schemeClr val="accent3">
                <a:lumMod val="40000"/>
                <a:lumOff val="60000"/>
              </a:schemeClr>
            </a:solidFill>
          </c:spPr>
          <c:invertIfNegative val="0"/>
          <c:cat>
            <c:strRef>
              <c:f>'Graf IV.10'!$L$4:$P$4</c:f>
              <c:strCache>
                <c:ptCount val="5"/>
                <c:pt idx="0">
                  <c:v>Akciové </c:v>
                </c:pt>
                <c:pt idx="1">
                  <c:v>Dluhopisové</c:v>
                </c:pt>
                <c:pt idx="2">
                  <c:v>Nemovi-
tostní</c:v>
                </c:pt>
                <c:pt idx="3">
                  <c:v>Smíšené 
a ostatní</c:v>
                </c:pt>
                <c:pt idx="4">
                  <c:v>Celkem
 (pravá osa)</c:v>
                </c:pt>
              </c:strCache>
            </c:strRef>
          </c:cat>
          <c:val>
            <c:numRef>
              <c:f>'Graf IV.10'!$L$14:$P$14</c:f>
              <c:numCache>
                <c:formatCode>0.00</c:formatCode>
                <c:ptCount val="5"/>
                <c:pt idx="4">
                  <c:v>272.762</c:v>
                </c:pt>
              </c:numCache>
            </c:numRef>
          </c:val>
          <c:extLst>
            <c:ext xmlns:c16="http://schemas.microsoft.com/office/drawing/2014/chart" uri="{C3380CC4-5D6E-409C-BE32-E72D297353CC}">
              <c16:uniqueId val="{00000004-CD62-4C1C-B387-581478A7986B}"/>
            </c:ext>
          </c:extLst>
        </c:ser>
        <c:dLbls>
          <c:showLegendKey val="0"/>
          <c:showVal val="0"/>
          <c:showCatName val="0"/>
          <c:showSerName val="0"/>
          <c:showPercent val="0"/>
          <c:showBubbleSize val="0"/>
        </c:dLbls>
        <c:gapWidth val="150"/>
        <c:axId val="328480640"/>
        <c:axId val="328479104"/>
      </c:barChart>
      <c:catAx>
        <c:axId val="32847168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8473216"/>
        <c:crosses val="autoZero"/>
        <c:auto val="1"/>
        <c:lblAlgn val="ctr"/>
        <c:lblOffset val="100"/>
        <c:tickLblSkip val="1"/>
        <c:noMultiLvlLbl val="0"/>
      </c:catAx>
      <c:valAx>
        <c:axId val="3284732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471680"/>
        <c:crosses val="autoZero"/>
        <c:crossBetween val="between"/>
        <c:majorUnit val="50"/>
      </c:valAx>
      <c:valAx>
        <c:axId val="328479104"/>
        <c:scaling>
          <c:orientation val="minMax"/>
          <c:max val="4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480640"/>
        <c:crosses val="max"/>
        <c:crossBetween val="between"/>
        <c:majorUnit val="100"/>
      </c:valAx>
      <c:catAx>
        <c:axId val="328480640"/>
        <c:scaling>
          <c:orientation val="minMax"/>
        </c:scaling>
        <c:delete val="1"/>
        <c:axPos val="b"/>
        <c:numFmt formatCode="General" sourceLinked="1"/>
        <c:majorTickMark val="out"/>
        <c:minorTickMark val="none"/>
        <c:tickLblPos val="nextTo"/>
        <c:crossAx val="328479104"/>
        <c:crosses val="autoZero"/>
        <c:auto val="1"/>
        <c:lblAlgn val="ctr"/>
        <c:lblOffset val="100"/>
        <c:noMultiLvlLbl val="0"/>
      </c:catAx>
      <c:spPr>
        <a:solidFill>
          <a:schemeClr val="bg1"/>
        </a:solidFill>
        <a:ln w="25400">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6.6433566433566432E-2"/>
          <c:y val="0.83001140046818112"/>
          <c:w val="0.84689224161665111"/>
          <c:h val="0.1699885995318189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chemeClr val="bg1"/>
    </a:solidFill>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4496775226244421E-2"/>
          <c:w val="0.83038378943890756"/>
          <c:h val="0.63811204633903518"/>
        </c:manualLayout>
      </c:layout>
      <c:barChart>
        <c:barDir val="col"/>
        <c:grouping val="clustered"/>
        <c:varyColors val="0"/>
        <c:ser>
          <c:idx val="0"/>
          <c:order val="0"/>
          <c:tx>
            <c:strRef>
              <c:f>'Graf IV.11'!$K$5</c:f>
              <c:strCache>
                <c:ptCount val="1"/>
                <c:pt idx="0">
                  <c:v>Počáteční aktiva</c:v>
                </c:pt>
              </c:strCache>
            </c:strRef>
          </c:tx>
          <c:spPr>
            <a:solidFill>
              <a:srgbClr val="2426A9"/>
            </a:solidFill>
            <a:ln w="25400">
              <a:noFill/>
            </a:ln>
          </c:spPr>
          <c:invertIfNegative val="0"/>
          <c:cat>
            <c:strRef>
              <c:f>'Graf IV.11'!$L$4:$O$4</c:f>
              <c:strCache>
                <c:ptCount val="4"/>
                <c:pt idx="0">
                  <c:v>Akciové
fondy</c:v>
                </c:pt>
                <c:pt idx="1">
                  <c:v>Dluhopisové
fondy</c:v>
                </c:pt>
                <c:pt idx="2">
                  <c:v>Nemovitostní
fondy</c:v>
                </c:pt>
                <c:pt idx="3">
                  <c:v>Smíšené a ostatní fondy</c:v>
                </c:pt>
              </c:strCache>
            </c:strRef>
          </c:cat>
          <c:val>
            <c:numRef>
              <c:f>'Graf IV.11'!$L$5:$O$5</c:f>
              <c:numCache>
                <c:formatCode>0.00</c:formatCode>
                <c:ptCount val="4"/>
                <c:pt idx="0">
                  <c:v>100</c:v>
                </c:pt>
                <c:pt idx="1">
                  <c:v>100</c:v>
                </c:pt>
                <c:pt idx="2">
                  <c:v>100</c:v>
                </c:pt>
                <c:pt idx="3">
                  <c:v>100</c:v>
                </c:pt>
              </c:numCache>
            </c:numRef>
          </c:val>
          <c:extLst>
            <c:ext xmlns:c16="http://schemas.microsoft.com/office/drawing/2014/chart" uri="{C3380CC4-5D6E-409C-BE32-E72D297353CC}">
              <c16:uniqueId val="{00000000-4C1B-470D-980B-DA8251FDBC77}"/>
            </c:ext>
          </c:extLst>
        </c:ser>
        <c:ser>
          <c:idx val="1"/>
          <c:order val="1"/>
          <c:tx>
            <c:strRef>
              <c:f>'Graf IV.11'!$K$6</c:f>
              <c:strCache>
                <c:ptCount val="1"/>
                <c:pt idx="0">
                  <c:v>Po prvotním šoku</c:v>
                </c:pt>
              </c:strCache>
            </c:strRef>
          </c:tx>
          <c:spPr>
            <a:solidFill>
              <a:srgbClr val="D52B1E"/>
            </a:solidFill>
            <a:ln w="25400">
              <a:noFill/>
            </a:ln>
          </c:spPr>
          <c:invertIfNegative val="0"/>
          <c:cat>
            <c:strRef>
              <c:f>'Graf IV.11'!$L$4:$O$4</c:f>
              <c:strCache>
                <c:ptCount val="4"/>
                <c:pt idx="0">
                  <c:v>Akciové
fondy</c:v>
                </c:pt>
                <c:pt idx="1">
                  <c:v>Dluhopisové
fondy</c:v>
                </c:pt>
                <c:pt idx="2">
                  <c:v>Nemovitostní
fondy</c:v>
                </c:pt>
                <c:pt idx="3">
                  <c:v>Smíšené a ostatní fondy</c:v>
                </c:pt>
              </c:strCache>
            </c:strRef>
          </c:cat>
          <c:val>
            <c:numRef>
              <c:f>'Graf IV.11'!$L$6:$O$6</c:f>
              <c:numCache>
                <c:formatCode>0.00</c:formatCode>
                <c:ptCount val="4"/>
                <c:pt idx="0">
                  <c:v>60.610999999999997</c:v>
                </c:pt>
                <c:pt idx="1">
                  <c:v>87.295000000000002</c:v>
                </c:pt>
                <c:pt idx="2">
                  <c:v>82.483999999999995</c:v>
                </c:pt>
                <c:pt idx="3">
                  <c:v>72.888000000000005</c:v>
                </c:pt>
              </c:numCache>
            </c:numRef>
          </c:val>
          <c:extLst>
            <c:ext xmlns:c16="http://schemas.microsoft.com/office/drawing/2014/chart" uri="{C3380CC4-5D6E-409C-BE32-E72D297353CC}">
              <c16:uniqueId val="{00000001-4C1B-470D-980B-DA8251FDBC77}"/>
            </c:ext>
          </c:extLst>
        </c:ser>
        <c:ser>
          <c:idx val="2"/>
          <c:order val="2"/>
          <c:tx>
            <c:strRef>
              <c:f>'Graf IV.11'!$K$7</c:f>
              <c:strCache>
                <c:ptCount val="1"/>
                <c:pt idx="0">
                  <c:v>Po prvním kole</c:v>
                </c:pt>
              </c:strCache>
            </c:strRef>
          </c:tx>
          <c:spPr>
            <a:solidFill>
              <a:srgbClr val="FFBB00"/>
            </a:solidFill>
            <a:ln w="25400">
              <a:noFill/>
            </a:ln>
          </c:spPr>
          <c:invertIfNegative val="0"/>
          <c:cat>
            <c:strRef>
              <c:f>'Graf IV.11'!$L$4:$O$4</c:f>
              <c:strCache>
                <c:ptCount val="4"/>
                <c:pt idx="0">
                  <c:v>Akciové
fondy</c:v>
                </c:pt>
                <c:pt idx="1">
                  <c:v>Dluhopisové
fondy</c:v>
                </c:pt>
                <c:pt idx="2">
                  <c:v>Nemovitostní
fondy</c:v>
                </c:pt>
                <c:pt idx="3">
                  <c:v>Smíšené a ostatní fondy</c:v>
                </c:pt>
              </c:strCache>
            </c:strRef>
          </c:cat>
          <c:val>
            <c:numRef>
              <c:f>'Graf IV.11'!$L$7:$O$7</c:f>
              <c:numCache>
                <c:formatCode>0.00</c:formatCode>
                <c:ptCount val="4"/>
                <c:pt idx="0">
                  <c:v>61.691000000000003</c:v>
                </c:pt>
                <c:pt idx="1">
                  <c:v>87.411000000000001</c:v>
                </c:pt>
                <c:pt idx="2">
                  <c:v>82.736999999999995</c:v>
                </c:pt>
                <c:pt idx="3">
                  <c:v>72.694000000000003</c:v>
                </c:pt>
              </c:numCache>
            </c:numRef>
          </c:val>
          <c:extLst>
            <c:ext xmlns:c16="http://schemas.microsoft.com/office/drawing/2014/chart" uri="{C3380CC4-5D6E-409C-BE32-E72D297353CC}">
              <c16:uniqueId val="{00000002-4C1B-470D-980B-DA8251FDBC77}"/>
            </c:ext>
          </c:extLst>
        </c:ser>
        <c:ser>
          <c:idx val="3"/>
          <c:order val="3"/>
          <c:tx>
            <c:strRef>
              <c:f>'Graf IV.11'!$K$8</c:f>
              <c:strCache>
                <c:ptCount val="1"/>
                <c:pt idx="0">
                  <c:v>Po druhém kole</c:v>
                </c:pt>
              </c:strCache>
            </c:strRef>
          </c:tx>
          <c:spPr>
            <a:solidFill>
              <a:schemeClr val="accent3">
                <a:lumMod val="60000"/>
                <a:lumOff val="40000"/>
              </a:schemeClr>
            </a:solidFill>
            <a:ln w="25400">
              <a:noFill/>
            </a:ln>
          </c:spPr>
          <c:invertIfNegative val="0"/>
          <c:cat>
            <c:strRef>
              <c:f>'Graf IV.11'!$L$4:$O$4</c:f>
              <c:strCache>
                <c:ptCount val="4"/>
                <c:pt idx="0">
                  <c:v>Akciové
fondy</c:v>
                </c:pt>
                <c:pt idx="1">
                  <c:v>Dluhopisové
fondy</c:v>
                </c:pt>
                <c:pt idx="2">
                  <c:v>Nemovitostní
fondy</c:v>
                </c:pt>
                <c:pt idx="3">
                  <c:v>Smíšené a ostatní fondy</c:v>
                </c:pt>
              </c:strCache>
            </c:strRef>
          </c:cat>
          <c:val>
            <c:numRef>
              <c:f>'Graf IV.11'!$L$8:$O$8</c:f>
              <c:numCache>
                <c:formatCode>0.00</c:formatCode>
                <c:ptCount val="4"/>
                <c:pt idx="0">
                  <c:v>62.39</c:v>
                </c:pt>
                <c:pt idx="1">
                  <c:v>87.533000000000001</c:v>
                </c:pt>
                <c:pt idx="2">
                  <c:v>82.992999999999995</c:v>
                </c:pt>
                <c:pt idx="3">
                  <c:v>72.367999999999995</c:v>
                </c:pt>
              </c:numCache>
            </c:numRef>
          </c:val>
          <c:extLst>
            <c:ext xmlns:c16="http://schemas.microsoft.com/office/drawing/2014/chart" uri="{C3380CC4-5D6E-409C-BE32-E72D297353CC}">
              <c16:uniqueId val="{00000003-4C1B-470D-980B-DA8251FDBC77}"/>
            </c:ext>
          </c:extLst>
        </c:ser>
        <c:ser>
          <c:idx val="4"/>
          <c:order val="4"/>
          <c:tx>
            <c:strRef>
              <c:f>'Graf IV.11'!$K$9</c:f>
              <c:strCache>
                <c:ptCount val="1"/>
                <c:pt idx="0">
                  <c:v>Po třetím kole</c:v>
                </c:pt>
              </c:strCache>
            </c:strRef>
          </c:tx>
          <c:spPr>
            <a:solidFill>
              <a:schemeClr val="accent3">
                <a:lumMod val="40000"/>
                <a:lumOff val="60000"/>
              </a:schemeClr>
            </a:solidFill>
            <a:ln w="25400">
              <a:noFill/>
            </a:ln>
          </c:spPr>
          <c:invertIfNegative val="0"/>
          <c:cat>
            <c:strRef>
              <c:f>'Graf IV.11'!$L$4:$O$4</c:f>
              <c:strCache>
                <c:ptCount val="4"/>
                <c:pt idx="0">
                  <c:v>Akciové
fondy</c:v>
                </c:pt>
                <c:pt idx="1">
                  <c:v>Dluhopisové
fondy</c:v>
                </c:pt>
                <c:pt idx="2">
                  <c:v>Nemovitostní
fondy</c:v>
                </c:pt>
                <c:pt idx="3">
                  <c:v>Smíšené a ostatní fondy</c:v>
                </c:pt>
              </c:strCache>
            </c:strRef>
          </c:cat>
          <c:val>
            <c:numRef>
              <c:f>'Graf IV.11'!$L$9:$O$9</c:f>
              <c:numCache>
                <c:formatCode>0.00</c:formatCode>
                <c:ptCount val="4"/>
                <c:pt idx="0">
                  <c:v>62.512999999999998</c:v>
                </c:pt>
                <c:pt idx="1">
                  <c:v>87.53</c:v>
                </c:pt>
                <c:pt idx="2">
                  <c:v>82.988</c:v>
                </c:pt>
                <c:pt idx="3">
                  <c:v>72.204999999999998</c:v>
                </c:pt>
              </c:numCache>
            </c:numRef>
          </c:val>
          <c:extLst>
            <c:ext xmlns:c16="http://schemas.microsoft.com/office/drawing/2014/chart" uri="{C3380CC4-5D6E-409C-BE32-E72D297353CC}">
              <c16:uniqueId val="{00000004-4C1B-470D-980B-DA8251FDBC77}"/>
            </c:ext>
          </c:extLst>
        </c:ser>
        <c:dLbls>
          <c:showLegendKey val="0"/>
          <c:showVal val="0"/>
          <c:showCatName val="0"/>
          <c:showSerName val="0"/>
          <c:showPercent val="0"/>
          <c:showBubbleSize val="0"/>
        </c:dLbls>
        <c:gapWidth val="150"/>
        <c:axId val="328955392"/>
        <c:axId val="328956928"/>
      </c:barChart>
      <c:catAx>
        <c:axId val="32895539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8956928"/>
        <c:crosses val="autoZero"/>
        <c:auto val="1"/>
        <c:lblAlgn val="ctr"/>
        <c:lblOffset val="100"/>
        <c:tickLblSkip val="1"/>
        <c:noMultiLvlLbl val="0"/>
      </c:catAx>
      <c:valAx>
        <c:axId val="328956928"/>
        <c:scaling>
          <c:orientation val="minMax"/>
          <c:max val="10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955392"/>
        <c:crosses val="autoZero"/>
        <c:crossBetween val="between"/>
        <c:majorUnit val="25"/>
      </c:valAx>
      <c:spPr>
        <a:solidFill>
          <a:schemeClr val="bg1"/>
        </a:solidFill>
        <a:ln w="25400">
          <a:noFill/>
        </a:ln>
      </c:spPr>
    </c:plotArea>
    <c:legend>
      <c:legendPos val="b"/>
      <c:layout>
        <c:manualLayout>
          <c:xMode val="edge"/>
          <c:yMode val="edge"/>
          <c:x val="6.6433566433566432E-2"/>
          <c:y val="0.83001140046818112"/>
          <c:w val="0.84689224161665111"/>
          <c:h val="0.1699885995318189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chemeClr val="bg1"/>
    </a:solidFill>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4496775226244421E-2"/>
          <c:w val="0.83038378943890756"/>
          <c:h val="0.63811204633903518"/>
        </c:manualLayout>
      </c:layout>
      <c:barChart>
        <c:barDir val="col"/>
        <c:grouping val="clustered"/>
        <c:varyColors val="0"/>
        <c:ser>
          <c:idx val="0"/>
          <c:order val="0"/>
          <c:tx>
            <c:strRef>
              <c:f>'Graf IV.11'!$J$5</c:f>
              <c:strCache>
                <c:ptCount val="1"/>
                <c:pt idx="0">
                  <c:v>Initial assets </c:v>
                </c:pt>
              </c:strCache>
            </c:strRef>
          </c:tx>
          <c:spPr>
            <a:solidFill>
              <a:srgbClr val="2426A9"/>
            </a:solidFill>
            <a:ln w="25400">
              <a:noFill/>
            </a:ln>
          </c:spPr>
          <c:invertIfNegative val="0"/>
          <c:cat>
            <c:strRef>
              <c:f>'Graf IV.11'!$L$3:$O$3</c:f>
              <c:strCache>
                <c:ptCount val="4"/>
                <c:pt idx="0">
                  <c:v>Equity funds</c:v>
                </c:pt>
                <c:pt idx="1">
                  <c:v>Bond funds</c:v>
                </c:pt>
                <c:pt idx="2">
                  <c:v>Real estate 
funds</c:v>
                </c:pt>
                <c:pt idx="3">
                  <c:v>Mixed and other funds</c:v>
                </c:pt>
              </c:strCache>
            </c:strRef>
          </c:cat>
          <c:val>
            <c:numRef>
              <c:f>'Graf IV.11'!$L$5:$O$5</c:f>
              <c:numCache>
                <c:formatCode>0.00</c:formatCode>
                <c:ptCount val="4"/>
                <c:pt idx="0">
                  <c:v>100</c:v>
                </c:pt>
                <c:pt idx="1">
                  <c:v>100</c:v>
                </c:pt>
                <c:pt idx="2">
                  <c:v>100</c:v>
                </c:pt>
                <c:pt idx="3">
                  <c:v>100</c:v>
                </c:pt>
              </c:numCache>
            </c:numRef>
          </c:val>
          <c:extLst>
            <c:ext xmlns:c16="http://schemas.microsoft.com/office/drawing/2014/chart" uri="{C3380CC4-5D6E-409C-BE32-E72D297353CC}">
              <c16:uniqueId val="{00000000-4C1B-470D-980B-DA8251FDBC77}"/>
            </c:ext>
          </c:extLst>
        </c:ser>
        <c:ser>
          <c:idx val="1"/>
          <c:order val="1"/>
          <c:tx>
            <c:strRef>
              <c:f>'Graf IV.11'!$J$6</c:f>
              <c:strCache>
                <c:ptCount val="1"/>
                <c:pt idx="0">
                  <c:v>Initial shock</c:v>
                </c:pt>
              </c:strCache>
            </c:strRef>
          </c:tx>
          <c:spPr>
            <a:solidFill>
              <a:srgbClr val="D52B1E"/>
            </a:solidFill>
            <a:ln w="25400">
              <a:noFill/>
            </a:ln>
          </c:spPr>
          <c:invertIfNegative val="0"/>
          <c:cat>
            <c:strRef>
              <c:f>'Graf IV.11'!$L$3:$O$3</c:f>
              <c:strCache>
                <c:ptCount val="4"/>
                <c:pt idx="0">
                  <c:v>Equity funds</c:v>
                </c:pt>
                <c:pt idx="1">
                  <c:v>Bond funds</c:v>
                </c:pt>
                <c:pt idx="2">
                  <c:v>Real estate 
funds</c:v>
                </c:pt>
                <c:pt idx="3">
                  <c:v>Mixed and other funds</c:v>
                </c:pt>
              </c:strCache>
            </c:strRef>
          </c:cat>
          <c:val>
            <c:numRef>
              <c:f>'Graf IV.11'!$L$6:$O$6</c:f>
              <c:numCache>
                <c:formatCode>0.00</c:formatCode>
                <c:ptCount val="4"/>
                <c:pt idx="0">
                  <c:v>60.610999999999997</c:v>
                </c:pt>
                <c:pt idx="1">
                  <c:v>87.295000000000002</c:v>
                </c:pt>
                <c:pt idx="2">
                  <c:v>82.483999999999995</c:v>
                </c:pt>
                <c:pt idx="3">
                  <c:v>72.888000000000005</c:v>
                </c:pt>
              </c:numCache>
            </c:numRef>
          </c:val>
          <c:extLst>
            <c:ext xmlns:c16="http://schemas.microsoft.com/office/drawing/2014/chart" uri="{C3380CC4-5D6E-409C-BE32-E72D297353CC}">
              <c16:uniqueId val="{00000001-4C1B-470D-980B-DA8251FDBC77}"/>
            </c:ext>
          </c:extLst>
        </c:ser>
        <c:ser>
          <c:idx val="2"/>
          <c:order val="2"/>
          <c:tx>
            <c:strRef>
              <c:f>'Graf IV.11'!$J$7</c:f>
              <c:strCache>
                <c:ptCount val="1"/>
                <c:pt idx="0">
                  <c:v>First round</c:v>
                </c:pt>
              </c:strCache>
            </c:strRef>
          </c:tx>
          <c:spPr>
            <a:solidFill>
              <a:srgbClr val="FFBB00"/>
            </a:solidFill>
            <a:ln w="25400">
              <a:noFill/>
            </a:ln>
          </c:spPr>
          <c:invertIfNegative val="0"/>
          <c:cat>
            <c:strRef>
              <c:f>'Graf IV.11'!$L$3:$O$3</c:f>
              <c:strCache>
                <c:ptCount val="4"/>
                <c:pt idx="0">
                  <c:v>Equity funds</c:v>
                </c:pt>
                <c:pt idx="1">
                  <c:v>Bond funds</c:v>
                </c:pt>
                <c:pt idx="2">
                  <c:v>Real estate 
funds</c:v>
                </c:pt>
                <c:pt idx="3">
                  <c:v>Mixed and other funds</c:v>
                </c:pt>
              </c:strCache>
            </c:strRef>
          </c:cat>
          <c:val>
            <c:numRef>
              <c:f>'Graf IV.11'!$L$7:$O$7</c:f>
              <c:numCache>
                <c:formatCode>0.00</c:formatCode>
                <c:ptCount val="4"/>
                <c:pt idx="0">
                  <c:v>61.691000000000003</c:v>
                </c:pt>
                <c:pt idx="1">
                  <c:v>87.411000000000001</c:v>
                </c:pt>
                <c:pt idx="2">
                  <c:v>82.736999999999995</c:v>
                </c:pt>
                <c:pt idx="3">
                  <c:v>72.694000000000003</c:v>
                </c:pt>
              </c:numCache>
            </c:numRef>
          </c:val>
          <c:extLst>
            <c:ext xmlns:c16="http://schemas.microsoft.com/office/drawing/2014/chart" uri="{C3380CC4-5D6E-409C-BE32-E72D297353CC}">
              <c16:uniqueId val="{00000002-4C1B-470D-980B-DA8251FDBC77}"/>
            </c:ext>
          </c:extLst>
        </c:ser>
        <c:ser>
          <c:idx val="3"/>
          <c:order val="3"/>
          <c:tx>
            <c:strRef>
              <c:f>'Graf IV.11'!$J$8</c:f>
              <c:strCache>
                <c:ptCount val="1"/>
                <c:pt idx="0">
                  <c:v>Second round </c:v>
                </c:pt>
              </c:strCache>
            </c:strRef>
          </c:tx>
          <c:spPr>
            <a:solidFill>
              <a:schemeClr val="accent3">
                <a:lumMod val="60000"/>
                <a:lumOff val="40000"/>
              </a:schemeClr>
            </a:solidFill>
            <a:ln w="25400">
              <a:noFill/>
            </a:ln>
          </c:spPr>
          <c:invertIfNegative val="0"/>
          <c:cat>
            <c:strRef>
              <c:f>'Graf IV.11'!$L$3:$O$3</c:f>
              <c:strCache>
                <c:ptCount val="4"/>
                <c:pt idx="0">
                  <c:v>Equity funds</c:v>
                </c:pt>
                <c:pt idx="1">
                  <c:v>Bond funds</c:v>
                </c:pt>
                <c:pt idx="2">
                  <c:v>Real estate 
funds</c:v>
                </c:pt>
                <c:pt idx="3">
                  <c:v>Mixed and other funds</c:v>
                </c:pt>
              </c:strCache>
            </c:strRef>
          </c:cat>
          <c:val>
            <c:numRef>
              <c:f>'Graf IV.11'!$L$8:$O$8</c:f>
              <c:numCache>
                <c:formatCode>0.00</c:formatCode>
                <c:ptCount val="4"/>
                <c:pt idx="0">
                  <c:v>62.39</c:v>
                </c:pt>
                <c:pt idx="1">
                  <c:v>87.533000000000001</c:v>
                </c:pt>
                <c:pt idx="2">
                  <c:v>82.992999999999995</c:v>
                </c:pt>
                <c:pt idx="3">
                  <c:v>72.367999999999995</c:v>
                </c:pt>
              </c:numCache>
            </c:numRef>
          </c:val>
          <c:extLst>
            <c:ext xmlns:c16="http://schemas.microsoft.com/office/drawing/2014/chart" uri="{C3380CC4-5D6E-409C-BE32-E72D297353CC}">
              <c16:uniqueId val="{00000003-4C1B-470D-980B-DA8251FDBC77}"/>
            </c:ext>
          </c:extLst>
        </c:ser>
        <c:ser>
          <c:idx val="4"/>
          <c:order val="4"/>
          <c:tx>
            <c:strRef>
              <c:f>'Graf IV.11'!$J$9</c:f>
              <c:strCache>
                <c:ptCount val="1"/>
                <c:pt idx="0">
                  <c:v>Third round </c:v>
                </c:pt>
              </c:strCache>
            </c:strRef>
          </c:tx>
          <c:spPr>
            <a:solidFill>
              <a:schemeClr val="accent3">
                <a:lumMod val="40000"/>
                <a:lumOff val="60000"/>
              </a:schemeClr>
            </a:solidFill>
            <a:ln w="25400">
              <a:noFill/>
            </a:ln>
          </c:spPr>
          <c:invertIfNegative val="0"/>
          <c:cat>
            <c:strRef>
              <c:f>'Graf IV.11'!$L$3:$O$3</c:f>
              <c:strCache>
                <c:ptCount val="4"/>
                <c:pt idx="0">
                  <c:v>Equity funds</c:v>
                </c:pt>
                <c:pt idx="1">
                  <c:v>Bond funds</c:v>
                </c:pt>
                <c:pt idx="2">
                  <c:v>Real estate 
funds</c:v>
                </c:pt>
                <c:pt idx="3">
                  <c:v>Mixed and other funds</c:v>
                </c:pt>
              </c:strCache>
            </c:strRef>
          </c:cat>
          <c:val>
            <c:numRef>
              <c:f>'Graf IV.11'!$L$9:$O$9</c:f>
              <c:numCache>
                <c:formatCode>0.00</c:formatCode>
                <c:ptCount val="4"/>
                <c:pt idx="0">
                  <c:v>62.512999999999998</c:v>
                </c:pt>
                <c:pt idx="1">
                  <c:v>87.53</c:v>
                </c:pt>
                <c:pt idx="2">
                  <c:v>82.988</c:v>
                </c:pt>
                <c:pt idx="3">
                  <c:v>72.204999999999998</c:v>
                </c:pt>
              </c:numCache>
            </c:numRef>
          </c:val>
          <c:extLst>
            <c:ext xmlns:c16="http://schemas.microsoft.com/office/drawing/2014/chart" uri="{C3380CC4-5D6E-409C-BE32-E72D297353CC}">
              <c16:uniqueId val="{00000004-4C1B-470D-980B-DA8251FDBC77}"/>
            </c:ext>
          </c:extLst>
        </c:ser>
        <c:dLbls>
          <c:showLegendKey val="0"/>
          <c:showVal val="0"/>
          <c:showCatName val="0"/>
          <c:showSerName val="0"/>
          <c:showPercent val="0"/>
          <c:showBubbleSize val="0"/>
        </c:dLbls>
        <c:gapWidth val="150"/>
        <c:axId val="328884224"/>
        <c:axId val="328885760"/>
      </c:barChart>
      <c:catAx>
        <c:axId val="32888422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8885760"/>
        <c:crosses val="autoZero"/>
        <c:auto val="1"/>
        <c:lblAlgn val="ctr"/>
        <c:lblOffset val="100"/>
        <c:tickLblSkip val="1"/>
        <c:noMultiLvlLbl val="0"/>
      </c:catAx>
      <c:valAx>
        <c:axId val="328885760"/>
        <c:scaling>
          <c:orientation val="minMax"/>
          <c:max val="10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884224"/>
        <c:crosses val="autoZero"/>
        <c:crossBetween val="between"/>
        <c:majorUnit val="25"/>
      </c:valAx>
      <c:spPr>
        <a:solidFill>
          <a:schemeClr val="bg1"/>
        </a:solidFill>
        <a:ln w="25400">
          <a:noFill/>
        </a:ln>
      </c:spPr>
    </c:plotArea>
    <c:legend>
      <c:legendPos val="b"/>
      <c:layout>
        <c:manualLayout>
          <c:xMode val="edge"/>
          <c:yMode val="edge"/>
          <c:x val="6.6433566433566432E-2"/>
          <c:y val="0.83001140046818112"/>
          <c:w val="0.84689224161665111"/>
          <c:h val="0.1699885995318189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chemeClr val="bg1"/>
    </a:solidFill>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scatterChart>
        <c:scatterStyle val="lineMarker"/>
        <c:varyColors val="0"/>
        <c:ser>
          <c:idx val="0"/>
          <c:order val="0"/>
          <c:tx>
            <c:strRef>
              <c:f>'Graf IV.12'!$K$5</c:f>
              <c:strCache>
                <c:ptCount val="1"/>
                <c:pt idx="0">
                  <c:v>Akciové fondy </c:v>
                </c:pt>
              </c:strCache>
            </c:strRef>
          </c:tx>
          <c:spPr>
            <a:ln w="28575">
              <a:noFill/>
            </a:ln>
          </c:spPr>
          <c:marker>
            <c:symbol val="diamond"/>
            <c:size val="4"/>
          </c:marker>
          <c:xVal>
            <c:numRef>
              <c:f>'Graf IV.12'!$L$5:$L$42</c:f>
              <c:numCache>
                <c:formatCode>0.00</c:formatCode>
                <c:ptCount val="38"/>
                <c:pt idx="0">
                  <c:v>14.260999999999999</c:v>
                </c:pt>
                <c:pt idx="1">
                  <c:v>14.762</c:v>
                </c:pt>
                <c:pt idx="2">
                  <c:v>42.012</c:v>
                </c:pt>
                <c:pt idx="3">
                  <c:v>0</c:v>
                </c:pt>
                <c:pt idx="4">
                  <c:v>15.180999999999999</c:v>
                </c:pt>
                <c:pt idx="5">
                  <c:v>14.398</c:v>
                </c:pt>
                <c:pt idx="6">
                  <c:v>18.884</c:v>
                </c:pt>
                <c:pt idx="7">
                  <c:v>17.013000000000002</c:v>
                </c:pt>
                <c:pt idx="8">
                  <c:v>21.902999999999999</c:v>
                </c:pt>
                <c:pt idx="9">
                  <c:v>23.779</c:v>
                </c:pt>
                <c:pt idx="10">
                  <c:v>22.571000000000002</c:v>
                </c:pt>
                <c:pt idx="11">
                  <c:v>12.183999999999999</c:v>
                </c:pt>
                <c:pt idx="12">
                  <c:v>14.798999999999999</c:v>
                </c:pt>
                <c:pt idx="13">
                  <c:v>15.256</c:v>
                </c:pt>
                <c:pt idx="14">
                  <c:v>16.225999999999999</c:v>
                </c:pt>
                <c:pt idx="15">
                  <c:v>15.836</c:v>
                </c:pt>
                <c:pt idx="16">
                  <c:v>21.808</c:v>
                </c:pt>
                <c:pt idx="17">
                  <c:v>13.601000000000001</c:v>
                </c:pt>
                <c:pt idx="18">
                  <c:v>14.747999999999999</c:v>
                </c:pt>
                <c:pt idx="19">
                  <c:v>17.943000000000001</c:v>
                </c:pt>
                <c:pt idx="20">
                  <c:v>24.984000000000002</c:v>
                </c:pt>
                <c:pt idx="21">
                  <c:v>15.909000000000001</c:v>
                </c:pt>
                <c:pt idx="22">
                  <c:v>21.431999999999999</c:v>
                </c:pt>
                <c:pt idx="23">
                  <c:v>12.387</c:v>
                </c:pt>
                <c:pt idx="24">
                  <c:v>15.256</c:v>
                </c:pt>
                <c:pt idx="25">
                  <c:v>15.840999999999999</c:v>
                </c:pt>
                <c:pt idx="26">
                  <c:v>17.574999999999999</c:v>
                </c:pt>
                <c:pt idx="27">
                  <c:v>14.637</c:v>
                </c:pt>
                <c:pt idx="28">
                  <c:v>14.624000000000001</c:v>
                </c:pt>
                <c:pt idx="29">
                  <c:v>17.658999999999999</c:v>
                </c:pt>
                <c:pt idx="30">
                  <c:v>18.443999999999999</c:v>
                </c:pt>
                <c:pt idx="31">
                  <c:v>23.058</c:v>
                </c:pt>
                <c:pt idx="32">
                  <c:v>15.273999999999999</c:v>
                </c:pt>
                <c:pt idx="33">
                  <c:v>19.350000000000001</c:v>
                </c:pt>
                <c:pt idx="34">
                  <c:v>15.85</c:v>
                </c:pt>
                <c:pt idx="35">
                  <c:v>13.936</c:v>
                </c:pt>
                <c:pt idx="36">
                  <c:v>14.391</c:v>
                </c:pt>
                <c:pt idx="37">
                  <c:v>14.58</c:v>
                </c:pt>
              </c:numCache>
            </c:numRef>
          </c:xVal>
          <c:yVal>
            <c:numRef>
              <c:f>'Graf IV.12'!$M$5:$M$42</c:f>
              <c:numCache>
                <c:formatCode>0.00</c:formatCode>
                <c:ptCount val="38"/>
                <c:pt idx="0">
                  <c:v>2.4049999999999998</c:v>
                </c:pt>
                <c:pt idx="1">
                  <c:v>0.156</c:v>
                </c:pt>
                <c:pt idx="2">
                  <c:v>0.127</c:v>
                </c:pt>
                <c:pt idx="3">
                  <c:v>0.27300000000000002</c:v>
                </c:pt>
                <c:pt idx="4">
                  <c:v>0.38500000000000001</c:v>
                </c:pt>
                <c:pt idx="5">
                  <c:v>4.4619999999999997</c:v>
                </c:pt>
                <c:pt idx="6">
                  <c:v>1.427</c:v>
                </c:pt>
                <c:pt idx="7">
                  <c:v>0.22500000000000001</c:v>
                </c:pt>
                <c:pt idx="8">
                  <c:v>0.11700000000000001</c:v>
                </c:pt>
                <c:pt idx="9">
                  <c:v>8.6999999999999994E-2</c:v>
                </c:pt>
                <c:pt idx="10">
                  <c:v>0.11899999999999999</c:v>
                </c:pt>
                <c:pt idx="11">
                  <c:v>5.0999999999999997E-2</c:v>
                </c:pt>
                <c:pt idx="12">
                  <c:v>1.413</c:v>
                </c:pt>
                <c:pt idx="13">
                  <c:v>7.9790000000000001</c:v>
                </c:pt>
                <c:pt idx="14">
                  <c:v>0.68500000000000005</c:v>
                </c:pt>
                <c:pt idx="15">
                  <c:v>0.56200000000000006</c:v>
                </c:pt>
                <c:pt idx="16">
                  <c:v>0.61099999999999999</c:v>
                </c:pt>
                <c:pt idx="17">
                  <c:v>1.327</c:v>
                </c:pt>
                <c:pt idx="18">
                  <c:v>0.25800000000000001</c:v>
                </c:pt>
                <c:pt idx="19">
                  <c:v>0.56200000000000006</c:v>
                </c:pt>
                <c:pt idx="20">
                  <c:v>6.0999999999999999E-2</c:v>
                </c:pt>
                <c:pt idx="21">
                  <c:v>4.3419999999999996</c:v>
                </c:pt>
                <c:pt idx="22">
                  <c:v>7.8E-2</c:v>
                </c:pt>
                <c:pt idx="23">
                  <c:v>0.753</c:v>
                </c:pt>
                <c:pt idx="24">
                  <c:v>0.377</c:v>
                </c:pt>
                <c:pt idx="25">
                  <c:v>0.97</c:v>
                </c:pt>
                <c:pt idx="26">
                  <c:v>1.649</c:v>
                </c:pt>
                <c:pt idx="27">
                  <c:v>0.499</c:v>
                </c:pt>
                <c:pt idx="28">
                  <c:v>0.57399999999999995</c:v>
                </c:pt>
                <c:pt idx="29">
                  <c:v>0.72599999999999998</c:v>
                </c:pt>
                <c:pt idx="30">
                  <c:v>0.875</c:v>
                </c:pt>
                <c:pt idx="31">
                  <c:v>0.40600000000000003</c:v>
                </c:pt>
                <c:pt idx="32">
                  <c:v>10.119999999999999</c:v>
                </c:pt>
                <c:pt idx="33">
                  <c:v>0.89200000000000002</c:v>
                </c:pt>
                <c:pt idx="34">
                  <c:v>0.245</c:v>
                </c:pt>
                <c:pt idx="35">
                  <c:v>1.6359999999999999</c:v>
                </c:pt>
                <c:pt idx="36">
                  <c:v>0.999</c:v>
                </c:pt>
                <c:pt idx="37">
                  <c:v>2.2799999999999998</c:v>
                </c:pt>
              </c:numCache>
            </c:numRef>
          </c:yVal>
          <c:smooth val="0"/>
          <c:extLst>
            <c:ext xmlns:c16="http://schemas.microsoft.com/office/drawing/2014/chart" uri="{C3380CC4-5D6E-409C-BE32-E72D297353CC}">
              <c16:uniqueId val="{00000000-7E33-4576-863B-FFF7C408FB53}"/>
            </c:ext>
          </c:extLst>
        </c:ser>
        <c:ser>
          <c:idx val="1"/>
          <c:order val="1"/>
          <c:tx>
            <c:strRef>
              <c:f>'Graf IV.12'!$K$43</c:f>
              <c:strCache>
                <c:ptCount val="1"/>
                <c:pt idx="0">
                  <c:v>Dluhopisové fondy</c:v>
                </c:pt>
              </c:strCache>
            </c:strRef>
          </c:tx>
          <c:spPr>
            <a:ln w="28575">
              <a:noFill/>
            </a:ln>
          </c:spPr>
          <c:marker>
            <c:symbol val="square"/>
            <c:size val="4"/>
          </c:marker>
          <c:xVal>
            <c:numRef>
              <c:f>'Graf IV.12'!$L$43:$L$87</c:f>
              <c:numCache>
                <c:formatCode>0.00</c:formatCode>
                <c:ptCount val="45"/>
                <c:pt idx="0">
                  <c:v>13.215</c:v>
                </c:pt>
                <c:pt idx="1">
                  <c:v>16.030999999999999</c:v>
                </c:pt>
                <c:pt idx="2">
                  <c:v>4.0679999999999996</c:v>
                </c:pt>
                <c:pt idx="3">
                  <c:v>9.282</c:v>
                </c:pt>
                <c:pt idx="4">
                  <c:v>24.105</c:v>
                </c:pt>
                <c:pt idx="5">
                  <c:v>3.1219999999999999</c:v>
                </c:pt>
                <c:pt idx="6">
                  <c:v>17.582000000000001</c:v>
                </c:pt>
                <c:pt idx="7">
                  <c:v>27.454000000000001</c:v>
                </c:pt>
                <c:pt idx="8">
                  <c:v>3.9820000000000002</c:v>
                </c:pt>
                <c:pt idx="9">
                  <c:v>3.5819999999999999</c:v>
                </c:pt>
                <c:pt idx="10">
                  <c:v>24.888999999999999</c:v>
                </c:pt>
                <c:pt idx="11">
                  <c:v>15.789</c:v>
                </c:pt>
                <c:pt idx="12">
                  <c:v>17.596</c:v>
                </c:pt>
                <c:pt idx="13">
                  <c:v>41.279000000000003</c:v>
                </c:pt>
                <c:pt idx="14">
                  <c:v>8.5180000000000007</c:v>
                </c:pt>
                <c:pt idx="15">
                  <c:v>13.741</c:v>
                </c:pt>
                <c:pt idx="16">
                  <c:v>57.162999999999997</c:v>
                </c:pt>
                <c:pt idx="17">
                  <c:v>15.731</c:v>
                </c:pt>
                <c:pt idx="18">
                  <c:v>18.231000000000002</c:v>
                </c:pt>
                <c:pt idx="19">
                  <c:v>56.356999999999999</c:v>
                </c:pt>
                <c:pt idx="20">
                  <c:v>20.440000000000001</c:v>
                </c:pt>
                <c:pt idx="21">
                  <c:v>1.171</c:v>
                </c:pt>
                <c:pt idx="22">
                  <c:v>8.0530000000000008</c:v>
                </c:pt>
                <c:pt idx="23">
                  <c:v>30.690999999999999</c:v>
                </c:pt>
                <c:pt idx="24">
                  <c:v>22.678999999999998</c:v>
                </c:pt>
                <c:pt idx="25">
                  <c:v>43.716000000000001</c:v>
                </c:pt>
                <c:pt idx="26">
                  <c:v>45.753</c:v>
                </c:pt>
                <c:pt idx="27">
                  <c:v>11.355</c:v>
                </c:pt>
                <c:pt idx="28">
                  <c:v>0</c:v>
                </c:pt>
                <c:pt idx="29">
                  <c:v>9.5510000000000002</c:v>
                </c:pt>
                <c:pt idx="30">
                  <c:v>7.4770000000000003</c:v>
                </c:pt>
                <c:pt idx="31">
                  <c:v>46.615000000000002</c:v>
                </c:pt>
                <c:pt idx="32">
                  <c:v>8.2810000000000006</c:v>
                </c:pt>
                <c:pt idx="33">
                  <c:v>9.5939999999999994</c:v>
                </c:pt>
                <c:pt idx="34">
                  <c:v>6.3970000000000002</c:v>
                </c:pt>
                <c:pt idx="35">
                  <c:v>14.766</c:v>
                </c:pt>
                <c:pt idx="36">
                  <c:v>32.597000000000001</c:v>
                </c:pt>
                <c:pt idx="37">
                  <c:v>20.382999999999999</c:v>
                </c:pt>
                <c:pt idx="38">
                  <c:v>0.85899999999999999</c:v>
                </c:pt>
                <c:pt idx="39">
                  <c:v>4.4779999999999998</c:v>
                </c:pt>
                <c:pt idx="40">
                  <c:v>1.804</c:v>
                </c:pt>
                <c:pt idx="41">
                  <c:v>7.1669999999999998</c:v>
                </c:pt>
                <c:pt idx="42">
                  <c:v>5.1749999999999998</c:v>
                </c:pt>
                <c:pt idx="43">
                  <c:v>17.73</c:v>
                </c:pt>
                <c:pt idx="44">
                  <c:v>1.0629999999999999</c:v>
                </c:pt>
              </c:numCache>
            </c:numRef>
          </c:xVal>
          <c:yVal>
            <c:numRef>
              <c:f>'Graf IV.12'!$M$43:$M$87</c:f>
              <c:numCache>
                <c:formatCode>0.00</c:formatCode>
                <c:ptCount val="45"/>
                <c:pt idx="0">
                  <c:v>1.9530000000000001</c:v>
                </c:pt>
                <c:pt idx="1">
                  <c:v>5.3159999999999998</c:v>
                </c:pt>
                <c:pt idx="2">
                  <c:v>3.2160000000000002</c:v>
                </c:pt>
                <c:pt idx="3">
                  <c:v>0.47499999999999998</c:v>
                </c:pt>
                <c:pt idx="4">
                  <c:v>0.33300000000000002</c:v>
                </c:pt>
                <c:pt idx="5">
                  <c:v>17.155000000000001</c:v>
                </c:pt>
                <c:pt idx="6">
                  <c:v>0.34300000000000003</c:v>
                </c:pt>
                <c:pt idx="7">
                  <c:v>2.5310000000000001</c:v>
                </c:pt>
                <c:pt idx="8">
                  <c:v>0.68600000000000005</c:v>
                </c:pt>
                <c:pt idx="9">
                  <c:v>0.76100000000000001</c:v>
                </c:pt>
                <c:pt idx="10">
                  <c:v>3.7999999999999999E-2</c:v>
                </c:pt>
                <c:pt idx="11">
                  <c:v>1.877</c:v>
                </c:pt>
                <c:pt idx="12">
                  <c:v>1.6890000000000001</c:v>
                </c:pt>
                <c:pt idx="13">
                  <c:v>0.36699999999999999</c:v>
                </c:pt>
                <c:pt idx="14">
                  <c:v>3.4689999999999999</c:v>
                </c:pt>
                <c:pt idx="15">
                  <c:v>0.98</c:v>
                </c:pt>
                <c:pt idx="16">
                  <c:v>0.97099999999999997</c:v>
                </c:pt>
                <c:pt idx="17">
                  <c:v>0.30599999999999999</c:v>
                </c:pt>
                <c:pt idx="18">
                  <c:v>0.193</c:v>
                </c:pt>
                <c:pt idx="19">
                  <c:v>0.66800000000000004</c:v>
                </c:pt>
                <c:pt idx="20">
                  <c:v>4.0970000000000004</c:v>
                </c:pt>
                <c:pt idx="21">
                  <c:v>1.5389999999999999</c:v>
                </c:pt>
                <c:pt idx="22">
                  <c:v>4.5609999999999999</c:v>
                </c:pt>
                <c:pt idx="23">
                  <c:v>0.25600000000000001</c:v>
                </c:pt>
                <c:pt idx="24">
                  <c:v>0.158</c:v>
                </c:pt>
                <c:pt idx="25">
                  <c:v>0.60199999999999998</c:v>
                </c:pt>
                <c:pt idx="26">
                  <c:v>1.6319999999999999</c:v>
                </c:pt>
                <c:pt idx="27">
                  <c:v>0.26900000000000002</c:v>
                </c:pt>
                <c:pt idx="28">
                  <c:v>12.09</c:v>
                </c:pt>
                <c:pt idx="29">
                  <c:v>0.70099999999999996</c:v>
                </c:pt>
                <c:pt idx="30">
                  <c:v>15.132999999999999</c:v>
                </c:pt>
                <c:pt idx="31">
                  <c:v>2.19</c:v>
                </c:pt>
                <c:pt idx="32">
                  <c:v>0.441</c:v>
                </c:pt>
                <c:pt idx="33">
                  <c:v>3.1150000000000002</c:v>
                </c:pt>
                <c:pt idx="34">
                  <c:v>1.762</c:v>
                </c:pt>
                <c:pt idx="35">
                  <c:v>5.85</c:v>
                </c:pt>
                <c:pt idx="36">
                  <c:v>11.912000000000001</c:v>
                </c:pt>
                <c:pt idx="37">
                  <c:v>3.5209999999999999</c:v>
                </c:pt>
                <c:pt idx="38">
                  <c:v>15.814</c:v>
                </c:pt>
                <c:pt idx="39">
                  <c:v>0.80100000000000005</c:v>
                </c:pt>
                <c:pt idx="40">
                  <c:v>1.7809999999999999</c:v>
                </c:pt>
                <c:pt idx="41">
                  <c:v>0.65900000000000003</c:v>
                </c:pt>
                <c:pt idx="42">
                  <c:v>1.0189999999999999</c:v>
                </c:pt>
                <c:pt idx="43">
                  <c:v>0.249</c:v>
                </c:pt>
                <c:pt idx="44">
                  <c:v>2.71</c:v>
                </c:pt>
              </c:numCache>
            </c:numRef>
          </c:yVal>
          <c:smooth val="0"/>
          <c:extLst>
            <c:ext xmlns:c16="http://schemas.microsoft.com/office/drawing/2014/chart" uri="{C3380CC4-5D6E-409C-BE32-E72D297353CC}">
              <c16:uniqueId val="{00000001-7E33-4576-863B-FFF7C408FB53}"/>
            </c:ext>
          </c:extLst>
        </c:ser>
        <c:ser>
          <c:idx val="3"/>
          <c:order val="2"/>
          <c:tx>
            <c:strRef>
              <c:f>'Graf IV.12'!$K$97</c:f>
              <c:strCache>
                <c:ptCount val="1"/>
                <c:pt idx="0">
                  <c:v>Smíšené a ostatní fondy</c:v>
                </c:pt>
              </c:strCache>
            </c:strRef>
          </c:tx>
          <c:spPr>
            <a:ln w="28575">
              <a:noFill/>
            </a:ln>
          </c:spPr>
          <c:marker>
            <c:symbol val="circle"/>
            <c:size val="4"/>
          </c:marker>
          <c:xVal>
            <c:numRef>
              <c:f>'Graf IV.12'!$L$97:$L$146</c:f>
              <c:numCache>
                <c:formatCode>0.00</c:formatCode>
                <c:ptCount val="50"/>
                <c:pt idx="0">
                  <c:v>19.728000000000002</c:v>
                </c:pt>
                <c:pt idx="1">
                  <c:v>0</c:v>
                </c:pt>
                <c:pt idx="2">
                  <c:v>19.523</c:v>
                </c:pt>
                <c:pt idx="3">
                  <c:v>34.578000000000003</c:v>
                </c:pt>
                <c:pt idx="4">
                  <c:v>5.9509999999999996</c:v>
                </c:pt>
                <c:pt idx="5">
                  <c:v>17.728999999999999</c:v>
                </c:pt>
                <c:pt idx="6">
                  <c:v>24.193000000000001</c:v>
                </c:pt>
                <c:pt idx="7">
                  <c:v>21.552</c:v>
                </c:pt>
                <c:pt idx="8">
                  <c:v>22.945</c:v>
                </c:pt>
                <c:pt idx="9">
                  <c:v>31.106000000000002</c:v>
                </c:pt>
                <c:pt idx="10">
                  <c:v>28.843</c:v>
                </c:pt>
                <c:pt idx="11">
                  <c:v>25.786999999999999</c:v>
                </c:pt>
                <c:pt idx="12">
                  <c:v>33.296999999999997</c:v>
                </c:pt>
                <c:pt idx="13">
                  <c:v>35.000999999999998</c:v>
                </c:pt>
                <c:pt idx="14">
                  <c:v>19.353000000000002</c:v>
                </c:pt>
                <c:pt idx="15">
                  <c:v>21.856999999999999</c:v>
                </c:pt>
                <c:pt idx="16">
                  <c:v>23.713000000000001</c:v>
                </c:pt>
                <c:pt idx="17">
                  <c:v>22.524000000000001</c:v>
                </c:pt>
                <c:pt idx="18">
                  <c:v>16.334</c:v>
                </c:pt>
                <c:pt idx="19">
                  <c:v>34.213000000000001</c:v>
                </c:pt>
                <c:pt idx="20">
                  <c:v>30.716000000000001</c:v>
                </c:pt>
                <c:pt idx="21">
                  <c:v>30.902999999999999</c:v>
                </c:pt>
                <c:pt idx="22">
                  <c:v>12.157</c:v>
                </c:pt>
                <c:pt idx="23">
                  <c:v>33.158000000000001</c:v>
                </c:pt>
                <c:pt idx="24">
                  <c:v>36.158000000000001</c:v>
                </c:pt>
                <c:pt idx="25">
                  <c:v>36.049999999999997</c:v>
                </c:pt>
                <c:pt idx="26">
                  <c:v>34.335999999999999</c:v>
                </c:pt>
                <c:pt idx="27">
                  <c:v>32.923999999999999</c:v>
                </c:pt>
                <c:pt idx="28">
                  <c:v>32.033000000000001</c:v>
                </c:pt>
                <c:pt idx="29">
                  <c:v>31.86</c:v>
                </c:pt>
                <c:pt idx="30">
                  <c:v>25.815000000000001</c:v>
                </c:pt>
                <c:pt idx="31">
                  <c:v>30.288</c:v>
                </c:pt>
                <c:pt idx="32">
                  <c:v>27.422999999999998</c:v>
                </c:pt>
                <c:pt idx="33">
                  <c:v>2.8370000000000002</c:v>
                </c:pt>
                <c:pt idx="34">
                  <c:v>36.084000000000003</c:v>
                </c:pt>
                <c:pt idx="35">
                  <c:v>6.9249999999999998</c:v>
                </c:pt>
                <c:pt idx="36">
                  <c:v>25.452000000000002</c:v>
                </c:pt>
                <c:pt idx="37">
                  <c:v>20.440999999999999</c:v>
                </c:pt>
                <c:pt idx="38">
                  <c:v>29.568000000000001</c:v>
                </c:pt>
                <c:pt idx="39">
                  <c:v>17.661999999999999</c:v>
                </c:pt>
                <c:pt idx="40">
                  <c:v>40.914000000000001</c:v>
                </c:pt>
                <c:pt idx="41">
                  <c:v>35.984999999999999</c:v>
                </c:pt>
                <c:pt idx="42">
                  <c:v>32.152000000000001</c:v>
                </c:pt>
                <c:pt idx="43">
                  <c:v>18.440000000000001</c:v>
                </c:pt>
                <c:pt idx="44">
                  <c:v>27.297000000000001</c:v>
                </c:pt>
                <c:pt idx="45">
                  <c:v>14.090999999999999</c:v>
                </c:pt>
                <c:pt idx="46">
                  <c:v>27.652000000000001</c:v>
                </c:pt>
                <c:pt idx="47">
                  <c:v>21.114999999999998</c:v>
                </c:pt>
                <c:pt idx="48">
                  <c:v>30.637</c:v>
                </c:pt>
                <c:pt idx="49">
                  <c:v>27.09</c:v>
                </c:pt>
              </c:numCache>
            </c:numRef>
          </c:xVal>
          <c:yVal>
            <c:numRef>
              <c:f>'Graf IV.12'!$M$97:$M$146</c:f>
              <c:numCache>
                <c:formatCode>0.00</c:formatCode>
                <c:ptCount val="50"/>
                <c:pt idx="0">
                  <c:v>1.516</c:v>
                </c:pt>
                <c:pt idx="1">
                  <c:v>3.6999999999999998E-2</c:v>
                </c:pt>
                <c:pt idx="2">
                  <c:v>3.274</c:v>
                </c:pt>
                <c:pt idx="3">
                  <c:v>5.3999999999999999E-2</c:v>
                </c:pt>
                <c:pt idx="4">
                  <c:v>0.39700000000000002</c:v>
                </c:pt>
                <c:pt idx="5">
                  <c:v>0.24299999999999999</c:v>
                </c:pt>
                <c:pt idx="6">
                  <c:v>0.88300000000000001</c:v>
                </c:pt>
                <c:pt idx="7">
                  <c:v>0.28399999999999997</c:v>
                </c:pt>
                <c:pt idx="8">
                  <c:v>0.88600000000000001</c:v>
                </c:pt>
                <c:pt idx="9">
                  <c:v>0.30199999999999999</c:v>
                </c:pt>
                <c:pt idx="10">
                  <c:v>0.86099999999999999</c:v>
                </c:pt>
                <c:pt idx="11">
                  <c:v>3.4000000000000002E-2</c:v>
                </c:pt>
                <c:pt idx="12">
                  <c:v>2.2770000000000001</c:v>
                </c:pt>
                <c:pt idx="13">
                  <c:v>0.223</c:v>
                </c:pt>
                <c:pt idx="14">
                  <c:v>1.0129999999999999</c:v>
                </c:pt>
                <c:pt idx="15">
                  <c:v>3.62</c:v>
                </c:pt>
                <c:pt idx="16">
                  <c:v>0.56399999999999995</c:v>
                </c:pt>
                <c:pt idx="17">
                  <c:v>0.19800000000000001</c:v>
                </c:pt>
                <c:pt idx="18">
                  <c:v>0.41799999999999998</c:v>
                </c:pt>
                <c:pt idx="19">
                  <c:v>0.29699999999999999</c:v>
                </c:pt>
                <c:pt idx="20">
                  <c:v>0.42599999999999999</c:v>
                </c:pt>
                <c:pt idx="21">
                  <c:v>1.2070000000000001</c:v>
                </c:pt>
                <c:pt idx="22">
                  <c:v>7.7460000000000004</c:v>
                </c:pt>
                <c:pt idx="23">
                  <c:v>0.224</c:v>
                </c:pt>
                <c:pt idx="24">
                  <c:v>0.109</c:v>
                </c:pt>
                <c:pt idx="25">
                  <c:v>0.106</c:v>
                </c:pt>
                <c:pt idx="26">
                  <c:v>0.153</c:v>
                </c:pt>
                <c:pt idx="27">
                  <c:v>0.16900000000000001</c:v>
                </c:pt>
                <c:pt idx="28">
                  <c:v>0.88800000000000001</c:v>
                </c:pt>
                <c:pt idx="29">
                  <c:v>0.124</c:v>
                </c:pt>
                <c:pt idx="30">
                  <c:v>0.71899999999999997</c:v>
                </c:pt>
                <c:pt idx="31">
                  <c:v>0.19</c:v>
                </c:pt>
                <c:pt idx="32">
                  <c:v>9.5180000000000007</c:v>
                </c:pt>
                <c:pt idx="33">
                  <c:v>0.27600000000000002</c:v>
                </c:pt>
                <c:pt idx="34">
                  <c:v>0.46800000000000003</c:v>
                </c:pt>
                <c:pt idx="35">
                  <c:v>1.097</c:v>
                </c:pt>
                <c:pt idx="36">
                  <c:v>0.19600000000000001</c:v>
                </c:pt>
                <c:pt idx="37">
                  <c:v>0.95199999999999996</c:v>
                </c:pt>
                <c:pt idx="38">
                  <c:v>0.96399999999999997</c:v>
                </c:pt>
                <c:pt idx="39">
                  <c:v>0.17</c:v>
                </c:pt>
                <c:pt idx="40">
                  <c:v>0.51600000000000001</c:v>
                </c:pt>
                <c:pt idx="41">
                  <c:v>0.223</c:v>
                </c:pt>
                <c:pt idx="42">
                  <c:v>0.14099999999999999</c:v>
                </c:pt>
                <c:pt idx="43">
                  <c:v>0.13800000000000001</c:v>
                </c:pt>
                <c:pt idx="44">
                  <c:v>0.86699999999999999</c:v>
                </c:pt>
                <c:pt idx="45">
                  <c:v>3.952</c:v>
                </c:pt>
                <c:pt idx="46">
                  <c:v>1.5269999999999999</c:v>
                </c:pt>
                <c:pt idx="47">
                  <c:v>2.83</c:v>
                </c:pt>
                <c:pt idx="48">
                  <c:v>1.6539999999999999</c:v>
                </c:pt>
                <c:pt idx="49">
                  <c:v>1.675</c:v>
                </c:pt>
              </c:numCache>
            </c:numRef>
          </c:yVal>
          <c:smooth val="0"/>
          <c:extLst>
            <c:ext xmlns:c16="http://schemas.microsoft.com/office/drawing/2014/chart" uri="{C3380CC4-5D6E-409C-BE32-E72D297353CC}">
              <c16:uniqueId val="{00000002-7E33-4576-863B-FFF7C408FB53}"/>
            </c:ext>
          </c:extLst>
        </c:ser>
        <c:ser>
          <c:idx val="2"/>
          <c:order val="3"/>
          <c:tx>
            <c:strRef>
              <c:f>'Graf IV.12'!$K$88</c:f>
              <c:strCache>
                <c:ptCount val="1"/>
                <c:pt idx="0">
                  <c:v>Nemovitostní fondy </c:v>
                </c:pt>
              </c:strCache>
            </c:strRef>
          </c:tx>
          <c:spPr>
            <a:ln w="28575">
              <a:noFill/>
            </a:ln>
          </c:spPr>
          <c:marker>
            <c:symbol val="triangle"/>
            <c:size val="4"/>
          </c:marker>
          <c:xVal>
            <c:numRef>
              <c:f>'Graf IV.12'!$L$88:$L$96</c:f>
              <c:numCache>
                <c:formatCode>0.00</c:formatCode>
                <c:ptCount val="9"/>
                <c:pt idx="0">
                  <c:v>0</c:v>
                </c:pt>
                <c:pt idx="1">
                  <c:v>0</c:v>
                </c:pt>
                <c:pt idx="2">
                  <c:v>0.45900000000000002</c:v>
                </c:pt>
                <c:pt idx="3">
                  <c:v>0</c:v>
                </c:pt>
                <c:pt idx="4">
                  <c:v>1.7430000000000001</c:v>
                </c:pt>
                <c:pt idx="5">
                  <c:v>4.3540000000000001</c:v>
                </c:pt>
                <c:pt idx="6">
                  <c:v>3.383</c:v>
                </c:pt>
                <c:pt idx="7">
                  <c:v>0</c:v>
                </c:pt>
                <c:pt idx="8">
                  <c:v>0.45500000000000002</c:v>
                </c:pt>
              </c:numCache>
            </c:numRef>
          </c:xVal>
          <c:yVal>
            <c:numRef>
              <c:f>'Graf IV.12'!$M$88:$M$96</c:f>
              <c:numCache>
                <c:formatCode>0.00</c:formatCode>
                <c:ptCount val="9"/>
                <c:pt idx="0">
                  <c:v>1.788</c:v>
                </c:pt>
                <c:pt idx="1">
                  <c:v>2.2090000000000001</c:v>
                </c:pt>
                <c:pt idx="2">
                  <c:v>7.8890000000000002</c:v>
                </c:pt>
                <c:pt idx="3">
                  <c:v>4.9189999999999996</c:v>
                </c:pt>
                <c:pt idx="4">
                  <c:v>0.36899999999999999</c:v>
                </c:pt>
                <c:pt idx="5">
                  <c:v>0.03</c:v>
                </c:pt>
                <c:pt idx="6">
                  <c:v>0.24299999999999999</c:v>
                </c:pt>
                <c:pt idx="7">
                  <c:v>0.89200000000000002</c:v>
                </c:pt>
                <c:pt idx="8">
                  <c:v>2.7109999999999999</c:v>
                </c:pt>
              </c:numCache>
            </c:numRef>
          </c:yVal>
          <c:smooth val="0"/>
          <c:extLst>
            <c:ext xmlns:c16="http://schemas.microsoft.com/office/drawing/2014/chart" uri="{C3380CC4-5D6E-409C-BE32-E72D297353CC}">
              <c16:uniqueId val="{00000000-BD16-4AEB-87AF-401B35990802}"/>
            </c:ext>
          </c:extLst>
        </c:ser>
        <c:dLbls>
          <c:showLegendKey val="0"/>
          <c:showVal val="0"/>
          <c:showCatName val="0"/>
          <c:showSerName val="0"/>
          <c:showPercent val="0"/>
          <c:showBubbleSize val="0"/>
        </c:dLbls>
        <c:axId val="329038464"/>
        <c:axId val="329048448"/>
      </c:scatterChart>
      <c:valAx>
        <c:axId val="329038464"/>
        <c:scaling>
          <c:orientation val="minMax"/>
          <c:max val="60"/>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048448"/>
        <c:crosses val="autoZero"/>
        <c:crossBetween val="midCat"/>
      </c:valAx>
      <c:valAx>
        <c:axId val="329048448"/>
        <c:scaling>
          <c:orientation val="minMax"/>
          <c:max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038464"/>
        <c:crosses val="autoZero"/>
        <c:crossBetween val="midCat"/>
        <c:majorUnit val="5"/>
      </c:valAx>
      <c:spPr>
        <a:noFill/>
        <a:ln w="25400">
          <a:noFill/>
        </a:ln>
      </c:spPr>
    </c:plotArea>
    <c:legend>
      <c:legendPos val="b"/>
      <c:layout>
        <c:manualLayout>
          <c:xMode val="edge"/>
          <c:yMode val="edge"/>
          <c:x val="6.6433566433566432E-2"/>
          <c:y val="0.87459086792521479"/>
          <c:w val="0.7594091735036616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scatterChart>
        <c:scatterStyle val="lineMarker"/>
        <c:varyColors val="0"/>
        <c:ser>
          <c:idx val="0"/>
          <c:order val="0"/>
          <c:tx>
            <c:strRef>
              <c:f>'Graf IV.12'!$J$5</c:f>
              <c:strCache>
                <c:ptCount val="1"/>
                <c:pt idx="0">
                  <c:v>Equity funds</c:v>
                </c:pt>
              </c:strCache>
            </c:strRef>
          </c:tx>
          <c:spPr>
            <a:ln w="28575">
              <a:noFill/>
            </a:ln>
          </c:spPr>
          <c:marker>
            <c:symbol val="diamond"/>
            <c:size val="4"/>
          </c:marker>
          <c:xVal>
            <c:numRef>
              <c:f>'Graf IV.12'!$L$5:$L$42</c:f>
              <c:numCache>
                <c:formatCode>0.00</c:formatCode>
                <c:ptCount val="38"/>
                <c:pt idx="0">
                  <c:v>14.260999999999999</c:v>
                </c:pt>
                <c:pt idx="1">
                  <c:v>14.762</c:v>
                </c:pt>
                <c:pt idx="2">
                  <c:v>42.012</c:v>
                </c:pt>
                <c:pt idx="3">
                  <c:v>0</c:v>
                </c:pt>
                <c:pt idx="4">
                  <c:v>15.180999999999999</c:v>
                </c:pt>
                <c:pt idx="5">
                  <c:v>14.398</c:v>
                </c:pt>
                <c:pt idx="6">
                  <c:v>18.884</c:v>
                </c:pt>
                <c:pt idx="7">
                  <c:v>17.013000000000002</c:v>
                </c:pt>
                <c:pt idx="8">
                  <c:v>21.902999999999999</c:v>
                </c:pt>
                <c:pt idx="9">
                  <c:v>23.779</c:v>
                </c:pt>
                <c:pt idx="10">
                  <c:v>22.571000000000002</c:v>
                </c:pt>
                <c:pt idx="11">
                  <c:v>12.183999999999999</c:v>
                </c:pt>
                <c:pt idx="12">
                  <c:v>14.798999999999999</c:v>
                </c:pt>
                <c:pt idx="13">
                  <c:v>15.256</c:v>
                </c:pt>
                <c:pt idx="14">
                  <c:v>16.225999999999999</c:v>
                </c:pt>
                <c:pt idx="15">
                  <c:v>15.836</c:v>
                </c:pt>
                <c:pt idx="16">
                  <c:v>21.808</c:v>
                </c:pt>
                <c:pt idx="17">
                  <c:v>13.601000000000001</c:v>
                </c:pt>
                <c:pt idx="18">
                  <c:v>14.747999999999999</c:v>
                </c:pt>
                <c:pt idx="19">
                  <c:v>17.943000000000001</c:v>
                </c:pt>
                <c:pt idx="20">
                  <c:v>24.984000000000002</c:v>
                </c:pt>
                <c:pt idx="21">
                  <c:v>15.909000000000001</c:v>
                </c:pt>
                <c:pt idx="22">
                  <c:v>21.431999999999999</c:v>
                </c:pt>
                <c:pt idx="23">
                  <c:v>12.387</c:v>
                </c:pt>
                <c:pt idx="24">
                  <c:v>15.256</c:v>
                </c:pt>
                <c:pt idx="25">
                  <c:v>15.840999999999999</c:v>
                </c:pt>
                <c:pt idx="26">
                  <c:v>17.574999999999999</c:v>
                </c:pt>
                <c:pt idx="27">
                  <c:v>14.637</c:v>
                </c:pt>
                <c:pt idx="28">
                  <c:v>14.624000000000001</c:v>
                </c:pt>
                <c:pt idx="29">
                  <c:v>17.658999999999999</c:v>
                </c:pt>
                <c:pt idx="30">
                  <c:v>18.443999999999999</c:v>
                </c:pt>
                <c:pt idx="31">
                  <c:v>23.058</c:v>
                </c:pt>
                <c:pt idx="32">
                  <c:v>15.273999999999999</c:v>
                </c:pt>
                <c:pt idx="33">
                  <c:v>19.350000000000001</c:v>
                </c:pt>
                <c:pt idx="34">
                  <c:v>15.85</c:v>
                </c:pt>
                <c:pt idx="35">
                  <c:v>13.936</c:v>
                </c:pt>
                <c:pt idx="36">
                  <c:v>14.391</c:v>
                </c:pt>
                <c:pt idx="37">
                  <c:v>14.58</c:v>
                </c:pt>
              </c:numCache>
            </c:numRef>
          </c:xVal>
          <c:yVal>
            <c:numRef>
              <c:f>'Graf IV.12'!$M$5:$M$42</c:f>
              <c:numCache>
                <c:formatCode>0.00</c:formatCode>
                <c:ptCount val="38"/>
                <c:pt idx="0">
                  <c:v>2.4049999999999998</c:v>
                </c:pt>
                <c:pt idx="1">
                  <c:v>0.156</c:v>
                </c:pt>
                <c:pt idx="2">
                  <c:v>0.127</c:v>
                </c:pt>
                <c:pt idx="3">
                  <c:v>0.27300000000000002</c:v>
                </c:pt>
                <c:pt idx="4">
                  <c:v>0.38500000000000001</c:v>
                </c:pt>
                <c:pt idx="5">
                  <c:v>4.4619999999999997</c:v>
                </c:pt>
                <c:pt idx="6">
                  <c:v>1.427</c:v>
                </c:pt>
                <c:pt idx="7">
                  <c:v>0.22500000000000001</c:v>
                </c:pt>
                <c:pt idx="8">
                  <c:v>0.11700000000000001</c:v>
                </c:pt>
                <c:pt idx="9">
                  <c:v>8.6999999999999994E-2</c:v>
                </c:pt>
                <c:pt idx="10">
                  <c:v>0.11899999999999999</c:v>
                </c:pt>
                <c:pt idx="11">
                  <c:v>5.0999999999999997E-2</c:v>
                </c:pt>
                <c:pt idx="12">
                  <c:v>1.413</c:v>
                </c:pt>
                <c:pt idx="13">
                  <c:v>7.9790000000000001</c:v>
                </c:pt>
                <c:pt idx="14">
                  <c:v>0.68500000000000005</c:v>
                </c:pt>
                <c:pt idx="15">
                  <c:v>0.56200000000000006</c:v>
                </c:pt>
                <c:pt idx="16">
                  <c:v>0.61099999999999999</c:v>
                </c:pt>
                <c:pt idx="17">
                  <c:v>1.327</c:v>
                </c:pt>
                <c:pt idx="18">
                  <c:v>0.25800000000000001</c:v>
                </c:pt>
                <c:pt idx="19">
                  <c:v>0.56200000000000006</c:v>
                </c:pt>
                <c:pt idx="20">
                  <c:v>6.0999999999999999E-2</c:v>
                </c:pt>
                <c:pt idx="21">
                  <c:v>4.3419999999999996</c:v>
                </c:pt>
                <c:pt idx="22">
                  <c:v>7.8E-2</c:v>
                </c:pt>
                <c:pt idx="23">
                  <c:v>0.753</c:v>
                </c:pt>
                <c:pt idx="24">
                  <c:v>0.377</c:v>
                </c:pt>
                <c:pt idx="25">
                  <c:v>0.97</c:v>
                </c:pt>
                <c:pt idx="26">
                  <c:v>1.649</c:v>
                </c:pt>
                <c:pt idx="27">
                  <c:v>0.499</c:v>
                </c:pt>
                <c:pt idx="28">
                  <c:v>0.57399999999999995</c:v>
                </c:pt>
                <c:pt idx="29">
                  <c:v>0.72599999999999998</c:v>
                </c:pt>
                <c:pt idx="30">
                  <c:v>0.875</c:v>
                </c:pt>
                <c:pt idx="31">
                  <c:v>0.40600000000000003</c:v>
                </c:pt>
                <c:pt idx="32">
                  <c:v>10.119999999999999</c:v>
                </c:pt>
                <c:pt idx="33">
                  <c:v>0.89200000000000002</c:v>
                </c:pt>
                <c:pt idx="34">
                  <c:v>0.245</c:v>
                </c:pt>
                <c:pt idx="35">
                  <c:v>1.6359999999999999</c:v>
                </c:pt>
                <c:pt idx="36">
                  <c:v>0.999</c:v>
                </c:pt>
                <c:pt idx="37">
                  <c:v>2.2799999999999998</c:v>
                </c:pt>
              </c:numCache>
            </c:numRef>
          </c:yVal>
          <c:smooth val="0"/>
          <c:extLst>
            <c:ext xmlns:c16="http://schemas.microsoft.com/office/drawing/2014/chart" uri="{C3380CC4-5D6E-409C-BE32-E72D297353CC}">
              <c16:uniqueId val="{00000000-7E33-4576-863B-FFF7C408FB53}"/>
            </c:ext>
          </c:extLst>
        </c:ser>
        <c:ser>
          <c:idx val="1"/>
          <c:order val="1"/>
          <c:tx>
            <c:strRef>
              <c:f>'Graf IV.12'!$J$43</c:f>
              <c:strCache>
                <c:ptCount val="1"/>
                <c:pt idx="0">
                  <c:v>Bond funds</c:v>
                </c:pt>
              </c:strCache>
            </c:strRef>
          </c:tx>
          <c:spPr>
            <a:ln w="28575">
              <a:noFill/>
            </a:ln>
          </c:spPr>
          <c:marker>
            <c:symbol val="square"/>
            <c:size val="4"/>
          </c:marker>
          <c:xVal>
            <c:numRef>
              <c:f>'Graf IV.12'!$L$43:$L$87</c:f>
              <c:numCache>
                <c:formatCode>0.00</c:formatCode>
                <c:ptCount val="45"/>
                <c:pt idx="0">
                  <c:v>13.215</c:v>
                </c:pt>
                <c:pt idx="1">
                  <c:v>16.030999999999999</c:v>
                </c:pt>
                <c:pt idx="2">
                  <c:v>4.0679999999999996</c:v>
                </c:pt>
                <c:pt idx="3">
                  <c:v>9.282</c:v>
                </c:pt>
                <c:pt idx="4">
                  <c:v>24.105</c:v>
                </c:pt>
                <c:pt idx="5">
                  <c:v>3.1219999999999999</c:v>
                </c:pt>
                <c:pt idx="6">
                  <c:v>17.582000000000001</c:v>
                </c:pt>
                <c:pt idx="7">
                  <c:v>27.454000000000001</c:v>
                </c:pt>
                <c:pt idx="8">
                  <c:v>3.9820000000000002</c:v>
                </c:pt>
                <c:pt idx="9">
                  <c:v>3.5819999999999999</c:v>
                </c:pt>
                <c:pt idx="10">
                  <c:v>24.888999999999999</c:v>
                </c:pt>
                <c:pt idx="11">
                  <c:v>15.789</c:v>
                </c:pt>
                <c:pt idx="12">
                  <c:v>17.596</c:v>
                </c:pt>
                <c:pt idx="13">
                  <c:v>41.279000000000003</c:v>
                </c:pt>
                <c:pt idx="14">
                  <c:v>8.5180000000000007</c:v>
                </c:pt>
                <c:pt idx="15">
                  <c:v>13.741</c:v>
                </c:pt>
                <c:pt idx="16">
                  <c:v>57.162999999999997</c:v>
                </c:pt>
                <c:pt idx="17">
                  <c:v>15.731</c:v>
                </c:pt>
                <c:pt idx="18">
                  <c:v>18.231000000000002</c:v>
                </c:pt>
                <c:pt idx="19">
                  <c:v>56.356999999999999</c:v>
                </c:pt>
                <c:pt idx="20">
                  <c:v>20.440000000000001</c:v>
                </c:pt>
                <c:pt idx="21">
                  <c:v>1.171</c:v>
                </c:pt>
                <c:pt idx="22">
                  <c:v>8.0530000000000008</c:v>
                </c:pt>
                <c:pt idx="23">
                  <c:v>30.690999999999999</c:v>
                </c:pt>
                <c:pt idx="24">
                  <c:v>22.678999999999998</c:v>
                </c:pt>
                <c:pt idx="25">
                  <c:v>43.716000000000001</c:v>
                </c:pt>
                <c:pt idx="26">
                  <c:v>45.753</c:v>
                </c:pt>
                <c:pt idx="27">
                  <c:v>11.355</c:v>
                </c:pt>
                <c:pt idx="28">
                  <c:v>0</c:v>
                </c:pt>
                <c:pt idx="29">
                  <c:v>9.5510000000000002</c:v>
                </c:pt>
                <c:pt idx="30">
                  <c:v>7.4770000000000003</c:v>
                </c:pt>
                <c:pt idx="31">
                  <c:v>46.615000000000002</c:v>
                </c:pt>
                <c:pt idx="32">
                  <c:v>8.2810000000000006</c:v>
                </c:pt>
                <c:pt idx="33">
                  <c:v>9.5939999999999994</c:v>
                </c:pt>
                <c:pt idx="34">
                  <c:v>6.3970000000000002</c:v>
                </c:pt>
                <c:pt idx="35">
                  <c:v>14.766</c:v>
                </c:pt>
                <c:pt idx="36">
                  <c:v>32.597000000000001</c:v>
                </c:pt>
                <c:pt idx="37">
                  <c:v>20.382999999999999</c:v>
                </c:pt>
                <c:pt idx="38">
                  <c:v>0.85899999999999999</c:v>
                </c:pt>
                <c:pt idx="39">
                  <c:v>4.4779999999999998</c:v>
                </c:pt>
                <c:pt idx="40">
                  <c:v>1.804</c:v>
                </c:pt>
                <c:pt idx="41">
                  <c:v>7.1669999999999998</c:v>
                </c:pt>
                <c:pt idx="42">
                  <c:v>5.1749999999999998</c:v>
                </c:pt>
                <c:pt idx="43">
                  <c:v>17.73</c:v>
                </c:pt>
                <c:pt idx="44">
                  <c:v>1.0629999999999999</c:v>
                </c:pt>
              </c:numCache>
            </c:numRef>
          </c:xVal>
          <c:yVal>
            <c:numRef>
              <c:f>'Graf IV.12'!$M$43:$M$87</c:f>
              <c:numCache>
                <c:formatCode>0.00</c:formatCode>
                <c:ptCount val="45"/>
                <c:pt idx="0">
                  <c:v>1.9530000000000001</c:v>
                </c:pt>
                <c:pt idx="1">
                  <c:v>5.3159999999999998</c:v>
                </c:pt>
                <c:pt idx="2">
                  <c:v>3.2160000000000002</c:v>
                </c:pt>
                <c:pt idx="3">
                  <c:v>0.47499999999999998</c:v>
                </c:pt>
                <c:pt idx="4">
                  <c:v>0.33300000000000002</c:v>
                </c:pt>
                <c:pt idx="5">
                  <c:v>17.155000000000001</c:v>
                </c:pt>
                <c:pt idx="6">
                  <c:v>0.34300000000000003</c:v>
                </c:pt>
                <c:pt idx="7">
                  <c:v>2.5310000000000001</c:v>
                </c:pt>
                <c:pt idx="8">
                  <c:v>0.68600000000000005</c:v>
                </c:pt>
                <c:pt idx="9">
                  <c:v>0.76100000000000001</c:v>
                </c:pt>
                <c:pt idx="10">
                  <c:v>3.7999999999999999E-2</c:v>
                </c:pt>
                <c:pt idx="11">
                  <c:v>1.877</c:v>
                </c:pt>
                <c:pt idx="12">
                  <c:v>1.6890000000000001</c:v>
                </c:pt>
                <c:pt idx="13">
                  <c:v>0.36699999999999999</c:v>
                </c:pt>
                <c:pt idx="14">
                  <c:v>3.4689999999999999</c:v>
                </c:pt>
                <c:pt idx="15">
                  <c:v>0.98</c:v>
                </c:pt>
                <c:pt idx="16">
                  <c:v>0.97099999999999997</c:v>
                </c:pt>
                <c:pt idx="17">
                  <c:v>0.30599999999999999</c:v>
                </c:pt>
                <c:pt idx="18">
                  <c:v>0.193</c:v>
                </c:pt>
                <c:pt idx="19">
                  <c:v>0.66800000000000004</c:v>
                </c:pt>
                <c:pt idx="20">
                  <c:v>4.0970000000000004</c:v>
                </c:pt>
                <c:pt idx="21">
                  <c:v>1.5389999999999999</c:v>
                </c:pt>
                <c:pt idx="22">
                  <c:v>4.5609999999999999</c:v>
                </c:pt>
                <c:pt idx="23">
                  <c:v>0.25600000000000001</c:v>
                </c:pt>
                <c:pt idx="24">
                  <c:v>0.158</c:v>
                </c:pt>
                <c:pt idx="25">
                  <c:v>0.60199999999999998</c:v>
                </c:pt>
                <c:pt idx="26">
                  <c:v>1.6319999999999999</c:v>
                </c:pt>
                <c:pt idx="27">
                  <c:v>0.26900000000000002</c:v>
                </c:pt>
                <c:pt idx="28">
                  <c:v>12.09</c:v>
                </c:pt>
                <c:pt idx="29">
                  <c:v>0.70099999999999996</c:v>
                </c:pt>
                <c:pt idx="30">
                  <c:v>15.132999999999999</c:v>
                </c:pt>
                <c:pt idx="31">
                  <c:v>2.19</c:v>
                </c:pt>
                <c:pt idx="32">
                  <c:v>0.441</c:v>
                </c:pt>
                <c:pt idx="33">
                  <c:v>3.1150000000000002</c:v>
                </c:pt>
                <c:pt idx="34">
                  <c:v>1.762</c:v>
                </c:pt>
                <c:pt idx="35">
                  <c:v>5.85</c:v>
                </c:pt>
                <c:pt idx="36">
                  <c:v>11.912000000000001</c:v>
                </c:pt>
                <c:pt idx="37">
                  <c:v>3.5209999999999999</c:v>
                </c:pt>
                <c:pt idx="38">
                  <c:v>15.814</c:v>
                </c:pt>
                <c:pt idx="39">
                  <c:v>0.80100000000000005</c:v>
                </c:pt>
                <c:pt idx="40">
                  <c:v>1.7809999999999999</c:v>
                </c:pt>
                <c:pt idx="41">
                  <c:v>0.65900000000000003</c:v>
                </c:pt>
                <c:pt idx="42">
                  <c:v>1.0189999999999999</c:v>
                </c:pt>
                <c:pt idx="43">
                  <c:v>0.249</c:v>
                </c:pt>
                <c:pt idx="44">
                  <c:v>2.71</c:v>
                </c:pt>
              </c:numCache>
            </c:numRef>
          </c:yVal>
          <c:smooth val="0"/>
          <c:extLst>
            <c:ext xmlns:c16="http://schemas.microsoft.com/office/drawing/2014/chart" uri="{C3380CC4-5D6E-409C-BE32-E72D297353CC}">
              <c16:uniqueId val="{00000001-7E33-4576-863B-FFF7C408FB53}"/>
            </c:ext>
          </c:extLst>
        </c:ser>
        <c:ser>
          <c:idx val="3"/>
          <c:order val="2"/>
          <c:tx>
            <c:strRef>
              <c:f>'Graf IV.12'!$J$97</c:f>
              <c:strCache>
                <c:ptCount val="1"/>
                <c:pt idx="0">
                  <c:v>Mixed and other funds</c:v>
                </c:pt>
              </c:strCache>
            </c:strRef>
          </c:tx>
          <c:spPr>
            <a:ln w="28575">
              <a:noFill/>
            </a:ln>
          </c:spPr>
          <c:marker>
            <c:symbol val="circle"/>
            <c:size val="4"/>
          </c:marker>
          <c:xVal>
            <c:numRef>
              <c:f>'Graf IV.12'!$L$97:$L$146</c:f>
              <c:numCache>
                <c:formatCode>0.00</c:formatCode>
                <c:ptCount val="50"/>
                <c:pt idx="0">
                  <c:v>19.728000000000002</c:v>
                </c:pt>
                <c:pt idx="1">
                  <c:v>0</c:v>
                </c:pt>
                <c:pt idx="2">
                  <c:v>19.523</c:v>
                </c:pt>
                <c:pt idx="3">
                  <c:v>34.578000000000003</c:v>
                </c:pt>
                <c:pt idx="4">
                  <c:v>5.9509999999999996</c:v>
                </c:pt>
                <c:pt idx="5">
                  <c:v>17.728999999999999</c:v>
                </c:pt>
                <c:pt idx="6">
                  <c:v>24.193000000000001</c:v>
                </c:pt>
                <c:pt idx="7">
                  <c:v>21.552</c:v>
                </c:pt>
                <c:pt idx="8">
                  <c:v>22.945</c:v>
                </c:pt>
                <c:pt idx="9">
                  <c:v>31.106000000000002</c:v>
                </c:pt>
                <c:pt idx="10">
                  <c:v>28.843</c:v>
                </c:pt>
                <c:pt idx="11">
                  <c:v>25.786999999999999</c:v>
                </c:pt>
                <c:pt idx="12">
                  <c:v>33.296999999999997</c:v>
                </c:pt>
                <c:pt idx="13">
                  <c:v>35.000999999999998</c:v>
                </c:pt>
                <c:pt idx="14">
                  <c:v>19.353000000000002</c:v>
                </c:pt>
                <c:pt idx="15">
                  <c:v>21.856999999999999</c:v>
                </c:pt>
                <c:pt idx="16">
                  <c:v>23.713000000000001</c:v>
                </c:pt>
                <c:pt idx="17">
                  <c:v>22.524000000000001</c:v>
                </c:pt>
                <c:pt idx="18">
                  <c:v>16.334</c:v>
                </c:pt>
                <c:pt idx="19">
                  <c:v>34.213000000000001</c:v>
                </c:pt>
                <c:pt idx="20">
                  <c:v>30.716000000000001</c:v>
                </c:pt>
                <c:pt idx="21">
                  <c:v>30.902999999999999</c:v>
                </c:pt>
                <c:pt idx="22">
                  <c:v>12.157</c:v>
                </c:pt>
                <c:pt idx="23">
                  <c:v>33.158000000000001</c:v>
                </c:pt>
                <c:pt idx="24">
                  <c:v>36.158000000000001</c:v>
                </c:pt>
                <c:pt idx="25">
                  <c:v>36.049999999999997</c:v>
                </c:pt>
                <c:pt idx="26">
                  <c:v>34.335999999999999</c:v>
                </c:pt>
                <c:pt idx="27">
                  <c:v>32.923999999999999</c:v>
                </c:pt>
                <c:pt idx="28">
                  <c:v>32.033000000000001</c:v>
                </c:pt>
                <c:pt idx="29">
                  <c:v>31.86</c:v>
                </c:pt>
                <c:pt idx="30">
                  <c:v>25.815000000000001</c:v>
                </c:pt>
                <c:pt idx="31">
                  <c:v>30.288</c:v>
                </c:pt>
                <c:pt idx="32">
                  <c:v>27.422999999999998</c:v>
                </c:pt>
                <c:pt idx="33">
                  <c:v>2.8370000000000002</c:v>
                </c:pt>
                <c:pt idx="34">
                  <c:v>36.084000000000003</c:v>
                </c:pt>
                <c:pt idx="35">
                  <c:v>6.9249999999999998</c:v>
                </c:pt>
                <c:pt idx="36">
                  <c:v>25.452000000000002</c:v>
                </c:pt>
                <c:pt idx="37">
                  <c:v>20.440999999999999</c:v>
                </c:pt>
                <c:pt idx="38">
                  <c:v>29.568000000000001</c:v>
                </c:pt>
                <c:pt idx="39">
                  <c:v>17.661999999999999</c:v>
                </c:pt>
                <c:pt idx="40">
                  <c:v>40.914000000000001</c:v>
                </c:pt>
                <c:pt idx="41">
                  <c:v>35.984999999999999</c:v>
                </c:pt>
                <c:pt idx="42">
                  <c:v>32.152000000000001</c:v>
                </c:pt>
                <c:pt idx="43">
                  <c:v>18.440000000000001</c:v>
                </c:pt>
                <c:pt idx="44">
                  <c:v>27.297000000000001</c:v>
                </c:pt>
                <c:pt idx="45">
                  <c:v>14.090999999999999</c:v>
                </c:pt>
                <c:pt idx="46">
                  <c:v>27.652000000000001</c:v>
                </c:pt>
                <c:pt idx="47">
                  <c:v>21.114999999999998</c:v>
                </c:pt>
                <c:pt idx="48">
                  <c:v>30.637</c:v>
                </c:pt>
                <c:pt idx="49">
                  <c:v>27.09</c:v>
                </c:pt>
              </c:numCache>
            </c:numRef>
          </c:xVal>
          <c:yVal>
            <c:numRef>
              <c:f>'Graf IV.12'!$M$97:$M$146</c:f>
              <c:numCache>
                <c:formatCode>0.00</c:formatCode>
                <c:ptCount val="50"/>
                <c:pt idx="0">
                  <c:v>1.516</c:v>
                </c:pt>
                <c:pt idx="1">
                  <c:v>3.6999999999999998E-2</c:v>
                </c:pt>
                <c:pt idx="2">
                  <c:v>3.274</c:v>
                </c:pt>
                <c:pt idx="3">
                  <c:v>5.3999999999999999E-2</c:v>
                </c:pt>
                <c:pt idx="4">
                  <c:v>0.39700000000000002</c:v>
                </c:pt>
                <c:pt idx="5">
                  <c:v>0.24299999999999999</c:v>
                </c:pt>
                <c:pt idx="6">
                  <c:v>0.88300000000000001</c:v>
                </c:pt>
                <c:pt idx="7">
                  <c:v>0.28399999999999997</c:v>
                </c:pt>
                <c:pt idx="8">
                  <c:v>0.88600000000000001</c:v>
                </c:pt>
                <c:pt idx="9">
                  <c:v>0.30199999999999999</c:v>
                </c:pt>
                <c:pt idx="10">
                  <c:v>0.86099999999999999</c:v>
                </c:pt>
                <c:pt idx="11">
                  <c:v>3.4000000000000002E-2</c:v>
                </c:pt>
                <c:pt idx="12">
                  <c:v>2.2770000000000001</c:v>
                </c:pt>
                <c:pt idx="13">
                  <c:v>0.223</c:v>
                </c:pt>
                <c:pt idx="14">
                  <c:v>1.0129999999999999</c:v>
                </c:pt>
                <c:pt idx="15">
                  <c:v>3.62</c:v>
                </c:pt>
                <c:pt idx="16">
                  <c:v>0.56399999999999995</c:v>
                </c:pt>
                <c:pt idx="17">
                  <c:v>0.19800000000000001</c:v>
                </c:pt>
                <c:pt idx="18">
                  <c:v>0.41799999999999998</c:v>
                </c:pt>
                <c:pt idx="19">
                  <c:v>0.29699999999999999</c:v>
                </c:pt>
                <c:pt idx="20">
                  <c:v>0.42599999999999999</c:v>
                </c:pt>
                <c:pt idx="21">
                  <c:v>1.2070000000000001</c:v>
                </c:pt>
                <c:pt idx="22">
                  <c:v>7.7460000000000004</c:v>
                </c:pt>
                <c:pt idx="23">
                  <c:v>0.224</c:v>
                </c:pt>
                <c:pt idx="24">
                  <c:v>0.109</c:v>
                </c:pt>
                <c:pt idx="25">
                  <c:v>0.106</c:v>
                </c:pt>
                <c:pt idx="26">
                  <c:v>0.153</c:v>
                </c:pt>
                <c:pt idx="27">
                  <c:v>0.16900000000000001</c:v>
                </c:pt>
                <c:pt idx="28">
                  <c:v>0.88800000000000001</c:v>
                </c:pt>
                <c:pt idx="29">
                  <c:v>0.124</c:v>
                </c:pt>
                <c:pt idx="30">
                  <c:v>0.71899999999999997</c:v>
                </c:pt>
                <c:pt idx="31">
                  <c:v>0.19</c:v>
                </c:pt>
                <c:pt idx="32">
                  <c:v>9.5180000000000007</c:v>
                </c:pt>
                <c:pt idx="33">
                  <c:v>0.27600000000000002</c:v>
                </c:pt>
                <c:pt idx="34">
                  <c:v>0.46800000000000003</c:v>
                </c:pt>
                <c:pt idx="35">
                  <c:v>1.097</c:v>
                </c:pt>
                <c:pt idx="36">
                  <c:v>0.19600000000000001</c:v>
                </c:pt>
                <c:pt idx="37">
                  <c:v>0.95199999999999996</c:v>
                </c:pt>
                <c:pt idx="38">
                  <c:v>0.96399999999999997</c:v>
                </c:pt>
                <c:pt idx="39">
                  <c:v>0.17</c:v>
                </c:pt>
                <c:pt idx="40">
                  <c:v>0.51600000000000001</c:v>
                </c:pt>
                <c:pt idx="41">
                  <c:v>0.223</c:v>
                </c:pt>
                <c:pt idx="42">
                  <c:v>0.14099999999999999</c:v>
                </c:pt>
                <c:pt idx="43">
                  <c:v>0.13800000000000001</c:v>
                </c:pt>
                <c:pt idx="44">
                  <c:v>0.86699999999999999</c:v>
                </c:pt>
                <c:pt idx="45">
                  <c:v>3.952</c:v>
                </c:pt>
                <c:pt idx="46">
                  <c:v>1.5269999999999999</c:v>
                </c:pt>
                <c:pt idx="47">
                  <c:v>2.83</c:v>
                </c:pt>
                <c:pt idx="48">
                  <c:v>1.6539999999999999</c:v>
                </c:pt>
                <c:pt idx="49">
                  <c:v>1.675</c:v>
                </c:pt>
              </c:numCache>
            </c:numRef>
          </c:yVal>
          <c:smooth val="0"/>
          <c:extLst>
            <c:ext xmlns:c16="http://schemas.microsoft.com/office/drawing/2014/chart" uri="{C3380CC4-5D6E-409C-BE32-E72D297353CC}">
              <c16:uniqueId val="{00000002-7E33-4576-863B-FFF7C408FB53}"/>
            </c:ext>
          </c:extLst>
        </c:ser>
        <c:ser>
          <c:idx val="2"/>
          <c:order val="3"/>
          <c:tx>
            <c:strRef>
              <c:f>'Graf IV.12'!$J$88</c:f>
              <c:strCache>
                <c:ptCount val="1"/>
                <c:pt idx="0">
                  <c:v>Real estate funds</c:v>
                </c:pt>
              </c:strCache>
            </c:strRef>
          </c:tx>
          <c:spPr>
            <a:ln w="28575">
              <a:noFill/>
            </a:ln>
          </c:spPr>
          <c:marker>
            <c:symbol val="triangle"/>
            <c:size val="4"/>
          </c:marker>
          <c:xVal>
            <c:numRef>
              <c:f>'Graf IV.12'!$L$88:$L$96</c:f>
              <c:numCache>
                <c:formatCode>0.00</c:formatCode>
                <c:ptCount val="9"/>
                <c:pt idx="0">
                  <c:v>0</c:v>
                </c:pt>
                <c:pt idx="1">
                  <c:v>0</c:v>
                </c:pt>
                <c:pt idx="2">
                  <c:v>0.45900000000000002</c:v>
                </c:pt>
                <c:pt idx="3">
                  <c:v>0</c:v>
                </c:pt>
                <c:pt idx="4">
                  <c:v>1.7430000000000001</c:v>
                </c:pt>
                <c:pt idx="5">
                  <c:v>4.3540000000000001</c:v>
                </c:pt>
                <c:pt idx="6">
                  <c:v>3.383</c:v>
                </c:pt>
                <c:pt idx="7">
                  <c:v>0</c:v>
                </c:pt>
                <c:pt idx="8">
                  <c:v>0.45500000000000002</c:v>
                </c:pt>
              </c:numCache>
            </c:numRef>
          </c:xVal>
          <c:yVal>
            <c:numRef>
              <c:f>'Graf IV.12'!$M$88:$M$96</c:f>
              <c:numCache>
                <c:formatCode>0.00</c:formatCode>
                <c:ptCount val="9"/>
                <c:pt idx="0">
                  <c:v>1.788</c:v>
                </c:pt>
                <c:pt idx="1">
                  <c:v>2.2090000000000001</c:v>
                </c:pt>
                <c:pt idx="2">
                  <c:v>7.8890000000000002</c:v>
                </c:pt>
                <c:pt idx="3">
                  <c:v>4.9189999999999996</c:v>
                </c:pt>
                <c:pt idx="4">
                  <c:v>0.36899999999999999</c:v>
                </c:pt>
                <c:pt idx="5">
                  <c:v>0.03</c:v>
                </c:pt>
                <c:pt idx="6">
                  <c:v>0.24299999999999999</c:v>
                </c:pt>
                <c:pt idx="7">
                  <c:v>0.89200000000000002</c:v>
                </c:pt>
                <c:pt idx="8">
                  <c:v>2.7109999999999999</c:v>
                </c:pt>
              </c:numCache>
            </c:numRef>
          </c:yVal>
          <c:smooth val="0"/>
          <c:extLst>
            <c:ext xmlns:c16="http://schemas.microsoft.com/office/drawing/2014/chart" uri="{C3380CC4-5D6E-409C-BE32-E72D297353CC}">
              <c16:uniqueId val="{00000000-89F2-4F85-B688-0C647FD474F8}"/>
            </c:ext>
          </c:extLst>
        </c:ser>
        <c:dLbls>
          <c:showLegendKey val="0"/>
          <c:showVal val="0"/>
          <c:showCatName val="0"/>
          <c:showSerName val="0"/>
          <c:showPercent val="0"/>
          <c:showBubbleSize val="0"/>
        </c:dLbls>
        <c:axId val="329093888"/>
        <c:axId val="329095424"/>
      </c:scatterChart>
      <c:valAx>
        <c:axId val="329093888"/>
        <c:scaling>
          <c:orientation val="minMax"/>
          <c:max val="60"/>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095424"/>
        <c:crosses val="autoZero"/>
        <c:crossBetween val="midCat"/>
      </c:valAx>
      <c:valAx>
        <c:axId val="329095424"/>
        <c:scaling>
          <c:orientation val="minMax"/>
          <c:max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093888"/>
        <c:crosses val="autoZero"/>
        <c:crossBetween val="midCat"/>
        <c:majorUnit val="5"/>
      </c:valAx>
      <c:spPr>
        <a:noFill/>
        <a:ln w="25400">
          <a:noFill/>
        </a:ln>
      </c:spPr>
    </c:plotArea>
    <c:legend>
      <c:legendPos val="b"/>
      <c:layout>
        <c:manualLayout>
          <c:xMode val="edge"/>
          <c:yMode val="edge"/>
          <c:x val="6.6433566433566432E-2"/>
          <c:y val="0.87459086792521479"/>
          <c:w val="0.7594091735036616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3918212425069117E-2"/>
          <c:w val="0.8592304939155333"/>
          <c:h val="0.74371949161047801"/>
        </c:manualLayout>
      </c:layout>
      <c:scatterChart>
        <c:scatterStyle val="lineMarker"/>
        <c:varyColors val="0"/>
        <c:ser>
          <c:idx val="0"/>
          <c:order val="0"/>
          <c:tx>
            <c:strRef>
              <c:f>'Graf IV.13'!$K$5</c:f>
              <c:strCache>
                <c:ptCount val="1"/>
                <c:pt idx="0">
                  <c:v>Akciové fondy </c:v>
                </c:pt>
              </c:strCache>
            </c:strRef>
          </c:tx>
          <c:spPr>
            <a:ln w="28575">
              <a:noFill/>
            </a:ln>
          </c:spPr>
          <c:marker>
            <c:symbol val="diamond"/>
            <c:size val="4"/>
          </c:marker>
          <c:xVal>
            <c:numRef>
              <c:f>'Graf IV.13'!$L$5:$L$34</c:f>
              <c:numCache>
                <c:formatCode>0.00</c:formatCode>
                <c:ptCount val="30"/>
                <c:pt idx="0">
                  <c:v>14.260999999999999</c:v>
                </c:pt>
                <c:pt idx="1">
                  <c:v>14.762</c:v>
                </c:pt>
                <c:pt idx="2">
                  <c:v>42.012</c:v>
                </c:pt>
                <c:pt idx="3">
                  <c:v>15.173</c:v>
                </c:pt>
                <c:pt idx="4">
                  <c:v>14.398</c:v>
                </c:pt>
                <c:pt idx="5">
                  <c:v>18.843</c:v>
                </c:pt>
                <c:pt idx="6">
                  <c:v>21.597000000000001</c:v>
                </c:pt>
                <c:pt idx="7">
                  <c:v>23.59</c:v>
                </c:pt>
                <c:pt idx="8">
                  <c:v>22.460999999999999</c:v>
                </c:pt>
                <c:pt idx="9">
                  <c:v>14.798999999999999</c:v>
                </c:pt>
                <c:pt idx="10">
                  <c:v>15.256</c:v>
                </c:pt>
                <c:pt idx="11">
                  <c:v>16.018999999999998</c:v>
                </c:pt>
                <c:pt idx="12">
                  <c:v>15.766</c:v>
                </c:pt>
                <c:pt idx="13">
                  <c:v>21.582000000000001</c:v>
                </c:pt>
                <c:pt idx="14">
                  <c:v>14.747999999999999</c:v>
                </c:pt>
                <c:pt idx="15">
                  <c:v>24.815999999999999</c:v>
                </c:pt>
                <c:pt idx="16">
                  <c:v>15.909000000000001</c:v>
                </c:pt>
                <c:pt idx="17">
                  <c:v>15.256</c:v>
                </c:pt>
                <c:pt idx="18">
                  <c:v>15.840999999999999</c:v>
                </c:pt>
                <c:pt idx="19">
                  <c:v>17.295999999999999</c:v>
                </c:pt>
                <c:pt idx="20">
                  <c:v>14.637</c:v>
                </c:pt>
                <c:pt idx="21">
                  <c:v>14.624000000000001</c:v>
                </c:pt>
                <c:pt idx="22">
                  <c:v>17.658999999999999</c:v>
                </c:pt>
                <c:pt idx="23">
                  <c:v>18.378</c:v>
                </c:pt>
                <c:pt idx="24">
                  <c:v>22.943999999999999</c:v>
                </c:pt>
                <c:pt idx="25">
                  <c:v>15.273999999999999</c:v>
                </c:pt>
                <c:pt idx="26">
                  <c:v>19.273</c:v>
                </c:pt>
                <c:pt idx="27">
                  <c:v>15.85</c:v>
                </c:pt>
                <c:pt idx="28">
                  <c:v>14.391</c:v>
                </c:pt>
                <c:pt idx="29">
                  <c:v>14.58</c:v>
                </c:pt>
              </c:numCache>
            </c:numRef>
          </c:xVal>
          <c:yVal>
            <c:numRef>
              <c:f>'Graf IV.13'!$M$5:$M$34</c:f>
              <c:numCache>
                <c:formatCode>0.00</c:formatCode>
                <c:ptCount val="30"/>
                <c:pt idx="0">
                  <c:v>14.702</c:v>
                </c:pt>
                <c:pt idx="1">
                  <c:v>13.326000000000001</c:v>
                </c:pt>
                <c:pt idx="2">
                  <c:v>95.787999999999997</c:v>
                </c:pt>
                <c:pt idx="3">
                  <c:v>21.457999999999998</c:v>
                </c:pt>
                <c:pt idx="4">
                  <c:v>1.1679999999999999</c:v>
                </c:pt>
                <c:pt idx="5">
                  <c:v>86.328000000000003</c:v>
                </c:pt>
                <c:pt idx="6">
                  <c:v>48.628</c:v>
                </c:pt>
                <c:pt idx="7">
                  <c:v>68.768000000000001</c:v>
                </c:pt>
                <c:pt idx="8">
                  <c:v>81.772999999999996</c:v>
                </c:pt>
                <c:pt idx="9">
                  <c:v>46.871000000000002</c:v>
                </c:pt>
                <c:pt idx="10">
                  <c:v>85.653000000000006</c:v>
                </c:pt>
                <c:pt idx="11">
                  <c:v>58.08</c:v>
                </c:pt>
                <c:pt idx="12">
                  <c:v>1.155</c:v>
                </c:pt>
                <c:pt idx="13">
                  <c:v>64.319000000000003</c:v>
                </c:pt>
                <c:pt idx="14">
                  <c:v>48.171999999999997</c:v>
                </c:pt>
                <c:pt idx="15">
                  <c:v>69.423000000000002</c:v>
                </c:pt>
                <c:pt idx="16">
                  <c:v>54.31</c:v>
                </c:pt>
                <c:pt idx="17">
                  <c:v>64.741</c:v>
                </c:pt>
                <c:pt idx="18">
                  <c:v>87.977000000000004</c:v>
                </c:pt>
                <c:pt idx="19">
                  <c:v>71.384</c:v>
                </c:pt>
                <c:pt idx="20">
                  <c:v>55.683999999999997</c:v>
                </c:pt>
                <c:pt idx="21">
                  <c:v>46.005000000000003</c:v>
                </c:pt>
                <c:pt idx="22">
                  <c:v>75.528999999999996</c:v>
                </c:pt>
                <c:pt idx="23">
                  <c:v>50.63</c:v>
                </c:pt>
                <c:pt idx="24">
                  <c:v>61.412999999999997</c:v>
                </c:pt>
                <c:pt idx="25">
                  <c:v>85.82</c:v>
                </c:pt>
                <c:pt idx="26">
                  <c:v>74.22</c:v>
                </c:pt>
                <c:pt idx="27">
                  <c:v>88.87</c:v>
                </c:pt>
                <c:pt idx="28">
                  <c:v>63.57</c:v>
                </c:pt>
                <c:pt idx="29">
                  <c:v>62.472999999999999</c:v>
                </c:pt>
              </c:numCache>
            </c:numRef>
          </c:yVal>
          <c:smooth val="0"/>
          <c:extLst>
            <c:ext xmlns:c16="http://schemas.microsoft.com/office/drawing/2014/chart" uri="{C3380CC4-5D6E-409C-BE32-E72D297353CC}">
              <c16:uniqueId val="{00000000-7E33-4576-863B-FFF7C408FB53}"/>
            </c:ext>
          </c:extLst>
        </c:ser>
        <c:ser>
          <c:idx val="1"/>
          <c:order val="1"/>
          <c:tx>
            <c:strRef>
              <c:f>'Graf IV.13'!$K$35</c:f>
              <c:strCache>
                <c:ptCount val="1"/>
                <c:pt idx="0">
                  <c:v>Dluhopisové fondy</c:v>
                </c:pt>
              </c:strCache>
            </c:strRef>
          </c:tx>
          <c:spPr>
            <a:ln w="28575">
              <a:noFill/>
            </a:ln>
          </c:spPr>
          <c:marker>
            <c:symbol val="square"/>
            <c:size val="4"/>
          </c:marker>
          <c:xVal>
            <c:numRef>
              <c:f>'Graf IV.13'!$L$35:$L$66</c:f>
              <c:numCache>
                <c:formatCode>0.00</c:formatCode>
                <c:ptCount val="32"/>
                <c:pt idx="0">
                  <c:v>13.135</c:v>
                </c:pt>
                <c:pt idx="1">
                  <c:v>16.030999999999999</c:v>
                </c:pt>
                <c:pt idx="2">
                  <c:v>23.648</c:v>
                </c:pt>
                <c:pt idx="3">
                  <c:v>3.1190000000000002</c:v>
                </c:pt>
                <c:pt idx="4">
                  <c:v>17.577999999999999</c:v>
                </c:pt>
                <c:pt idx="5">
                  <c:v>26.869</c:v>
                </c:pt>
                <c:pt idx="6">
                  <c:v>3.7429999999999999</c:v>
                </c:pt>
                <c:pt idx="7">
                  <c:v>24.888999999999999</c:v>
                </c:pt>
                <c:pt idx="8">
                  <c:v>15.789</c:v>
                </c:pt>
                <c:pt idx="9">
                  <c:v>17.515000000000001</c:v>
                </c:pt>
                <c:pt idx="10">
                  <c:v>41.279000000000003</c:v>
                </c:pt>
                <c:pt idx="11">
                  <c:v>8.3510000000000009</c:v>
                </c:pt>
                <c:pt idx="12">
                  <c:v>13.634</c:v>
                </c:pt>
                <c:pt idx="13">
                  <c:v>57.09</c:v>
                </c:pt>
                <c:pt idx="14">
                  <c:v>15.627000000000001</c:v>
                </c:pt>
                <c:pt idx="15">
                  <c:v>17.445</c:v>
                </c:pt>
                <c:pt idx="16">
                  <c:v>56.234000000000002</c:v>
                </c:pt>
                <c:pt idx="17">
                  <c:v>20.440000000000001</c:v>
                </c:pt>
                <c:pt idx="18">
                  <c:v>7.9009999999999998</c:v>
                </c:pt>
                <c:pt idx="19">
                  <c:v>30.41</c:v>
                </c:pt>
                <c:pt idx="20">
                  <c:v>22.623999999999999</c:v>
                </c:pt>
                <c:pt idx="21">
                  <c:v>43.646000000000001</c:v>
                </c:pt>
                <c:pt idx="22">
                  <c:v>45.661999999999999</c:v>
                </c:pt>
                <c:pt idx="23">
                  <c:v>11.355</c:v>
                </c:pt>
                <c:pt idx="24">
                  <c:v>46.604999999999997</c:v>
                </c:pt>
                <c:pt idx="25">
                  <c:v>8.2449999999999992</c:v>
                </c:pt>
                <c:pt idx="26">
                  <c:v>9.5939999999999994</c:v>
                </c:pt>
                <c:pt idx="27">
                  <c:v>6.2069999999999999</c:v>
                </c:pt>
                <c:pt idx="28">
                  <c:v>14.766</c:v>
                </c:pt>
                <c:pt idx="29">
                  <c:v>32.597000000000001</c:v>
                </c:pt>
                <c:pt idx="30">
                  <c:v>20.382999999999999</c:v>
                </c:pt>
                <c:pt idx="31">
                  <c:v>17.632999999999999</c:v>
                </c:pt>
              </c:numCache>
            </c:numRef>
          </c:xVal>
          <c:yVal>
            <c:numRef>
              <c:f>'Graf IV.13'!$M$35:$M$66</c:f>
              <c:numCache>
                <c:formatCode>0.00</c:formatCode>
                <c:ptCount val="32"/>
                <c:pt idx="0">
                  <c:v>65.775999999999996</c:v>
                </c:pt>
                <c:pt idx="1">
                  <c:v>56.143000000000001</c:v>
                </c:pt>
                <c:pt idx="2">
                  <c:v>4.3049999999999997</c:v>
                </c:pt>
                <c:pt idx="3">
                  <c:v>96.89</c:v>
                </c:pt>
                <c:pt idx="4">
                  <c:v>17.768999999999998</c:v>
                </c:pt>
                <c:pt idx="5">
                  <c:v>86.292000000000002</c:v>
                </c:pt>
                <c:pt idx="6">
                  <c:v>30.018999999999998</c:v>
                </c:pt>
                <c:pt idx="7">
                  <c:v>61.536999999999999</c:v>
                </c:pt>
                <c:pt idx="8">
                  <c:v>83.82</c:v>
                </c:pt>
                <c:pt idx="9">
                  <c:v>68.789000000000001</c:v>
                </c:pt>
                <c:pt idx="10">
                  <c:v>93.643000000000001</c:v>
                </c:pt>
                <c:pt idx="11">
                  <c:v>44.048000000000002</c:v>
                </c:pt>
                <c:pt idx="12">
                  <c:v>20.648</c:v>
                </c:pt>
                <c:pt idx="13">
                  <c:v>92.605000000000004</c:v>
                </c:pt>
                <c:pt idx="14">
                  <c:v>11.004</c:v>
                </c:pt>
                <c:pt idx="15">
                  <c:v>78.62</c:v>
                </c:pt>
                <c:pt idx="16">
                  <c:v>88.137</c:v>
                </c:pt>
                <c:pt idx="17">
                  <c:v>92.010999999999996</c:v>
                </c:pt>
                <c:pt idx="18">
                  <c:v>35.213000000000001</c:v>
                </c:pt>
                <c:pt idx="19">
                  <c:v>49.189</c:v>
                </c:pt>
                <c:pt idx="20">
                  <c:v>100</c:v>
                </c:pt>
                <c:pt idx="21">
                  <c:v>73.694000000000003</c:v>
                </c:pt>
                <c:pt idx="22">
                  <c:v>86.947000000000003</c:v>
                </c:pt>
                <c:pt idx="23">
                  <c:v>96.316000000000003</c:v>
                </c:pt>
                <c:pt idx="24">
                  <c:v>85.277000000000001</c:v>
                </c:pt>
                <c:pt idx="25">
                  <c:v>39.823</c:v>
                </c:pt>
                <c:pt idx="26">
                  <c:v>54.863</c:v>
                </c:pt>
                <c:pt idx="27">
                  <c:v>28.515000000000001</c:v>
                </c:pt>
                <c:pt idx="28">
                  <c:v>14.047000000000001</c:v>
                </c:pt>
                <c:pt idx="29">
                  <c:v>31.402000000000001</c:v>
                </c:pt>
                <c:pt idx="30">
                  <c:v>1.1659999999999999</c:v>
                </c:pt>
                <c:pt idx="31">
                  <c:v>71.388000000000005</c:v>
                </c:pt>
              </c:numCache>
            </c:numRef>
          </c:yVal>
          <c:smooth val="0"/>
          <c:extLst>
            <c:ext xmlns:c16="http://schemas.microsoft.com/office/drawing/2014/chart" uri="{C3380CC4-5D6E-409C-BE32-E72D297353CC}">
              <c16:uniqueId val="{00000001-7E33-4576-863B-FFF7C408FB53}"/>
            </c:ext>
          </c:extLst>
        </c:ser>
        <c:ser>
          <c:idx val="3"/>
          <c:order val="2"/>
          <c:tx>
            <c:strRef>
              <c:f>'Graf IV.13'!$K$68</c:f>
              <c:strCache>
                <c:ptCount val="1"/>
                <c:pt idx="0">
                  <c:v>Smíšené a ostatní fondy</c:v>
                </c:pt>
              </c:strCache>
            </c:strRef>
          </c:tx>
          <c:spPr>
            <a:ln w="28575">
              <a:noFill/>
            </a:ln>
          </c:spPr>
          <c:marker>
            <c:symbol val="circle"/>
            <c:size val="4"/>
          </c:marker>
          <c:xVal>
            <c:numRef>
              <c:f>'Graf IV.13'!$L$68:$L$111</c:f>
              <c:numCache>
                <c:formatCode>0.00</c:formatCode>
                <c:ptCount val="44"/>
                <c:pt idx="0">
                  <c:v>19.728000000000002</c:v>
                </c:pt>
                <c:pt idx="1">
                  <c:v>19.437000000000001</c:v>
                </c:pt>
                <c:pt idx="2">
                  <c:v>34.210999999999999</c:v>
                </c:pt>
                <c:pt idx="3">
                  <c:v>5.9509999999999996</c:v>
                </c:pt>
                <c:pt idx="4">
                  <c:v>17.728999999999999</c:v>
                </c:pt>
                <c:pt idx="5">
                  <c:v>23.856000000000002</c:v>
                </c:pt>
                <c:pt idx="6">
                  <c:v>22.945</c:v>
                </c:pt>
                <c:pt idx="7">
                  <c:v>31.106000000000002</c:v>
                </c:pt>
                <c:pt idx="8">
                  <c:v>28.843</c:v>
                </c:pt>
                <c:pt idx="9">
                  <c:v>33.296999999999997</c:v>
                </c:pt>
                <c:pt idx="10">
                  <c:v>34.807000000000002</c:v>
                </c:pt>
                <c:pt idx="11">
                  <c:v>19.288</c:v>
                </c:pt>
                <c:pt idx="12">
                  <c:v>21.648</c:v>
                </c:pt>
                <c:pt idx="13">
                  <c:v>23.486000000000001</c:v>
                </c:pt>
                <c:pt idx="14">
                  <c:v>22.524000000000001</c:v>
                </c:pt>
                <c:pt idx="15">
                  <c:v>34.030999999999999</c:v>
                </c:pt>
                <c:pt idx="16">
                  <c:v>30.242000000000001</c:v>
                </c:pt>
                <c:pt idx="17">
                  <c:v>30.175999999999998</c:v>
                </c:pt>
                <c:pt idx="18">
                  <c:v>12.157</c:v>
                </c:pt>
                <c:pt idx="19">
                  <c:v>33.158000000000001</c:v>
                </c:pt>
                <c:pt idx="20">
                  <c:v>36.158000000000001</c:v>
                </c:pt>
                <c:pt idx="21">
                  <c:v>36.049999999999997</c:v>
                </c:pt>
                <c:pt idx="22">
                  <c:v>34.113999999999997</c:v>
                </c:pt>
                <c:pt idx="23">
                  <c:v>32.923999999999999</c:v>
                </c:pt>
                <c:pt idx="24">
                  <c:v>31.183</c:v>
                </c:pt>
                <c:pt idx="25">
                  <c:v>31.773</c:v>
                </c:pt>
                <c:pt idx="26">
                  <c:v>25.091000000000001</c:v>
                </c:pt>
                <c:pt idx="27">
                  <c:v>29.471</c:v>
                </c:pt>
                <c:pt idx="28">
                  <c:v>27.422999999999998</c:v>
                </c:pt>
                <c:pt idx="29">
                  <c:v>36.084000000000003</c:v>
                </c:pt>
                <c:pt idx="30">
                  <c:v>16.527999999999999</c:v>
                </c:pt>
                <c:pt idx="31">
                  <c:v>25.140999999999998</c:v>
                </c:pt>
                <c:pt idx="32">
                  <c:v>20.434000000000001</c:v>
                </c:pt>
                <c:pt idx="33">
                  <c:v>29.568000000000001</c:v>
                </c:pt>
                <c:pt idx="34">
                  <c:v>17.66</c:v>
                </c:pt>
                <c:pt idx="35">
                  <c:v>40.78</c:v>
                </c:pt>
                <c:pt idx="36">
                  <c:v>35.72</c:v>
                </c:pt>
                <c:pt idx="37">
                  <c:v>32.137</c:v>
                </c:pt>
                <c:pt idx="38">
                  <c:v>27.297000000000001</c:v>
                </c:pt>
                <c:pt idx="39">
                  <c:v>14.026999999999999</c:v>
                </c:pt>
                <c:pt idx="40">
                  <c:v>27.227</c:v>
                </c:pt>
                <c:pt idx="41">
                  <c:v>21.081</c:v>
                </c:pt>
                <c:pt idx="42">
                  <c:v>30.637</c:v>
                </c:pt>
                <c:pt idx="43">
                  <c:v>27.09</c:v>
                </c:pt>
              </c:numCache>
            </c:numRef>
          </c:xVal>
          <c:yVal>
            <c:numRef>
              <c:f>'Graf IV.13'!$M$68:$M$111</c:f>
              <c:numCache>
                <c:formatCode>0.00</c:formatCode>
                <c:ptCount val="44"/>
                <c:pt idx="0">
                  <c:v>79.114999999999995</c:v>
                </c:pt>
                <c:pt idx="1">
                  <c:v>71.677999999999997</c:v>
                </c:pt>
                <c:pt idx="2">
                  <c:v>25.273</c:v>
                </c:pt>
                <c:pt idx="3">
                  <c:v>89.840999999999994</c:v>
                </c:pt>
                <c:pt idx="4">
                  <c:v>70.561999999999998</c:v>
                </c:pt>
                <c:pt idx="5">
                  <c:v>45.323</c:v>
                </c:pt>
                <c:pt idx="6">
                  <c:v>77.840999999999994</c:v>
                </c:pt>
                <c:pt idx="7">
                  <c:v>88.683999999999997</c:v>
                </c:pt>
                <c:pt idx="8">
                  <c:v>34.237000000000002</c:v>
                </c:pt>
                <c:pt idx="9">
                  <c:v>93.676000000000002</c:v>
                </c:pt>
                <c:pt idx="10">
                  <c:v>81.484999999999999</c:v>
                </c:pt>
                <c:pt idx="11">
                  <c:v>73.188000000000002</c:v>
                </c:pt>
                <c:pt idx="12">
                  <c:v>94.641000000000005</c:v>
                </c:pt>
                <c:pt idx="13">
                  <c:v>75.456999999999994</c:v>
                </c:pt>
                <c:pt idx="14">
                  <c:v>48.747</c:v>
                </c:pt>
                <c:pt idx="15">
                  <c:v>81.203999999999994</c:v>
                </c:pt>
                <c:pt idx="16">
                  <c:v>56.938000000000002</c:v>
                </c:pt>
                <c:pt idx="17">
                  <c:v>46.113999999999997</c:v>
                </c:pt>
                <c:pt idx="18">
                  <c:v>70.7</c:v>
                </c:pt>
                <c:pt idx="19">
                  <c:v>91.048000000000002</c:v>
                </c:pt>
                <c:pt idx="20">
                  <c:v>90.617999999999995</c:v>
                </c:pt>
                <c:pt idx="21">
                  <c:v>91.644999999999996</c:v>
                </c:pt>
                <c:pt idx="22">
                  <c:v>100</c:v>
                </c:pt>
                <c:pt idx="23">
                  <c:v>61.112000000000002</c:v>
                </c:pt>
                <c:pt idx="24">
                  <c:v>60.277000000000001</c:v>
                </c:pt>
                <c:pt idx="25">
                  <c:v>57.279000000000003</c:v>
                </c:pt>
                <c:pt idx="26">
                  <c:v>47.423999999999999</c:v>
                </c:pt>
                <c:pt idx="27">
                  <c:v>37.997999999999998</c:v>
                </c:pt>
                <c:pt idx="28">
                  <c:v>72.813999999999993</c:v>
                </c:pt>
                <c:pt idx="29">
                  <c:v>83.218000000000004</c:v>
                </c:pt>
                <c:pt idx="30">
                  <c:v>97.203000000000003</c:v>
                </c:pt>
                <c:pt idx="31">
                  <c:v>8.1679999999999993</c:v>
                </c:pt>
                <c:pt idx="32">
                  <c:v>96.528999999999996</c:v>
                </c:pt>
                <c:pt idx="33">
                  <c:v>86.355999999999995</c:v>
                </c:pt>
                <c:pt idx="34">
                  <c:v>67.847999999999999</c:v>
                </c:pt>
                <c:pt idx="35">
                  <c:v>82.548000000000002</c:v>
                </c:pt>
                <c:pt idx="36">
                  <c:v>55.155999999999999</c:v>
                </c:pt>
                <c:pt idx="37">
                  <c:v>31.481999999999999</c:v>
                </c:pt>
                <c:pt idx="38">
                  <c:v>63.607999999999997</c:v>
                </c:pt>
                <c:pt idx="39">
                  <c:v>85.683999999999997</c:v>
                </c:pt>
                <c:pt idx="40">
                  <c:v>47.55</c:v>
                </c:pt>
                <c:pt idx="41">
                  <c:v>42.598999999999997</c:v>
                </c:pt>
                <c:pt idx="42">
                  <c:v>89.072000000000003</c:v>
                </c:pt>
                <c:pt idx="43">
                  <c:v>89.709000000000003</c:v>
                </c:pt>
              </c:numCache>
            </c:numRef>
          </c:yVal>
          <c:smooth val="0"/>
          <c:extLst>
            <c:ext xmlns:c16="http://schemas.microsoft.com/office/drawing/2014/chart" uri="{C3380CC4-5D6E-409C-BE32-E72D297353CC}">
              <c16:uniqueId val="{00000002-7E33-4576-863B-FFF7C408FB53}"/>
            </c:ext>
          </c:extLst>
        </c:ser>
        <c:ser>
          <c:idx val="2"/>
          <c:order val="3"/>
          <c:tx>
            <c:strRef>
              <c:f>'Graf IV.13'!$K$67</c:f>
              <c:strCache>
                <c:ptCount val="1"/>
                <c:pt idx="0">
                  <c:v>Nemovitostní fondy</c:v>
                </c:pt>
              </c:strCache>
            </c:strRef>
          </c:tx>
          <c:spPr>
            <a:ln w="28575">
              <a:noFill/>
            </a:ln>
          </c:spPr>
          <c:marker>
            <c:symbol val="triangle"/>
            <c:size val="4"/>
          </c:marker>
          <c:xVal>
            <c:numRef>
              <c:f>'Graf IV.13'!$L$67</c:f>
              <c:numCache>
                <c:formatCode>0.00</c:formatCode>
                <c:ptCount val="1"/>
                <c:pt idx="0">
                  <c:v>3.383</c:v>
                </c:pt>
              </c:numCache>
            </c:numRef>
          </c:xVal>
          <c:yVal>
            <c:numRef>
              <c:f>'Graf IV.13'!$M$67</c:f>
              <c:numCache>
                <c:formatCode>0.00</c:formatCode>
                <c:ptCount val="1"/>
                <c:pt idx="0">
                  <c:v>63.905999999999999</c:v>
                </c:pt>
              </c:numCache>
            </c:numRef>
          </c:yVal>
          <c:smooth val="0"/>
          <c:extLst>
            <c:ext xmlns:c16="http://schemas.microsoft.com/office/drawing/2014/chart" uri="{C3380CC4-5D6E-409C-BE32-E72D297353CC}">
              <c16:uniqueId val="{00000000-80BF-43BF-8DAC-E0F35859E99A}"/>
            </c:ext>
          </c:extLst>
        </c:ser>
        <c:dLbls>
          <c:showLegendKey val="0"/>
          <c:showVal val="0"/>
          <c:showCatName val="0"/>
          <c:showSerName val="0"/>
          <c:showPercent val="0"/>
          <c:showBubbleSize val="0"/>
        </c:dLbls>
        <c:axId val="329796992"/>
        <c:axId val="329802880"/>
      </c:scatterChart>
      <c:valAx>
        <c:axId val="329796992"/>
        <c:scaling>
          <c:orientation val="minMax"/>
          <c:max val="60"/>
          <c:min val="0"/>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802880"/>
        <c:crosses val="autoZero"/>
        <c:crossBetween val="midCat"/>
      </c:valAx>
      <c:valAx>
        <c:axId val="329802880"/>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796992"/>
        <c:crosses val="autoZero"/>
        <c:crossBetween val="midCat"/>
        <c:majorUnit val="20"/>
      </c:valAx>
      <c:spPr>
        <a:noFill/>
        <a:ln w="25400">
          <a:noFill/>
        </a:ln>
      </c:spPr>
    </c:plotArea>
    <c:legend>
      <c:legendPos val="b"/>
      <c:layout>
        <c:manualLayout>
          <c:xMode val="edge"/>
          <c:yMode val="edge"/>
          <c:x val="6.6433566433566432E-2"/>
          <c:y val="0.87459086792521479"/>
          <c:w val="0.7594091735036616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scatterChart>
        <c:scatterStyle val="lineMarker"/>
        <c:varyColors val="0"/>
        <c:ser>
          <c:idx val="0"/>
          <c:order val="0"/>
          <c:tx>
            <c:strRef>
              <c:f>'Graf IV.13'!$J$5</c:f>
              <c:strCache>
                <c:ptCount val="1"/>
                <c:pt idx="0">
                  <c:v>Equity funds </c:v>
                </c:pt>
              </c:strCache>
            </c:strRef>
          </c:tx>
          <c:spPr>
            <a:ln w="28575">
              <a:noFill/>
            </a:ln>
          </c:spPr>
          <c:marker>
            <c:symbol val="diamond"/>
            <c:size val="4"/>
          </c:marker>
          <c:xVal>
            <c:numRef>
              <c:f>'Graf IV.13'!$L$5:$L$34</c:f>
              <c:numCache>
                <c:formatCode>0.00</c:formatCode>
                <c:ptCount val="30"/>
                <c:pt idx="0">
                  <c:v>14.260999999999999</c:v>
                </c:pt>
                <c:pt idx="1">
                  <c:v>14.762</c:v>
                </c:pt>
                <c:pt idx="2">
                  <c:v>42.012</c:v>
                </c:pt>
                <c:pt idx="3">
                  <c:v>15.173</c:v>
                </c:pt>
                <c:pt idx="4">
                  <c:v>14.398</c:v>
                </c:pt>
                <c:pt idx="5">
                  <c:v>18.843</c:v>
                </c:pt>
                <c:pt idx="6">
                  <c:v>21.597000000000001</c:v>
                </c:pt>
                <c:pt idx="7">
                  <c:v>23.59</c:v>
                </c:pt>
                <c:pt idx="8">
                  <c:v>22.460999999999999</c:v>
                </c:pt>
                <c:pt idx="9">
                  <c:v>14.798999999999999</c:v>
                </c:pt>
                <c:pt idx="10">
                  <c:v>15.256</c:v>
                </c:pt>
                <c:pt idx="11">
                  <c:v>16.018999999999998</c:v>
                </c:pt>
                <c:pt idx="12">
                  <c:v>15.766</c:v>
                </c:pt>
                <c:pt idx="13">
                  <c:v>21.582000000000001</c:v>
                </c:pt>
                <c:pt idx="14">
                  <c:v>14.747999999999999</c:v>
                </c:pt>
                <c:pt idx="15">
                  <c:v>24.815999999999999</c:v>
                </c:pt>
                <c:pt idx="16">
                  <c:v>15.909000000000001</c:v>
                </c:pt>
                <c:pt idx="17">
                  <c:v>15.256</c:v>
                </c:pt>
                <c:pt idx="18">
                  <c:v>15.840999999999999</c:v>
                </c:pt>
                <c:pt idx="19">
                  <c:v>17.295999999999999</c:v>
                </c:pt>
                <c:pt idx="20">
                  <c:v>14.637</c:v>
                </c:pt>
                <c:pt idx="21">
                  <c:v>14.624000000000001</c:v>
                </c:pt>
                <c:pt idx="22">
                  <c:v>17.658999999999999</c:v>
                </c:pt>
                <c:pt idx="23">
                  <c:v>18.378</c:v>
                </c:pt>
                <c:pt idx="24">
                  <c:v>22.943999999999999</c:v>
                </c:pt>
                <c:pt idx="25">
                  <c:v>15.273999999999999</c:v>
                </c:pt>
                <c:pt idx="26">
                  <c:v>19.273</c:v>
                </c:pt>
                <c:pt idx="27">
                  <c:v>15.85</c:v>
                </c:pt>
                <c:pt idx="28">
                  <c:v>14.391</c:v>
                </c:pt>
                <c:pt idx="29">
                  <c:v>14.58</c:v>
                </c:pt>
              </c:numCache>
            </c:numRef>
          </c:xVal>
          <c:yVal>
            <c:numRef>
              <c:f>'Graf IV.13'!$M$5:$M$34</c:f>
              <c:numCache>
                <c:formatCode>0.00</c:formatCode>
                <c:ptCount val="30"/>
                <c:pt idx="0">
                  <c:v>14.702</c:v>
                </c:pt>
                <c:pt idx="1">
                  <c:v>13.326000000000001</c:v>
                </c:pt>
                <c:pt idx="2">
                  <c:v>95.787999999999997</c:v>
                </c:pt>
                <c:pt idx="3">
                  <c:v>21.457999999999998</c:v>
                </c:pt>
                <c:pt idx="4">
                  <c:v>1.1679999999999999</c:v>
                </c:pt>
                <c:pt idx="5">
                  <c:v>86.328000000000003</c:v>
                </c:pt>
                <c:pt idx="6">
                  <c:v>48.628</c:v>
                </c:pt>
                <c:pt idx="7">
                  <c:v>68.768000000000001</c:v>
                </c:pt>
                <c:pt idx="8">
                  <c:v>81.772999999999996</c:v>
                </c:pt>
                <c:pt idx="9">
                  <c:v>46.871000000000002</c:v>
                </c:pt>
                <c:pt idx="10">
                  <c:v>85.653000000000006</c:v>
                </c:pt>
                <c:pt idx="11">
                  <c:v>58.08</c:v>
                </c:pt>
                <c:pt idx="12">
                  <c:v>1.155</c:v>
                </c:pt>
                <c:pt idx="13">
                  <c:v>64.319000000000003</c:v>
                </c:pt>
                <c:pt idx="14">
                  <c:v>48.171999999999997</c:v>
                </c:pt>
                <c:pt idx="15">
                  <c:v>69.423000000000002</c:v>
                </c:pt>
                <c:pt idx="16">
                  <c:v>54.31</c:v>
                </c:pt>
                <c:pt idx="17">
                  <c:v>64.741</c:v>
                </c:pt>
                <c:pt idx="18">
                  <c:v>87.977000000000004</c:v>
                </c:pt>
                <c:pt idx="19">
                  <c:v>71.384</c:v>
                </c:pt>
                <c:pt idx="20">
                  <c:v>55.683999999999997</c:v>
                </c:pt>
                <c:pt idx="21">
                  <c:v>46.005000000000003</c:v>
                </c:pt>
                <c:pt idx="22">
                  <c:v>75.528999999999996</c:v>
                </c:pt>
                <c:pt idx="23">
                  <c:v>50.63</c:v>
                </c:pt>
                <c:pt idx="24">
                  <c:v>61.412999999999997</c:v>
                </c:pt>
                <c:pt idx="25">
                  <c:v>85.82</c:v>
                </c:pt>
                <c:pt idx="26">
                  <c:v>74.22</c:v>
                </c:pt>
                <c:pt idx="27">
                  <c:v>88.87</c:v>
                </c:pt>
                <c:pt idx="28">
                  <c:v>63.57</c:v>
                </c:pt>
                <c:pt idx="29">
                  <c:v>62.472999999999999</c:v>
                </c:pt>
              </c:numCache>
            </c:numRef>
          </c:yVal>
          <c:smooth val="0"/>
          <c:extLst>
            <c:ext xmlns:c16="http://schemas.microsoft.com/office/drawing/2014/chart" uri="{C3380CC4-5D6E-409C-BE32-E72D297353CC}">
              <c16:uniqueId val="{00000000-7E33-4576-863B-FFF7C408FB53}"/>
            </c:ext>
          </c:extLst>
        </c:ser>
        <c:ser>
          <c:idx val="1"/>
          <c:order val="1"/>
          <c:tx>
            <c:strRef>
              <c:f>'Graf IV.13'!$J$35</c:f>
              <c:strCache>
                <c:ptCount val="1"/>
                <c:pt idx="0">
                  <c:v>Bond funds</c:v>
                </c:pt>
              </c:strCache>
            </c:strRef>
          </c:tx>
          <c:spPr>
            <a:ln w="28575">
              <a:noFill/>
            </a:ln>
          </c:spPr>
          <c:marker>
            <c:symbol val="square"/>
            <c:size val="4"/>
          </c:marker>
          <c:xVal>
            <c:numRef>
              <c:f>'Graf IV.13'!$L$35:$L$66</c:f>
              <c:numCache>
                <c:formatCode>0.00</c:formatCode>
                <c:ptCount val="32"/>
                <c:pt idx="0">
                  <c:v>13.135</c:v>
                </c:pt>
                <c:pt idx="1">
                  <c:v>16.030999999999999</c:v>
                </c:pt>
                <c:pt idx="2">
                  <c:v>23.648</c:v>
                </c:pt>
                <c:pt idx="3">
                  <c:v>3.1190000000000002</c:v>
                </c:pt>
                <c:pt idx="4">
                  <c:v>17.577999999999999</c:v>
                </c:pt>
                <c:pt idx="5">
                  <c:v>26.869</c:v>
                </c:pt>
                <c:pt idx="6">
                  <c:v>3.7429999999999999</c:v>
                </c:pt>
                <c:pt idx="7">
                  <c:v>24.888999999999999</c:v>
                </c:pt>
                <c:pt idx="8">
                  <c:v>15.789</c:v>
                </c:pt>
                <c:pt idx="9">
                  <c:v>17.515000000000001</c:v>
                </c:pt>
                <c:pt idx="10">
                  <c:v>41.279000000000003</c:v>
                </c:pt>
                <c:pt idx="11">
                  <c:v>8.3510000000000009</c:v>
                </c:pt>
                <c:pt idx="12">
                  <c:v>13.634</c:v>
                </c:pt>
                <c:pt idx="13">
                  <c:v>57.09</c:v>
                </c:pt>
                <c:pt idx="14">
                  <c:v>15.627000000000001</c:v>
                </c:pt>
                <c:pt idx="15">
                  <c:v>17.445</c:v>
                </c:pt>
                <c:pt idx="16">
                  <c:v>56.234000000000002</c:v>
                </c:pt>
                <c:pt idx="17">
                  <c:v>20.440000000000001</c:v>
                </c:pt>
                <c:pt idx="18">
                  <c:v>7.9009999999999998</c:v>
                </c:pt>
                <c:pt idx="19">
                  <c:v>30.41</c:v>
                </c:pt>
                <c:pt idx="20">
                  <c:v>22.623999999999999</c:v>
                </c:pt>
                <c:pt idx="21">
                  <c:v>43.646000000000001</c:v>
                </c:pt>
                <c:pt idx="22">
                  <c:v>45.661999999999999</c:v>
                </c:pt>
                <c:pt idx="23">
                  <c:v>11.355</c:v>
                </c:pt>
                <c:pt idx="24">
                  <c:v>46.604999999999997</c:v>
                </c:pt>
                <c:pt idx="25">
                  <c:v>8.2449999999999992</c:v>
                </c:pt>
                <c:pt idx="26">
                  <c:v>9.5939999999999994</c:v>
                </c:pt>
                <c:pt idx="27">
                  <c:v>6.2069999999999999</c:v>
                </c:pt>
                <c:pt idx="28">
                  <c:v>14.766</c:v>
                </c:pt>
                <c:pt idx="29">
                  <c:v>32.597000000000001</c:v>
                </c:pt>
                <c:pt idx="30">
                  <c:v>20.382999999999999</c:v>
                </c:pt>
                <c:pt idx="31">
                  <c:v>17.632999999999999</c:v>
                </c:pt>
              </c:numCache>
            </c:numRef>
          </c:xVal>
          <c:yVal>
            <c:numRef>
              <c:f>'Graf IV.13'!$M$35:$M$66</c:f>
              <c:numCache>
                <c:formatCode>0.00</c:formatCode>
                <c:ptCount val="32"/>
                <c:pt idx="0">
                  <c:v>65.775999999999996</c:v>
                </c:pt>
                <c:pt idx="1">
                  <c:v>56.143000000000001</c:v>
                </c:pt>
                <c:pt idx="2">
                  <c:v>4.3049999999999997</c:v>
                </c:pt>
                <c:pt idx="3">
                  <c:v>96.89</c:v>
                </c:pt>
                <c:pt idx="4">
                  <c:v>17.768999999999998</c:v>
                </c:pt>
                <c:pt idx="5">
                  <c:v>86.292000000000002</c:v>
                </c:pt>
                <c:pt idx="6">
                  <c:v>30.018999999999998</c:v>
                </c:pt>
                <c:pt idx="7">
                  <c:v>61.536999999999999</c:v>
                </c:pt>
                <c:pt idx="8">
                  <c:v>83.82</c:v>
                </c:pt>
                <c:pt idx="9">
                  <c:v>68.789000000000001</c:v>
                </c:pt>
                <c:pt idx="10">
                  <c:v>93.643000000000001</c:v>
                </c:pt>
                <c:pt idx="11">
                  <c:v>44.048000000000002</c:v>
                </c:pt>
                <c:pt idx="12">
                  <c:v>20.648</c:v>
                </c:pt>
                <c:pt idx="13">
                  <c:v>92.605000000000004</c:v>
                </c:pt>
                <c:pt idx="14">
                  <c:v>11.004</c:v>
                </c:pt>
                <c:pt idx="15">
                  <c:v>78.62</c:v>
                </c:pt>
                <c:pt idx="16">
                  <c:v>88.137</c:v>
                </c:pt>
                <c:pt idx="17">
                  <c:v>92.010999999999996</c:v>
                </c:pt>
                <c:pt idx="18">
                  <c:v>35.213000000000001</c:v>
                </c:pt>
                <c:pt idx="19">
                  <c:v>49.189</c:v>
                </c:pt>
                <c:pt idx="20">
                  <c:v>100</c:v>
                </c:pt>
                <c:pt idx="21">
                  <c:v>73.694000000000003</c:v>
                </c:pt>
                <c:pt idx="22">
                  <c:v>86.947000000000003</c:v>
                </c:pt>
                <c:pt idx="23">
                  <c:v>96.316000000000003</c:v>
                </c:pt>
                <c:pt idx="24">
                  <c:v>85.277000000000001</c:v>
                </c:pt>
                <c:pt idx="25">
                  <c:v>39.823</c:v>
                </c:pt>
                <c:pt idx="26">
                  <c:v>54.863</c:v>
                </c:pt>
                <c:pt idx="27">
                  <c:v>28.515000000000001</c:v>
                </c:pt>
                <c:pt idx="28">
                  <c:v>14.047000000000001</c:v>
                </c:pt>
                <c:pt idx="29">
                  <c:v>31.402000000000001</c:v>
                </c:pt>
                <c:pt idx="30">
                  <c:v>1.1659999999999999</c:v>
                </c:pt>
                <c:pt idx="31">
                  <c:v>71.388000000000005</c:v>
                </c:pt>
              </c:numCache>
            </c:numRef>
          </c:yVal>
          <c:smooth val="0"/>
          <c:extLst>
            <c:ext xmlns:c16="http://schemas.microsoft.com/office/drawing/2014/chart" uri="{C3380CC4-5D6E-409C-BE32-E72D297353CC}">
              <c16:uniqueId val="{00000001-7E33-4576-863B-FFF7C408FB53}"/>
            </c:ext>
          </c:extLst>
        </c:ser>
        <c:ser>
          <c:idx val="3"/>
          <c:order val="2"/>
          <c:tx>
            <c:strRef>
              <c:f>'Graf IV.13'!$J$68</c:f>
              <c:strCache>
                <c:ptCount val="1"/>
                <c:pt idx="0">
                  <c:v>Mixed and other funds</c:v>
                </c:pt>
              </c:strCache>
            </c:strRef>
          </c:tx>
          <c:spPr>
            <a:ln w="28575">
              <a:noFill/>
            </a:ln>
          </c:spPr>
          <c:marker>
            <c:symbol val="circle"/>
            <c:size val="4"/>
          </c:marker>
          <c:xVal>
            <c:numRef>
              <c:f>'Graf IV.13'!$L$68:$L$111</c:f>
              <c:numCache>
                <c:formatCode>0.00</c:formatCode>
                <c:ptCount val="44"/>
                <c:pt idx="0">
                  <c:v>19.728000000000002</c:v>
                </c:pt>
                <c:pt idx="1">
                  <c:v>19.437000000000001</c:v>
                </c:pt>
                <c:pt idx="2">
                  <c:v>34.210999999999999</c:v>
                </c:pt>
                <c:pt idx="3">
                  <c:v>5.9509999999999996</c:v>
                </c:pt>
                <c:pt idx="4">
                  <c:v>17.728999999999999</c:v>
                </c:pt>
                <c:pt idx="5">
                  <c:v>23.856000000000002</c:v>
                </c:pt>
                <c:pt idx="6">
                  <c:v>22.945</c:v>
                </c:pt>
                <c:pt idx="7">
                  <c:v>31.106000000000002</c:v>
                </c:pt>
                <c:pt idx="8">
                  <c:v>28.843</c:v>
                </c:pt>
                <c:pt idx="9">
                  <c:v>33.296999999999997</c:v>
                </c:pt>
                <c:pt idx="10">
                  <c:v>34.807000000000002</c:v>
                </c:pt>
                <c:pt idx="11">
                  <c:v>19.288</c:v>
                </c:pt>
                <c:pt idx="12">
                  <c:v>21.648</c:v>
                </c:pt>
                <c:pt idx="13">
                  <c:v>23.486000000000001</c:v>
                </c:pt>
                <c:pt idx="14">
                  <c:v>22.524000000000001</c:v>
                </c:pt>
                <c:pt idx="15">
                  <c:v>34.030999999999999</c:v>
                </c:pt>
                <c:pt idx="16">
                  <c:v>30.242000000000001</c:v>
                </c:pt>
                <c:pt idx="17">
                  <c:v>30.175999999999998</c:v>
                </c:pt>
                <c:pt idx="18">
                  <c:v>12.157</c:v>
                </c:pt>
                <c:pt idx="19">
                  <c:v>33.158000000000001</c:v>
                </c:pt>
                <c:pt idx="20">
                  <c:v>36.158000000000001</c:v>
                </c:pt>
                <c:pt idx="21">
                  <c:v>36.049999999999997</c:v>
                </c:pt>
                <c:pt idx="22">
                  <c:v>34.113999999999997</c:v>
                </c:pt>
                <c:pt idx="23">
                  <c:v>32.923999999999999</c:v>
                </c:pt>
                <c:pt idx="24">
                  <c:v>31.183</c:v>
                </c:pt>
                <c:pt idx="25">
                  <c:v>31.773</c:v>
                </c:pt>
                <c:pt idx="26">
                  <c:v>25.091000000000001</c:v>
                </c:pt>
                <c:pt idx="27">
                  <c:v>29.471</c:v>
                </c:pt>
                <c:pt idx="28">
                  <c:v>27.422999999999998</c:v>
                </c:pt>
                <c:pt idx="29">
                  <c:v>36.084000000000003</c:v>
                </c:pt>
                <c:pt idx="30">
                  <c:v>16.527999999999999</c:v>
                </c:pt>
                <c:pt idx="31">
                  <c:v>25.140999999999998</c:v>
                </c:pt>
                <c:pt idx="32">
                  <c:v>20.434000000000001</c:v>
                </c:pt>
                <c:pt idx="33">
                  <c:v>29.568000000000001</c:v>
                </c:pt>
                <c:pt idx="34">
                  <c:v>17.66</c:v>
                </c:pt>
                <c:pt idx="35">
                  <c:v>40.78</c:v>
                </c:pt>
                <c:pt idx="36">
                  <c:v>35.72</c:v>
                </c:pt>
                <c:pt idx="37">
                  <c:v>32.137</c:v>
                </c:pt>
                <c:pt idx="38">
                  <c:v>27.297000000000001</c:v>
                </c:pt>
                <c:pt idx="39">
                  <c:v>14.026999999999999</c:v>
                </c:pt>
                <c:pt idx="40">
                  <c:v>27.227</c:v>
                </c:pt>
                <c:pt idx="41">
                  <c:v>21.081</c:v>
                </c:pt>
                <c:pt idx="42">
                  <c:v>30.637</c:v>
                </c:pt>
                <c:pt idx="43">
                  <c:v>27.09</c:v>
                </c:pt>
              </c:numCache>
            </c:numRef>
          </c:xVal>
          <c:yVal>
            <c:numRef>
              <c:f>'Graf IV.13'!$M$68:$M$111</c:f>
              <c:numCache>
                <c:formatCode>0.00</c:formatCode>
                <c:ptCount val="44"/>
                <c:pt idx="0">
                  <c:v>79.114999999999995</c:v>
                </c:pt>
                <c:pt idx="1">
                  <c:v>71.677999999999997</c:v>
                </c:pt>
                <c:pt idx="2">
                  <c:v>25.273</c:v>
                </c:pt>
                <c:pt idx="3">
                  <c:v>89.840999999999994</c:v>
                </c:pt>
                <c:pt idx="4">
                  <c:v>70.561999999999998</c:v>
                </c:pt>
                <c:pt idx="5">
                  <c:v>45.323</c:v>
                </c:pt>
                <c:pt idx="6">
                  <c:v>77.840999999999994</c:v>
                </c:pt>
                <c:pt idx="7">
                  <c:v>88.683999999999997</c:v>
                </c:pt>
                <c:pt idx="8">
                  <c:v>34.237000000000002</c:v>
                </c:pt>
                <c:pt idx="9">
                  <c:v>93.676000000000002</c:v>
                </c:pt>
                <c:pt idx="10">
                  <c:v>81.484999999999999</c:v>
                </c:pt>
                <c:pt idx="11">
                  <c:v>73.188000000000002</c:v>
                </c:pt>
                <c:pt idx="12">
                  <c:v>94.641000000000005</c:v>
                </c:pt>
                <c:pt idx="13">
                  <c:v>75.456999999999994</c:v>
                </c:pt>
                <c:pt idx="14">
                  <c:v>48.747</c:v>
                </c:pt>
                <c:pt idx="15">
                  <c:v>81.203999999999994</c:v>
                </c:pt>
                <c:pt idx="16">
                  <c:v>56.938000000000002</c:v>
                </c:pt>
                <c:pt idx="17">
                  <c:v>46.113999999999997</c:v>
                </c:pt>
                <c:pt idx="18">
                  <c:v>70.7</c:v>
                </c:pt>
                <c:pt idx="19">
                  <c:v>91.048000000000002</c:v>
                </c:pt>
                <c:pt idx="20">
                  <c:v>90.617999999999995</c:v>
                </c:pt>
                <c:pt idx="21">
                  <c:v>91.644999999999996</c:v>
                </c:pt>
                <c:pt idx="22">
                  <c:v>100</c:v>
                </c:pt>
                <c:pt idx="23">
                  <c:v>61.112000000000002</c:v>
                </c:pt>
                <c:pt idx="24">
                  <c:v>60.277000000000001</c:v>
                </c:pt>
                <c:pt idx="25">
                  <c:v>57.279000000000003</c:v>
                </c:pt>
                <c:pt idx="26">
                  <c:v>47.423999999999999</c:v>
                </c:pt>
                <c:pt idx="27">
                  <c:v>37.997999999999998</c:v>
                </c:pt>
                <c:pt idx="28">
                  <c:v>72.813999999999993</c:v>
                </c:pt>
                <c:pt idx="29">
                  <c:v>83.218000000000004</c:v>
                </c:pt>
                <c:pt idx="30">
                  <c:v>97.203000000000003</c:v>
                </c:pt>
                <c:pt idx="31">
                  <c:v>8.1679999999999993</c:v>
                </c:pt>
                <c:pt idx="32">
                  <c:v>96.528999999999996</c:v>
                </c:pt>
                <c:pt idx="33">
                  <c:v>86.355999999999995</c:v>
                </c:pt>
                <c:pt idx="34">
                  <c:v>67.847999999999999</c:v>
                </c:pt>
                <c:pt idx="35">
                  <c:v>82.548000000000002</c:v>
                </c:pt>
                <c:pt idx="36">
                  <c:v>55.155999999999999</c:v>
                </c:pt>
                <c:pt idx="37">
                  <c:v>31.481999999999999</c:v>
                </c:pt>
                <c:pt idx="38">
                  <c:v>63.607999999999997</c:v>
                </c:pt>
                <c:pt idx="39">
                  <c:v>85.683999999999997</c:v>
                </c:pt>
                <c:pt idx="40">
                  <c:v>47.55</c:v>
                </c:pt>
                <c:pt idx="41">
                  <c:v>42.598999999999997</c:v>
                </c:pt>
                <c:pt idx="42">
                  <c:v>89.072000000000003</c:v>
                </c:pt>
                <c:pt idx="43">
                  <c:v>89.709000000000003</c:v>
                </c:pt>
              </c:numCache>
            </c:numRef>
          </c:yVal>
          <c:smooth val="0"/>
          <c:extLst>
            <c:ext xmlns:c16="http://schemas.microsoft.com/office/drawing/2014/chart" uri="{C3380CC4-5D6E-409C-BE32-E72D297353CC}">
              <c16:uniqueId val="{00000002-7E33-4576-863B-FFF7C408FB53}"/>
            </c:ext>
          </c:extLst>
        </c:ser>
        <c:ser>
          <c:idx val="2"/>
          <c:order val="3"/>
          <c:tx>
            <c:strRef>
              <c:f>'Graf IV.13'!$J$67</c:f>
              <c:strCache>
                <c:ptCount val="1"/>
                <c:pt idx="0">
                  <c:v>Real estate funds</c:v>
                </c:pt>
              </c:strCache>
            </c:strRef>
          </c:tx>
          <c:spPr>
            <a:ln w="28575">
              <a:noFill/>
            </a:ln>
          </c:spPr>
          <c:marker>
            <c:symbol val="triangle"/>
            <c:size val="4"/>
          </c:marker>
          <c:xVal>
            <c:numRef>
              <c:f>'Graf IV.13'!$L$67</c:f>
              <c:numCache>
                <c:formatCode>0.00</c:formatCode>
                <c:ptCount val="1"/>
                <c:pt idx="0">
                  <c:v>3.383</c:v>
                </c:pt>
              </c:numCache>
            </c:numRef>
          </c:xVal>
          <c:yVal>
            <c:numRef>
              <c:f>'Graf IV.13'!$M$67</c:f>
              <c:numCache>
                <c:formatCode>0.00</c:formatCode>
                <c:ptCount val="1"/>
                <c:pt idx="0">
                  <c:v>63.905999999999999</c:v>
                </c:pt>
              </c:numCache>
            </c:numRef>
          </c:yVal>
          <c:smooth val="0"/>
          <c:extLst>
            <c:ext xmlns:c16="http://schemas.microsoft.com/office/drawing/2014/chart" uri="{C3380CC4-5D6E-409C-BE32-E72D297353CC}">
              <c16:uniqueId val="{00000000-BA67-47F9-BD1E-0BDC966DAA8F}"/>
            </c:ext>
          </c:extLst>
        </c:ser>
        <c:dLbls>
          <c:showLegendKey val="0"/>
          <c:showVal val="0"/>
          <c:showCatName val="0"/>
          <c:showSerName val="0"/>
          <c:showPercent val="0"/>
          <c:showBubbleSize val="0"/>
        </c:dLbls>
        <c:axId val="329856512"/>
        <c:axId val="329858048"/>
      </c:scatterChart>
      <c:valAx>
        <c:axId val="329856512"/>
        <c:scaling>
          <c:orientation val="minMax"/>
          <c:max val="60"/>
          <c:min val="0"/>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858048"/>
        <c:crosses val="autoZero"/>
        <c:crossBetween val="midCat"/>
      </c:valAx>
      <c:valAx>
        <c:axId val="329858048"/>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856512"/>
        <c:crosses val="autoZero"/>
        <c:crossBetween val="midCat"/>
        <c:majorUnit val="20"/>
      </c:valAx>
      <c:spPr>
        <a:noFill/>
        <a:ln w="25400">
          <a:noFill/>
        </a:ln>
      </c:spPr>
    </c:plotArea>
    <c:legend>
      <c:legendPos val="b"/>
      <c:layout>
        <c:manualLayout>
          <c:xMode val="edge"/>
          <c:yMode val="edge"/>
          <c:x val="6.6433566433566432E-2"/>
          <c:y val="0.87459086792521479"/>
          <c:w val="0.75940917350366166"/>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clustered"/>
        <c:varyColors val="0"/>
        <c:ser>
          <c:idx val="0"/>
          <c:order val="0"/>
          <c:tx>
            <c:strRef>
              <c:f>'Graf IV.14'!$L$4</c:f>
              <c:strCache>
                <c:ptCount val="1"/>
                <c:pt idx="0">
                  <c:v>Rok 2019</c:v>
                </c:pt>
              </c:strCache>
            </c:strRef>
          </c:tx>
          <c:spPr>
            <a:solidFill>
              <a:schemeClr val="accent4"/>
            </a:solidFill>
            <a:ln w="25400">
              <a:noFill/>
            </a:ln>
          </c:spPr>
          <c:invertIfNegative val="0"/>
          <c:cat>
            <c:strRef>
              <c:f>'Graf IV.14'!$K$5:$K$9</c:f>
              <c:strCache>
                <c:ptCount val="5"/>
                <c:pt idx="0">
                  <c:v>do 25</c:v>
                </c:pt>
                <c:pt idx="1">
                  <c:v>25 – 35</c:v>
                </c:pt>
                <c:pt idx="2">
                  <c:v>35 – 45</c:v>
                </c:pt>
                <c:pt idx="3">
                  <c:v>nad 45</c:v>
                </c:pt>
                <c:pt idx="4">
                  <c:v>Celkem</c:v>
                </c:pt>
              </c:strCache>
            </c:strRef>
          </c:cat>
          <c:val>
            <c:numRef>
              <c:f>'Graf IV.14'!$L$5:$L$9</c:f>
              <c:numCache>
                <c:formatCode>0.00</c:formatCode>
                <c:ptCount val="5"/>
                <c:pt idx="0">
                  <c:v>4</c:v>
                </c:pt>
                <c:pt idx="1">
                  <c:v>2.2200000000000002</c:v>
                </c:pt>
                <c:pt idx="2">
                  <c:v>0.91</c:v>
                </c:pt>
                <c:pt idx="3">
                  <c:v>0.35</c:v>
                </c:pt>
                <c:pt idx="4">
                  <c:v>1.26</c:v>
                </c:pt>
              </c:numCache>
            </c:numRef>
          </c:val>
          <c:extLst>
            <c:ext xmlns:c16="http://schemas.microsoft.com/office/drawing/2014/chart" uri="{C3380CC4-5D6E-409C-BE32-E72D297353CC}">
              <c16:uniqueId val="{00000000-C69A-4995-B242-383D5BA1FB9C}"/>
            </c:ext>
          </c:extLst>
        </c:ser>
        <c:ser>
          <c:idx val="1"/>
          <c:order val="1"/>
          <c:tx>
            <c:strRef>
              <c:f>'Graf IV.14'!$M$4</c:f>
              <c:strCache>
                <c:ptCount val="1"/>
                <c:pt idx="0">
                  <c:v>Základní scénář</c:v>
                </c:pt>
              </c:strCache>
            </c:strRef>
          </c:tx>
          <c:spPr>
            <a:solidFill>
              <a:schemeClr val="accent1"/>
            </a:solidFill>
            <a:ln w="25400">
              <a:noFill/>
            </a:ln>
          </c:spPr>
          <c:invertIfNegative val="0"/>
          <c:cat>
            <c:strRef>
              <c:f>'Graf IV.14'!$K$5:$K$9</c:f>
              <c:strCache>
                <c:ptCount val="5"/>
                <c:pt idx="0">
                  <c:v>do 25</c:v>
                </c:pt>
                <c:pt idx="1">
                  <c:v>25 – 35</c:v>
                </c:pt>
                <c:pt idx="2">
                  <c:v>35 – 45</c:v>
                </c:pt>
                <c:pt idx="3">
                  <c:v>nad 45</c:v>
                </c:pt>
                <c:pt idx="4">
                  <c:v>Celkem</c:v>
                </c:pt>
              </c:strCache>
            </c:strRef>
          </c:cat>
          <c:val>
            <c:numRef>
              <c:f>'Graf IV.14'!$M$5:$M$9</c:f>
              <c:numCache>
                <c:formatCode>0.00</c:formatCode>
                <c:ptCount val="5"/>
                <c:pt idx="0">
                  <c:v>6.77</c:v>
                </c:pt>
                <c:pt idx="1">
                  <c:v>4.4400000000000004</c:v>
                </c:pt>
                <c:pt idx="2">
                  <c:v>2.98</c:v>
                </c:pt>
                <c:pt idx="3">
                  <c:v>2.83</c:v>
                </c:pt>
                <c:pt idx="4">
                  <c:v>3.5</c:v>
                </c:pt>
              </c:numCache>
            </c:numRef>
          </c:val>
          <c:extLst>
            <c:ext xmlns:c16="http://schemas.microsoft.com/office/drawing/2014/chart" uri="{C3380CC4-5D6E-409C-BE32-E72D297353CC}">
              <c16:uniqueId val="{00000001-C69A-4995-B242-383D5BA1FB9C}"/>
            </c:ext>
          </c:extLst>
        </c:ser>
        <c:ser>
          <c:idx val="2"/>
          <c:order val="2"/>
          <c:tx>
            <c:strRef>
              <c:f>'Graf IV.14'!$N$4</c:f>
              <c:strCache>
                <c:ptCount val="1"/>
                <c:pt idx="0">
                  <c:v>Nepříznivý scénář</c:v>
                </c:pt>
              </c:strCache>
            </c:strRef>
          </c:tx>
          <c:spPr>
            <a:solidFill>
              <a:schemeClr val="accent2"/>
            </a:solidFill>
            <a:ln w="25400">
              <a:noFill/>
            </a:ln>
          </c:spPr>
          <c:invertIfNegative val="0"/>
          <c:cat>
            <c:strRef>
              <c:f>'Graf IV.14'!$K$5:$K$9</c:f>
              <c:strCache>
                <c:ptCount val="5"/>
                <c:pt idx="0">
                  <c:v>do 25</c:v>
                </c:pt>
                <c:pt idx="1">
                  <c:v>25 – 35</c:v>
                </c:pt>
                <c:pt idx="2">
                  <c:v>35 – 45</c:v>
                </c:pt>
                <c:pt idx="3">
                  <c:v>nad 45</c:v>
                </c:pt>
                <c:pt idx="4">
                  <c:v>Celkem</c:v>
                </c:pt>
              </c:strCache>
            </c:strRef>
          </c:cat>
          <c:val>
            <c:numRef>
              <c:f>'Graf IV.14'!$N$5:$N$9</c:f>
              <c:numCache>
                <c:formatCode>0.00</c:formatCode>
                <c:ptCount val="5"/>
                <c:pt idx="0">
                  <c:v>8.86</c:v>
                </c:pt>
                <c:pt idx="1">
                  <c:v>4.92</c:v>
                </c:pt>
                <c:pt idx="2">
                  <c:v>3.16</c:v>
                </c:pt>
                <c:pt idx="3">
                  <c:v>2.87</c:v>
                </c:pt>
                <c:pt idx="4">
                  <c:v>3.99</c:v>
                </c:pt>
              </c:numCache>
            </c:numRef>
          </c:val>
          <c:extLst>
            <c:ext xmlns:c16="http://schemas.microsoft.com/office/drawing/2014/chart" uri="{C3380CC4-5D6E-409C-BE32-E72D297353CC}">
              <c16:uniqueId val="{00000002-C69A-4995-B242-383D5BA1FB9C}"/>
            </c:ext>
          </c:extLst>
        </c:ser>
        <c:dLbls>
          <c:showLegendKey val="0"/>
          <c:showVal val="0"/>
          <c:showCatName val="0"/>
          <c:showSerName val="0"/>
          <c:showPercent val="0"/>
          <c:showBubbleSize val="0"/>
        </c:dLbls>
        <c:gapWidth val="150"/>
        <c:axId val="329402240"/>
        <c:axId val="329403776"/>
      </c:barChart>
      <c:catAx>
        <c:axId val="32940224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403776"/>
        <c:crosses val="autoZero"/>
        <c:auto val="1"/>
        <c:lblAlgn val="ctr"/>
        <c:lblOffset val="100"/>
        <c:noMultiLvlLbl val="0"/>
      </c:catAx>
      <c:valAx>
        <c:axId val="32940377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402240"/>
        <c:crosses val="autoZero"/>
        <c:crossBetween val="between"/>
        <c:majorUnit val="2"/>
      </c:valAx>
      <c:spPr>
        <a:noFill/>
        <a:ln w="25400">
          <a:noFill/>
        </a:ln>
      </c:spPr>
    </c:plotArea>
    <c:legend>
      <c:legendPos val="b"/>
      <c:layout>
        <c:manualLayout>
          <c:xMode val="edge"/>
          <c:yMode val="edge"/>
          <c:x val="6.6433566433566432E-2"/>
          <c:y val="0.9300304425727618"/>
          <c:w val="0.86382192610539066"/>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2753078713722715E-2"/>
          <c:w val="0.88024447992951926"/>
          <c:h val="0.74816010498687668"/>
        </c:manualLayout>
      </c:layout>
      <c:barChart>
        <c:barDir val="col"/>
        <c:grouping val="clustered"/>
        <c:varyColors val="0"/>
        <c:ser>
          <c:idx val="0"/>
          <c:order val="0"/>
          <c:tx>
            <c:strRef>
              <c:f>'Graf IV.14'!$L$3</c:f>
              <c:strCache>
                <c:ptCount val="1"/>
                <c:pt idx="0">
                  <c:v>2019</c:v>
                </c:pt>
              </c:strCache>
            </c:strRef>
          </c:tx>
          <c:spPr>
            <a:solidFill>
              <a:schemeClr val="accent4"/>
            </a:solidFill>
            <a:ln w="25400">
              <a:noFill/>
            </a:ln>
          </c:spPr>
          <c:invertIfNegative val="0"/>
          <c:cat>
            <c:strRef>
              <c:f>'Graf IV.14'!$J$5:$J$9</c:f>
              <c:strCache>
                <c:ptCount val="5"/>
                <c:pt idx="0">
                  <c:v>&lt; 25</c:v>
                </c:pt>
                <c:pt idx="1">
                  <c:v>25 – 35</c:v>
                </c:pt>
                <c:pt idx="2">
                  <c:v>35 – 45</c:v>
                </c:pt>
                <c:pt idx="3">
                  <c:v>&gt; 45</c:v>
                </c:pt>
                <c:pt idx="4">
                  <c:v>Total</c:v>
                </c:pt>
              </c:strCache>
            </c:strRef>
          </c:cat>
          <c:val>
            <c:numRef>
              <c:f>'Graf IV.14'!$L$5:$L$9</c:f>
              <c:numCache>
                <c:formatCode>0.00</c:formatCode>
                <c:ptCount val="5"/>
                <c:pt idx="0">
                  <c:v>4</c:v>
                </c:pt>
                <c:pt idx="1">
                  <c:v>2.2200000000000002</c:v>
                </c:pt>
                <c:pt idx="2">
                  <c:v>0.91</c:v>
                </c:pt>
                <c:pt idx="3">
                  <c:v>0.35</c:v>
                </c:pt>
                <c:pt idx="4">
                  <c:v>1.26</c:v>
                </c:pt>
              </c:numCache>
            </c:numRef>
          </c:val>
          <c:extLst>
            <c:ext xmlns:c16="http://schemas.microsoft.com/office/drawing/2014/chart" uri="{C3380CC4-5D6E-409C-BE32-E72D297353CC}">
              <c16:uniqueId val="{00000000-BE4E-4693-B1F8-BCEB635B83CD}"/>
            </c:ext>
          </c:extLst>
        </c:ser>
        <c:ser>
          <c:idx val="1"/>
          <c:order val="1"/>
          <c:tx>
            <c:strRef>
              <c:f>'Graf IV.14'!$M$3</c:f>
              <c:strCache>
                <c:ptCount val="1"/>
                <c:pt idx="0">
                  <c:v>Baseline Scenario</c:v>
                </c:pt>
              </c:strCache>
            </c:strRef>
          </c:tx>
          <c:spPr>
            <a:solidFill>
              <a:schemeClr val="accent1"/>
            </a:solidFill>
            <a:ln w="25400">
              <a:noFill/>
            </a:ln>
          </c:spPr>
          <c:invertIfNegative val="0"/>
          <c:cat>
            <c:strRef>
              <c:f>'Graf IV.14'!$J$5:$J$9</c:f>
              <c:strCache>
                <c:ptCount val="5"/>
                <c:pt idx="0">
                  <c:v>&lt; 25</c:v>
                </c:pt>
                <c:pt idx="1">
                  <c:v>25 – 35</c:v>
                </c:pt>
                <c:pt idx="2">
                  <c:v>35 – 45</c:v>
                </c:pt>
                <c:pt idx="3">
                  <c:v>&gt; 45</c:v>
                </c:pt>
                <c:pt idx="4">
                  <c:v>Total</c:v>
                </c:pt>
              </c:strCache>
            </c:strRef>
          </c:cat>
          <c:val>
            <c:numRef>
              <c:f>'Graf IV.14'!$M$5:$M$9</c:f>
              <c:numCache>
                <c:formatCode>0.00</c:formatCode>
                <c:ptCount val="5"/>
                <c:pt idx="0">
                  <c:v>6.77</c:v>
                </c:pt>
                <c:pt idx="1">
                  <c:v>4.4400000000000004</c:v>
                </c:pt>
                <c:pt idx="2">
                  <c:v>2.98</c:v>
                </c:pt>
                <c:pt idx="3">
                  <c:v>2.83</c:v>
                </c:pt>
                <c:pt idx="4">
                  <c:v>3.5</c:v>
                </c:pt>
              </c:numCache>
            </c:numRef>
          </c:val>
          <c:extLst>
            <c:ext xmlns:c16="http://schemas.microsoft.com/office/drawing/2014/chart" uri="{C3380CC4-5D6E-409C-BE32-E72D297353CC}">
              <c16:uniqueId val="{00000001-BE4E-4693-B1F8-BCEB635B83CD}"/>
            </c:ext>
          </c:extLst>
        </c:ser>
        <c:ser>
          <c:idx val="2"/>
          <c:order val="2"/>
          <c:tx>
            <c:strRef>
              <c:f>'Graf IV.14'!$N$3</c:f>
              <c:strCache>
                <c:ptCount val="1"/>
                <c:pt idx="0">
                  <c:v>Adverse Scenario</c:v>
                </c:pt>
              </c:strCache>
            </c:strRef>
          </c:tx>
          <c:spPr>
            <a:solidFill>
              <a:schemeClr val="accent2"/>
            </a:solidFill>
            <a:ln w="25400">
              <a:noFill/>
            </a:ln>
          </c:spPr>
          <c:invertIfNegative val="0"/>
          <c:cat>
            <c:strRef>
              <c:f>'Graf IV.14'!$J$5:$J$9</c:f>
              <c:strCache>
                <c:ptCount val="5"/>
                <c:pt idx="0">
                  <c:v>&lt; 25</c:v>
                </c:pt>
                <c:pt idx="1">
                  <c:v>25 – 35</c:v>
                </c:pt>
                <c:pt idx="2">
                  <c:v>35 – 45</c:v>
                </c:pt>
                <c:pt idx="3">
                  <c:v>&gt; 45</c:v>
                </c:pt>
                <c:pt idx="4">
                  <c:v>Total</c:v>
                </c:pt>
              </c:strCache>
            </c:strRef>
          </c:cat>
          <c:val>
            <c:numRef>
              <c:f>'Graf IV.14'!$N$5:$N$9</c:f>
              <c:numCache>
                <c:formatCode>0.00</c:formatCode>
                <c:ptCount val="5"/>
                <c:pt idx="0">
                  <c:v>8.86</c:v>
                </c:pt>
                <c:pt idx="1">
                  <c:v>4.92</c:v>
                </c:pt>
                <c:pt idx="2">
                  <c:v>3.16</c:v>
                </c:pt>
                <c:pt idx="3">
                  <c:v>2.87</c:v>
                </c:pt>
                <c:pt idx="4">
                  <c:v>3.99</c:v>
                </c:pt>
              </c:numCache>
            </c:numRef>
          </c:val>
          <c:extLst>
            <c:ext xmlns:c16="http://schemas.microsoft.com/office/drawing/2014/chart" uri="{C3380CC4-5D6E-409C-BE32-E72D297353CC}">
              <c16:uniqueId val="{00000002-BE4E-4693-B1F8-BCEB635B83CD}"/>
            </c:ext>
          </c:extLst>
        </c:ser>
        <c:dLbls>
          <c:showLegendKey val="0"/>
          <c:showVal val="0"/>
          <c:showCatName val="0"/>
          <c:showSerName val="0"/>
          <c:showPercent val="0"/>
          <c:showBubbleSize val="0"/>
        </c:dLbls>
        <c:gapWidth val="150"/>
        <c:axId val="329439104"/>
        <c:axId val="329440640"/>
      </c:barChart>
      <c:catAx>
        <c:axId val="32943910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440640"/>
        <c:crosses val="autoZero"/>
        <c:auto val="1"/>
        <c:lblAlgn val="ctr"/>
        <c:lblOffset val="100"/>
        <c:noMultiLvlLbl val="0"/>
      </c:catAx>
      <c:valAx>
        <c:axId val="32944064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439104"/>
        <c:crosses val="autoZero"/>
        <c:crossBetween val="between"/>
        <c:majorUnit val="2"/>
      </c:valAx>
      <c:spPr>
        <a:noFill/>
        <a:ln w="25400">
          <a:noFill/>
        </a:ln>
      </c:spPr>
    </c:plotArea>
    <c:legend>
      <c:legendPos val="b"/>
      <c:layout>
        <c:manualLayout>
          <c:xMode val="edge"/>
          <c:yMode val="edge"/>
          <c:x val="6.3986013986014029E-2"/>
          <c:y val="0.9300304425727618"/>
          <c:w val="0.917482517482517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IV.15'!$K$5</c:f>
              <c:strCache>
                <c:ptCount val="1"/>
                <c:pt idx="0">
                  <c:v>pod 0</c:v>
                </c:pt>
              </c:strCache>
            </c:strRef>
          </c:tx>
          <c:spPr>
            <a:solidFill>
              <a:schemeClr val="accent2"/>
            </a:solidFill>
            <a:ln w="25400">
              <a:noFill/>
            </a:ln>
          </c:spPr>
          <c:invertIfNegative val="0"/>
          <c:cat>
            <c:strRef>
              <c:f>'Graf IV.15'!$L$4:$Q$4</c:f>
              <c:strCache>
                <c:ptCount val="6"/>
                <c:pt idx="0">
                  <c:v>pod 10</c:v>
                </c:pt>
                <c:pt idx="1">
                  <c:v>10 – 20</c:v>
                </c:pt>
                <c:pt idx="2">
                  <c:v>20 – 30</c:v>
                </c:pt>
                <c:pt idx="3">
                  <c:v>30 – 40</c:v>
                </c:pt>
                <c:pt idx="4">
                  <c:v>40 – 45</c:v>
                </c:pt>
                <c:pt idx="5">
                  <c:v>nad 45</c:v>
                </c:pt>
              </c:strCache>
            </c:strRef>
          </c:cat>
          <c:val>
            <c:numRef>
              <c:f>'Graf IV.15'!$L$5:$Q$5</c:f>
              <c:numCache>
                <c:formatCode>0.00</c:formatCode>
                <c:ptCount val="6"/>
                <c:pt idx="0">
                  <c:v>0.28999999999999998</c:v>
                </c:pt>
                <c:pt idx="1">
                  <c:v>1.18</c:v>
                </c:pt>
                <c:pt idx="2">
                  <c:v>1.98</c:v>
                </c:pt>
                <c:pt idx="3">
                  <c:v>2.09</c:v>
                </c:pt>
                <c:pt idx="4">
                  <c:v>0.84</c:v>
                </c:pt>
                <c:pt idx="5">
                  <c:v>1.59</c:v>
                </c:pt>
              </c:numCache>
            </c:numRef>
          </c:val>
          <c:extLst>
            <c:ext xmlns:c16="http://schemas.microsoft.com/office/drawing/2014/chart" uri="{C3380CC4-5D6E-409C-BE32-E72D297353CC}">
              <c16:uniqueId val="{00000000-92C1-4008-92B2-9D95E0EDA4BD}"/>
            </c:ext>
          </c:extLst>
        </c:ser>
        <c:ser>
          <c:idx val="1"/>
          <c:order val="1"/>
          <c:tx>
            <c:strRef>
              <c:f>'Graf IV.15'!$K$6</c:f>
              <c:strCache>
                <c:ptCount val="1"/>
                <c:pt idx="0">
                  <c:v>0 – 10</c:v>
                </c:pt>
              </c:strCache>
            </c:strRef>
          </c:tx>
          <c:spPr>
            <a:solidFill>
              <a:srgbClr val="FFCCCC"/>
            </a:solidFill>
            <a:ln w="25400">
              <a:noFill/>
            </a:ln>
          </c:spPr>
          <c:invertIfNegative val="0"/>
          <c:cat>
            <c:strRef>
              <c:f>'Graf IV.15'!$L$4:$Q$4</c:f>
              <c:strCache>
                <c:ptCount val="6"/>
                <c:pt idx="0">
                  <c:v>pod 10</c:v>
                </c:pt>
                <c:pt idx="1">
                  <c:v>10 – 20</c:v>
                </c:pt>
                <c:pt idx="2">
                  <c:v>20 – 30</c:v>
                </c:pt>
                <c:pt idx="3">
                  <c:v>30 – 40</c:v>
                </c:pt>
                <c:pt idx="4">
                  <c:v>40 – 45</c:v>
                </c:pt>
                <c:pt idx="5">
                  <c:v>nad 45</c:v>
                </c:pt>
              </c:strCache>
            </c:strRef>
          </c:cat>
          <c:val>
            <c:numRef>
              <c:f>'Graf IV.15'!$L$6:$Q$6</c:f>
              <c:numCache>
                <c:formatCode>0.00</c:formatCode>
                <c:ptCount val="6"/>
                <c:pt idx="0">
                  <c:v>0.11</c:v>
                </c:pt>
                <c:pt idx="1">
                  <c:v>0.61</c:v>
                </c:pt>
                <c:pt idx="2">
                  <c:v>1.03</c:v>
                </c:pt>
                <c:pt idx="3">
                  <c:v>0.9</c:v>
                </c:pt>
                <c:pt idx="4">
                  <c:v>0.34</c:v>
                </c:pt>
                <c:pt idx="5">
                  <c:v>0.68</c:v>
                </c:pt>
              </c:numCache>
            </c:numRef>
          </c:val>
          <c:extLst>
            <c:ext xmlns:c16="http://schemas.microsoft.com/office/drawing/2014/chart" uri="{C3380CC4-5D6E-409C-BE32-E72D297353CC}">
              <c16:uniqueId val="{00000001-92C1-4008-92B2-9D95E0EDA4BD}"/>
            </c:ext>
          </c:extLst>
        </c:ser>
        <c:ser>
          <c:idx val="2"/>
          <c:order val="2"/>
          <c:tx>
            <c:strRef>
              <c:f>'Graf IV.15'!$K$7</c:f>
              <c:strCache>
                <c:ptCount val="1"/>
                <c:pt idx="0">
                  <c:v>10 – 20</c:v>
                </c:pt>
              </c:strCache>
            </c:strRef>
          </c:tx>
          <c:spPr>
            <a:solidFill>
              <a:schemeClr val="bg2"/>
            </a:solidFill>
            <a:ln w="25400">
              <a:noFill/>
            </a:ln>
          </c:spPr>
          <c:invertIfNegative val="0"/>
          <c:cat>
            <c:strRef>
              <c:f>'Graf IV.15'!$L$4:$Q$4</c:f>
              <c:strCache>
                <c:ptCount val="6"/>
                <c:pt idx="0">
                  <c:v>pod 10</c:v>
                </c:pt>
                <c:pt idx="1">
                  <c:v>10 – 20</c:v>
                </c:pt>
                <c:pt idx="2">
                  <c:v>20 – 30</c:v>
                </c:pt>
                <c:pt idx="3">
                  <c:v>30 – 40</c:v>
                </c:pt>
                <c:pt idx="4">
                  <c:v>40 – 45</c:v>
                </c:pt>
                <c:pt idx="5">
                  <c:v>nad 45</c:v>
                </c:pt>
              </c:strCache>
            </c:strRef>
          </c:cat>
          <c:val>
            <c:numRef>
              <c:f>'Graf IV.15'!$L$7:$Q$7</c:f>
              <c:numCache>
                <c:formatCode>0.00</c:formatCode>
                <c:ptCount val="6"/>
                <c:pt idx="0">
                  <c:v>0.16</c:v>
                </c:pt>
                <c:pt idx="1">
                  <c:v>0.89</c:v>
                </c:pt>
                <c:pt idx="2">
                  <c:v>1.3</c:v>
                </c:pt>
                <c:pt idx="3">
                  <c:v>1.54</c:v>
                </c:pt>
                <c:pt idx="4">
                  <c:v>0.77</c:v>
                </c:pt>
                <c:pt idx="5">
                  <c:v>1.66</c:v>
                </c:pt>
              </c:numCache>
            </c:numRef>
          </c:val>
          <c:extLst>
            <c:ext xmlns:c16="http://schemas.microsoft.com/office/drawing/2014/chart" uri="{C3380CC4-5D6E-409C-BE32-E72D297353CC}">
              <c16:uniqueId val="{00000002-92C1-4008-92B2-9D95E0EDA4BD}"/>
            </c:ext>
          </c:extLst>
        </c:ser>
        <c:ser>
          <c:idx val="3"/>
          <c:order val="3"/>
          <c:tx>
            <c:strRef>
              <c:f>'Graf IV.15'!$K$8</c:f>
              <c:strCache>
                <c:ptCount val="1"/>
                <c:pt idx="0">
                  <c:v>nad 20</c:v>
                </c:pt>
              </c:strCache>
            </c:strRef>
          </c:tx>
          <c:spPr>
            <a:solidFill>
              <a:schemeClr val="accent1"/>
            </a:solidFill>
            <a:ln w="25400">
              <a:noFill/>
            </a:ln>
          </c:spPr>
          <c:invertIfNegative val="0"/>
          <c:cat>
            <c:strRef>
              <c:f>'Graf IV.15'!$L$4:$Q$4</c:f>
              <c:strCache>
                <c:ptCount val="6"/>
                <c:pt idx="0">
                  <c:v>pod 10</c:v>
                </c:pt>
                <c:pt idx="1">
                  <c:v>10 – 20</c:v>
                </c:pt>
                <c:pt idx="2">
                  <c:v>20 – 30</c:v>
                </c:pt>
                <c:pt idx="3">
                  <c:v>30 – 40</c:v>
                </c:pt>
                <c:pt idx="4">
                  <c:v>40 – 45</c:v>
                </c:pt>
                <c:pt idx="5">
                  <c:v>nad 45</c:v>
                </c:pt>
              </c:strCache>
            </c:strRef>
          </c:cat>
          <c:val>
            <c:numRef>
              <c:f>'Graf IV.15'!$L$8:$Q$8</c:f>
              <c:numCache>
                <c:formatCode>0.00</c:formatCode>
                <c:ptCount val="6"/>
                <c:pt idx="0">
                  <c:v>5.48</c:v>
                </c:pt>
                <c:pt idx="1">
                  <c:v>20.29</c:v>
                </c:pt>
                <c:pt idx="2">
                  <c:v>25.27</c:v>
                </c:pt>
                <c:pt idx="3">
                  <c:v>18.23</c:v>
                </c:pt>
                <c:pt idx="4">
                  <c:v>5.45</c:v>
                </c:pt>
                <c:pt idx="5">
                  <c:v>7.33</c:v>
                </c:pt>
              </c:numCache>
            </c:numRef>
          </c:val>
          <c:extLst>
            <c:ext xmlns:c16="http://schemas.microsoft.com/office/drawing/2014/chart" uri="{C3380CC4-5D6E-409C-BE32-E72D297353CC}">
              <c16:uniqueId val="{00000003-92C1-4008-92B2-9D95E0EDA4BD}"/>
            </c:ext>
          </c:extLst>
        </c:ser>
        <c:dLbls>
          <c:showLegendKey val="0"/>
          <c:showVal val="0"/>
          <c:showCatName val="0"/>
          <c:showSerName val="0"/>
          <c:showPercent val="0"/>
          <c:showBubbleSize val="0"/>
        </c:dLbls>
        <c:gapWidth val="150"/>
        <c:overlap val="100"/>
        <c:axId val="330224000"/>
        <c:axId val="330225536"/>
      </c:barChart>
      <c:catAx>
        <c:axId val="33022400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225536"/>
        <c:crosses val="autoZero"/>
        <c:auto val="1"/>
        <c:lblAlgn val="ctr"/>
        <c:lblOffset val="100"/>
        <c:noMultiLvlLbl val="0"/>
      </c:catAx>
      <c:valAx>
        <c:axId val="33022553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224000"/>
        <c:crosses val="autoZero"/>
        <c:crossBetween val="between"/>
      </c:valAx>
      <c:spPr>
        <a:noFill/>
        <a:ln w="25400">
          <a:noFill/>
        </a:ln>
      </c:spPr>
    </c:plotArea>
    <c:legend>
      <c:legendPos val="b"/>
      <c:layout>
        <c:manualLayout>
          <c:xMode val="edge"/>
          <c:yMode val="edge"/>
          <c:x val="6.6433566433566432E-2"/>
          <c:y val="0.9300304425727618"/>
          <c:w val="0.56826799185066901"/>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75749501115561E-2"/>
          <c:w val="0.88024447992951926"/>
          <c:h val="0.56055854764516189"/>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C-71EC-48E1-A7C4-362D4CF45213}"/>
              </c:ext>
            </c:extLst>
          </c:dPt>
          <c:dPt>
            <c:idx val="1"/>
            <c:invertIfNegative val="0"/>
            <c:bubble3D val="0"/>
            <c:spPr>
              <a:noFill/>
              <a:ln w="25400">
                <a:noFill/>
              </a:ln>
            </c:spPr>
            <c:extLst>
              <c:ext xmlns:c16="http://schemas.microsoft.com/office/drawing/2014/chart" uri="{C3380CC4-5D6E-409C-BE32-E72D297353CC}">
                <c16:uniqueId val="{00000001-71EC-48E1-A7C4-362D4CF45213}"/>
              </c:ext>
            </c:extLst>
          </c:dPt>
          <c:dPt>
            <c:idx val="2"/>
            <c:invertIfNegative val="0"/>
            <c:bubble3D val="0"/>
            <c:spPr>
              <a:noFill/>
              <a:ln w="25400">
                <a:noFill/>
              </a:ln>
            </c:spPr>
            <c:extLst>
              <c:ext xmlns:c16="http://schemas.microsoft.com/office/drawing/2014/chart" uri="{C3380CC4-5D6E-409C-BE32-E72D297353CC}">
                <c16:uniqueId val="{00000003-71EC-48E1-A7C4-362D4CF45213}"/>
              </c:ext>
            </c:extLst>
          </c:dPt>
          <c:dPt>
            <c:idx val="3"/>
            <c:invertIfNegative val="0"/>
            <c:bubble3D val="0"/>
            <c:spPr>
              <a:noFill/>
              <a:ln w="25400">
                <a:noFill/>
              </a:ln>
            </c:spPr>
            <c:extLst>
              <c:ext xmlns:c16="http://schemas.microsoft.com/office/drawing/2014/chart" uri="{C3380CC4-5D6E-409C-BE32-E72D297353CC}">
                <c16:uniqueId val="{00000005-71EC-48E1-A7C4-362D4CF45213}"/>
              </c:ext>
            </c:extLst>
          </c:dPt>
          <c:dPt>
            <c:idx val="4"/>
            <c:invertIfNegative val="0"/>
            <c:bubble3D val="0"/>
            <c:spPr>
              <a:noFill/>
              <a:ln w="25400">
                <a:noFill/>
              </a:ln>
            </c:spPr>
            <c:extLst>
              <c:ext xmlns:c16="http://schemas.microsoft.com/office/drawing/2014/chart" uri="{C3380CC4-5D6E-409C-BE32-E72D297353CC}">
                <c16:uniqueId val="{00000007-71EC-48E1-A7C4-362D4CF45213}"/>
              </c:ext>
            </c:extLst>
          </c:dPt>
          <c:dPt>
            <c:idx val="5"/>
            <c:invertIfNegative val="0"/>
            <c:bubble3D val="0"/>
            <c:spPr>
              <a:noFill/>
              <a:ln w="25400">
                <a:noFill/>
              </a:ln>
            </c:spPr>
            <c:extLst>
              <c:ext xmlns:c16="http://schemas.microsoft.com/office/drawing/2014/chart" uri="{C3380CC4-5D6E-409C-BE32-E72D297353CC}">
                <c16:uniqueId val="{00000009-71EC-48E1-A7C4-362D4CF45213}"/>
              </c:ext>
            </c:extLst>
          </c:dPt>
          <c:dPt>
            <c:idx val="6"/>
            <c:invertIfNegative val="0"/>
            <c:bubble3D val="0"/>
            <c:spPr>
              <a:solidFill>
                <a:schemeClr val="accent1"/>
              </a:solidFill>
              <a:ln w="25400">
                <a:noFill/>
              </a:ln>
            </c:spPr>
            <c:extLst>
              <c:ext xmlns:c16="http://schemas.microsoft.com/office/drawing/2014/chart" uri="{C3380CC4-5D6E-409C-BE32-E72D297353CC}">
                <c16:uniqueId val="{0000000B-71EC-48E1-A7C4-362D4CF45213}"/>
              </c:ext>
            </c:extLst>
          </c:dPt>
          <c:dLbls>
            <c:dLbl>
              <c:idx val="0"/>
              <c:layout>
                <c:manualLayout>
                  <c:x val="3.4800260207299943E-3"/>
                  <c:y val="-0.18920045701216878"/>
                </c:manualLayout>
              </c:layout>
              <c:tx>
                <c:rich>
                  <a:bodyPr/>
                  <a:lstStyle/>
                  <a:p>
                    <a:r>
                      <a:rPr lang="en-US"/>
                      <a:t>21,2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1EC-48E1-A7C4-362D4CF45213}"/>
                </c:ext>
              </c:extLst>
            </c:dLbl>
            <c:dLbl>
              <c:idx val="1"/>
              <c:delete val="1"/>
              <c:extLst>
                <c:ext xmlns:c15="http://schemas.microsoft.com/office/drawing/2012/chart" uri="{CE6537A1-D6FC-4f65-9D91-7224C49458BB}"/>
                <c:ext xmlns:c16="http://schemas.microsoft.com/office/drawing/2014/chart" uri="{C3380CC4-5D6E-409C-BE32-E72D297353CC}">
                  <c16:uniqueId val="{00000001-71EC-48E1-A7C4-362D4CF45213}"/>
                </c:ext>
              </c:extLst>
            </c:dLbl>
            <c:dLbl>
              <c:idx val="2"/>
              <c:delete val="1"/>
              <c:extLst>
                <c:ext xmlns:c15="http://schemas.microsoft.com/office/drawing/2012/chart" uri="{CE6537A1-D6FC-4f65-9D91-7224C49458BB}"/>
                <c:ext xmlns:c16="http://schemas.microsoft.com/office/drawing/2014/chart" uri="{C3380CC4-5D6E-409C-BE32-E72D297353CC}">
                  <c16:uniqueId val="{00000003-71EC-48E1-A7C4-362D4CF45213}"/>
                </c:ext>
              </c:extLst>
            </c:dLbl>
            <c:dLbl>
              <c:idx val="3"/>
              <c:delete val="1"/>
              <c:extLst>
                <c:ext xmlns:c15="http://schemas.microsoft.com/office/drawing/2012/chart" uri="{CE6537A1-D6FC-4f65-9D91-7224C49458BB}"/>
                <c:ext xmlns:c16="http://schemas.microsoft.com/office/drawing/2014/chart" uri="{C3380CC4-5D6E-409C-BE32-E72D297353CC}">
                  <c16:uniqueId val="{00000005-71EC-48E1-A7C4-362D4CF45213}"/>
                </c:ext>
              </c:extLst>
            </c:dLbl>
            <c:dLbl>
              <c:idx val="4"/>
              <c:delete val="1"/>
              <c:extLst>
                <c:ext xmlns:c15="http://schemas.microsoft.com/office/drawing/2012/chart" uri="{CE6537A1-D6FC-4f65-9D91-7224C49458BB}"/>
                <c:ext xmlns:c16="http://schemas.microsoft.com/office/drawing/2014/chart" uri="{C3380CC4-5D6E-409C-BE32-E72D297353CC}">
                  <c16:uniqueId val="{00000007-71EC-48E1-A7C4-362D4CF45213}"/>
                </c:ext>
              </c:extLst>
            </c:dLbl>
            <c:dLbl>
              <c:idx val="5"/>
              <c:delete val="1"/>
              <c:extLst>
                <c:ext xmlns:c15="http://schemas.microsoft.com/office/drawing/2012/chart" uri="{CE6537A1-D6FC-4f65-9D91-7224C49458BB}"/>
                <c:ext xmlns:c16="http://schemas.microsoft.com/office/drawing/2014/chart" uri="{C3380CC4-5D6E-409C-BE32-E72D297353CC}">
                  <c16:uniqueId val="{00000009-71EC-48E1-A7C4-362D4CF45213}"/>
                </c:ext>
              </c:extLst>
            </c:dLbl>
            <c:dLbl>
              <c:idx val="6"/>
              <c:layout>
                <c:manualLayout>
                  <c:x val="0"/>
                  <c:y val="-0.10546783361607073"/>
                </c:manualLayout>
              </c:layout>
              <c:tx>
                <c:rich>
                  <a:bodyPr/>
                  <a:lstStyle/>
                  <a:p>
                    <a:r>
                      <a:rPr lang="en-US"/>
                      <a:t>10,1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1EC-48E1-A7C4-362D4CF45213}"/>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IV.2'!$J$4:$J$10</c:f>
              <c:strCache>
                <c:ptCount val="7"/>
                <c:pt idx="0">
                  <c:v>Kapitálový poměr 
(začátek testu)</c:v>
                </c:pt>
                <c:pt idx="1">
                  <c:v>Výnosy ke krytí ztrát</c:v>
                </c:pt>
                <c:pt idx="2">
                  <c:v>Ztráty a opravné položky</c:v>
                </c:pt>
                <c:pt idx="3">
                  <c:v>Dividendy a daně</c:v>
                </c:pt>
                <c:pt idx="4">
                  <c:v>Změna expozic</c:v>
                </c:pt>
                <c:pt idx="5">
                  <c:v>Změna rizikových vah</c:v>
                </c:pt>
                <c:pt idx="6">
                  <c:v>Kapitálový poměr 
(konec testu)</c:v>
                </c:pt>
              </c:strCache>
            </c:strRef>
          </c:cat>
          <c:val>
            <c:numRef>
              <c:f>'Graf IV.2'!$L$4:$L$10</c:f>
              <c:numCache>
                <c:formatCode>0.0</c:formatCode>
                <c:ptCount val="7"/>
                <c:pt idx="0">
                  <c:v>21.245999999999999</c:v>
                </c:pt>
                <c:pt idx="1">
                  <c:v>21.245999999999999</c:v>
                </c:pt>
                <c:pt idx="2">
                  <c:v>15.648999999999999</c:v>
                </c:pt>
                <c:pt idx="3">
                  <c:v>14.851000000000001</c:v>
                </c:pt>
                <c:pt idx="4">
                  <c:v>14.851000000000001</c:v>
                </c:pt>
                <c:pt idx="5">
                  <c:v>10.141</c:v>
                </c:pt>
                <c:pt idx="6">
                  <c:v>10.141</c:v>
                </c:pt>
              </c:numCache>
            </c:numRef>
          </c:val>
          <c:extLst>
            <c:ext xmlns:c16="http://schemas.microsoft.com/office/drawing/2014/chart" uri="{C3380CC4-5D6E-409C-BE32-E72D297353CC}">
              <c16:uniqueId val="{0000000D-71EC-48E1-A7C4-362D4CF45213}"/>
            </c:ext>
          </c:extLst>
        </c:ser>
        <c:ser>
          <c:idx val="1"/>
          <c:order val="1"/>
          <c:invertIfNegative val="0"/>
          <c:dPt>
            <c:idx val="1"/>
            <c:invertIfNegative val="0"/>
            <c:bubble3D val="0"/>
            <c:spPr>
              <a:solidFill>
                <a:schemeClr val="accent4"/>
              </a:solidFill>
            </c:spPr>
            <c:extLst>
              <c:ext xmlns:c16="http://schemas.microsoft.com/office/drawing/2014/chart" uri="{C3380CC4-5D6E-409C-BE32-E72D297353CC}">
                <c16:uniqueId val="{0000000F-71EC-48E1-A7C4-362D4CF45213}"/>
              </c:ext>
            </c:extLst>
          </c:dPt>
          <c:dPt>
            <c:idx val="2"/>
            <c:invertIfNegative val="0"/>
            <c:bubble3D val="0"/>
            <c:spPr>
              <a:solidFill>
                <a:schemeClr val="accent2"/>
              </a:solidFill>
            </c:spPr>
            <c:extLst>
              <c:ext xmlns:c16="http://schemas.microsoft.com/office/drawing/2014/chart" uri="{C3380CC4-5D6E-409C-BE32-E72D297353CC}">
                <c16:uniqueId val="{00000011-71EC-48E1-A7C4-362D4CF45213}"/>
              </c:ext>
            </c:extLst>
          </c:dPt>
          <c:dPt>
            <c:idx val="3"/>
            <c:invertIfNegative val="0"/>
            <c:bubble3D val="0"/>
            <c:spPr>
              <a:solidFill>
                <a:schemeClr val="accent2"/>
              </a:solidFill>
            </c:spPr>
            <c:extLst>
              <c:ext xmlns:c16="http://schemas.microsoft.com/office/drawing/2014/chart" uri="{C3380CC4-5D6E-409C-BE32-E72D297353CC}">
                <c16:uniqueId val="{00000013-71EC-48E1-A7C4-362D4CF45213}"/>
              </c:ext>
            </c:extLst>
          </c:dPt>
          <c:dPt>
            <c:idx val="4"/>
            <c:invertIfNegative val="0"/>
            <c:bubble3D val="0"/>
            <c:spPr>
              <a:solidFill>
                <a:schemeClr val="accent4"/>
              </a:solidFill>
            </c:spPr>
            <c:extLst>
              <c:ext xmlns:c16="http://schemas.microsoft.com/office/drawing/2014/chart" uri="{C3380CC4-5D6E-409C-BE32-E72D297353CC}">
                <c16:uniqueId val="{00000015-71EC-48E1-A7C4-362D4CF45213}"/>
              </c:ext>
            </c:extLst>
          </c:dPt>
          <c:dPt>
            <c:idx val="5"/>
            <c:invertIfNegative val="0"/>
            <c:bubble3D val="0"/>
            <c:spPr>
              <a:solidFill>
                <a:schemeClr val="accent2"/>
              </a:solidFill>
            </c:spPr>
            <c:extLst>
              <c:ext xmlns:c16="http://schemas.microsoft.com/office/drawing/2014/chart" uri="{C3380CC4-5D6E-409C-BE32-E72D297353CC}">
                <c16:uniqueId val="{00000017-71EC-48E1-A7C4-362D4CF45213}"/>
              </c:ext>
            </c:extLst>
          </c:dPt>
          <c:dLbls>
            <c:dLbl>
              <c:idx val="1"/>
              <c:layout>
                <c:manualLayout>
                  <c:x val="3.4800260207299943E-3"/>
                  <c:y val="-0.11345131870775277"/>
                </c:manualLayout>
              </c:layout>
              <c:tx>
                <c:rich>
                  <a:bodyPr/>
                  <a:lstStyle/>
                  <a:p>
                    <a:r>
                      <a:rPr lang="en-US" sz="900">
                        <a:latin typeface="Arial" panose="020B0604020202020204" pitchFamily="34" charset="0"/>
                        <a:cs typeface="Arial" panose="020B0604020202020204" pitchFamily="34" charset="0"/>
                      </a:rPr>
                      <a:t>+8,4</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1EC-48E1-A7C4-362D4CF45213}"/>
                </c:ext>
              </c:extLst>
            </c:dLbl>
            <c:dLbl>
              <c:idx val="2"/>
              <c:layout>
                <c:manualLayout>
                  <c:x val="0"/>
                  <c:y val="-0.14629187168850644"/>
                </c:manualLayout>
              </c:layout>
              <c:tx>
                <c:rich>
                  <a:bodyPr/>
                  <a:lstStyle/>
                  <a:p>
                    <a:r>
                      <a:rPr lang="en-US" sz="900">
                        <a:latin typeface="Arial" panose="020B0604020202020204" pitchFamily="34" charset="0"/>
                        <a:cs typeface="Arial" panose="020B0604020202020204" pitchFamily="34" charset="0"/>
                      </a:rPr>
                      <a:t>-14,0</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1EC-48E1-A7C4-362D4CF45213}"/>
                </c:ext>
              </c:extLst>
            </c:dLbl>
            <c:dLbl>
              <c:idx val="3"/>
              <c:layout>
                <c:manualLayout>
                  <c:x val="0"/>
                  <c:y val="-4.2424176248139246E-2"/>
                </c:manualLayout>
              </c:layout>
              <c:tx>
                <c:rich>
                  <a:bodyPr/>
                  <a:lstStyle/>
                  <a:p>
                    <a:r>
                      <a:rPr lang="en-US" sz="900">
                        <a:latin typeface="Arial" panose="020B0604020202020204" pitchFamily="34" charset="0"/>
                        <a:cs typeface="Arial" panose="020B0604020202020204" pitchFamily="34" charset="0"/>
                      </a:rPr>
                      <a:t>-0,8</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1EC-48E1-A7C4-362D4CF45213}"/>
                </c:ext>
              </c:extLst>
            </c:dLbl>
            <c:dLbl>
              <c:idx val="4"/>
              <c:layout>
                <c:manualLayout>
                  <c:x val="0"/>
                  <c:y val="-3.3416615959227576E-2"/>
                </c:manualLayout>
              </c:layout>
              <c:tx>
                <c:rich>
                  <a:bodyPr/>
                  <a:lstStyle/>
                  <a:p>
                    <a:r>
                      <a:rPr lang="en-US" sz="900">
                        <a:latin typeface="Arial" panose="020B0604020202020204" pitchFamily="34" charset="0"/>
                        <a:cs typeface="Arial" panose="020B0604020202020204" pitchFamily="34" charset="0"/>
                      </a:rPr>
                      <a:t>+0,4</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1EC-48E1-A7C4-362D4CF45213}"/>
                </c:ext>
              </c:extLst>
            </c:dLbl>
            <c:dLbl>
              <c:idx val="5"/>
              <c:layout>
                <c:manualLayout>
                  <c:x val="0"/>
                  <c:y val="-6.7197531366645719E-2"/>
                </c:manualLayout>
              </c:layout>
              <c:tx>
                <c:rich>
                  <a:bodyPr/>
                  <a:lstStyle/>
                  <a:p>
                    <a:r>
                      <a:rPr lang="en-US" sz="900">
                        <a:latin typeface="Arial" panose="020B0604020202020204" pitchFamily="34" charset="0"/>
                        <a:cs typeface="Arial" panose="020B0604020202020204" pitchFamily="34" charset="0"/>
                      </a:rPr>
                      <a:t>-5,1</a:t>
                    </a:r>
                    <a:endParaRPr lang="en-US"/>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1EC-48E1-A7C4-362D4CF45213}"/>
                </c:ext>
              </c:extLst>
            </c:dLbl>
            <c:numFmt formatCode="#,##0.0" sourceLinked="0"/>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IV.2'!$J$4:$J$10</c:f>
              <c:strCache>
                <c:ptCount val="7"/>
                <c:pt idx="0">
                  <c:v>Kapitálový poměr 
(začátek testu)</c:v>
                </c:pt>
                <c:pt idx="1">
                  <c:v>Výnosy ke krytí ztrát</c:v>
                </c:pt>
                <c:pt idx="2">
                  <c:v>Ztráty a opravné položky</c:v>
                </c:pt>
                <c:pt idx="3">
                  <c:v>Dividendy a daně</c:v>
                </c:pt>
                <c:pt idx="4">
                  <c:v>Změna expozic</c:v>
                </c:pt>
                <c:pt idx="5">
                  <c:v>Změna rizikových vah</c:v>
                </c:pt>
                <c:pt idx="6">
                  <c:v>Kapitálový poměr 
(konec testu)</c:v>
                </c:pt>
              </c:strCache>
            </c:strRef>
          </c:cat>
          <c:val>
            <c:numRef>
              <c:f>'Graf IV.2'!$M$4:$M$10</c:f>
              <c:numCache>
                <c:formatCode>0.0</c:formatCode>
                <c:ptCount val="7"/>
                <c:pt idx="1">
                  <c:v>8.391</c:v>
                </c:pt>
                <c:pt idx="2">
                  <c:v>13.987</c:v>
                </c:pt>
                <c:pt idx="3">
                  <c:v>0.79800000000000004</c:v>
                </c:pt>
                <c:pt idx="4">
                  <c:v>0.435</c:v>
                </c:pt>
                <c:pt idx="5">
                  <c:v>5.1449999999999996</c:v>
                </c:pt>
              </c:numCache>
            </c:numRef>
          </c:val>
          <c:extLst>
            <c:ext xmlns:c16="http://schemas.microsoft.com/office/drawing/2014/chart" uri="{C3380CC4-5D6E-409C-BE32-E72D297353CC}">
              <c16:uniqueId val="{00000018-71EC-48E1-A7C4-362D4CF45213}"/>
            </c:ext>
          </c:extLst>
        </c:ser>
        <c:dLbls>
          <c:dLblPos val="inEnd"/>
          <c:showLegendKey val="0"/>
          <c:showVal val="1"/>
          <c:showCatName val="0"/>
          <c:showSerName val="0"/>
          <c:showPercent val="0"/>
          <c:showBubbleSize val="0"/>
        </c:dLbls>
        <c:gapWidth val="33"/>
        <c:overlap val="100"/>
        <c:axId val="258483328"/>
        <c:axId val="258484864"/>
      </c:barChart>
      <c:catAx>
        <c:axId val="25848332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258484864"/>
        <c:crosses val="autoZero"/>
        <c:auto val="1"/>
        <c:lblAlgn val="ctr"/>
        <c:lblOffset val="100"/>
        <c:noMultiLvlLbl val="0"/>
      </c:catAx>
      <c:valAx>
        <c:axId val="258484864"/>
        <c:scaling>
          <c:orientation val="minMax"/>
          <c:max val="4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483328"/>
        <c:crosses val="autoZero"/>
        <c:crossBetween val="between"/>
        <c:majorUnit val="10"/>
      </c:valAx>
      <c:spPr>
        <a:noFill/>
        <a:ln w="25400">
          <a:noFill/>
        </a:ln>
      </c:spPr>
    </c:plotArea>
    <c:plotVisOnly val="1"/>
    <c:dispBlanksAs val="gap"/>
    <c:showDLblsOverMax val="0"/>
  </c:chart>
  <c:spPr>
    <a:ln w="9525">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4777932170243425E-2"/>
          <c:w val="0.88024447992951926"/>
          <c:h val="0.74703412073490816"/>
        </c:manualLayout>
      </c:layout>
      <c:barChart>
        <c:barDir val="col"/>
        <c:grouping val="stacked"/>
        <c:varyColors val="0"/>
        <c:ser>
          <c:idx val="0"/>
          <c:order val="0"/>
          <c:tx>
            <c:strRef>
              <c:f>'Graf IV.15'!$J$5</c:f>
              <c:strCache>
                <c:ptCount val="1"/>
                <c:pt idx="0">
                  <c:v>&lt; 0</c:v>
                </c:pt>
              </c:strCache>
            </c:strRef>
          </c:tx>
          <c:spPr>
            <a:solidFill>
              <a:schemeClr val="accent2"/>
            </a:solidFill>
            <a:ln w="25400">
              <a:noFill/>
            </a:ln>
          </c:spPr>
          <c:invertIfNegative val="0"/>
          <c:cat>
            <c:strRef>
              <c:f>'Graf IV.15'!$L$3:$Q$3</c:f>
              <c:strCache>
                <c:ptCount val="6"/>
                <c:pt idx="0">
                  <c:v>&lt; 10</c:v>
                </c:pt>
                <c:pt idx="1">
                  <c:v>10 – 20</c:v>
                </c:pt>
                <c:pt idx="2">
                  <c:v>20 – 30</c:v>
                </c:pt>
                <c:pt idx="3">
                  <c:v>30 – 40</c:v>
                </c:pt>
                <c:pt idx="4">
                  <c:v>40 – 45</c:v>
                </c:pt>
                <c:pt idx="5">
                  <c:v>&gt; 45</c:v>
                </c:pt>
              </c:strCache>
            </c:strRef>
          </c:cat>
          <c:val>
            <c:numRef>
              <c:f>'Graf IV.15'!$L$5:$Q$5</c:f>
              <c:numCache>
                <c:formatCode>0.00</c:formatCode>
                <c:ptCount val="6"/>
                <c:pt idx="0">
                  <c:v>0.28999999999999998</c:v>
                </c:pt>
                <c:pt idx="1">
                  <c:v>1.18</c:v>
                </c:pt>
                <c:pt idx="2">
                  <c:v>1.98</c:v>
                </c:pt>
                <c:pt idx="3">
                  <c:v>2.09</c:v>
                </c:pt>
                <c:pt idx="4">
                  <c:v>0.84</c:v>
                </c:pt>
                <c:pt idx="5">
                  <c:v>1.59</c:v>
                </c:pt>
              </c:numCache>
            </c:numRef>
          </c:val>
          <c:extLst>
            <c:ext xmlns:c16="http://schemas.microsoft.com/office/drawing/2014/chart" uri="{C3380CC4-5D6E-409C-BE32-E72D297353CC}">
              <c16:uniqueId val="{00000000-2253-4A84-B3AC-DD3381ED9AE8}"/>
            </c:ext>
          </c:extLst>
        </c:ser>
        <c:ser>
          <c:idx val="1"/>
          <c:order val="1"/>
          <c:tx>
            <c:strRef>
              <c:f>'Graf IV.15'!$J$6</c:f>
              <c:strCache>
                <c:ptCount val="1"/>
                <c:pt idx="0">
                  <c:v>0 – 10</c:v>
                </c:pt>
              </c:strCache>
            </c:strRef>
          </c:tx>
          <c:spPr>
            <a:solidFill>
              <a:srgbClr val="FFCCCC"/>
            </a:solidFill>
            <a:ln w="25400">
              <a:noFill/>
            </a:ln>
          </c:spPr>
          <c:invertIfNegative val="0"/>
          <c:cat>
            <c:strRef>
              <c:f>'Graf IV.15'!$L$3:$Q$3</c:f>
              <c:strCache>
                <c:ptCount val="6"/>
                <c:pt idx="0">
                  <c:v>&lt; 10</c:v>
                </c:pt>
                <c:pt idx="1">
                  <c:v>10 – 20</c:v>
                </c:pt>
                <c:pt idx="2">
                  <c:v>20 – 30</c:v>
                </c:pt>
                <c:pt idx="3">
                  <c:v>30 – 40</c:v>
                </c:pt>
                <c:pt idx="4">
                  <c:v>40 – 45</c:v>
                </c:pt>
                <c:pt idx="5">
                  <c:v>&gt; 45</c:v>
                </c:pt>
              </c:strCache>
            </c:strRef>
          </c:cat>
          <c:val>
            <c:numRef>
              <c:f>'Graf IV.15'!$L$6:$Q$6</c:f>
              <c:numCache>
                <c:formatCode>0.00</c:formatCode>
                <c:ptCount val="6"/>
                <c:pt idx="0">
                  <c:v>0.11</c:v>
                </c:pt>
                <c:pt idx="1">
                  <c:v>0.61</c:v>
                </c:pt>
                <c:pt idx="2">
                  <c:v>1.03</c:v>
                </c:pt>
                <c:pt idx="3">
                  <c:v>0.9</c:v>
                </c:pt>
                <c:pt idx="4">
                  <c:v>0.34</c:v>
                </c:pt>
                <c:pt idx="5">
                  <c:v>0.68</c:v>
                </c:pt>
              </c:numCache>
            </c:numRef>
          </c:val>
          <c:extLst>
            <c:ext xmlns:c16="http://schemas.microsoft.com/office/drawing/2014/chart" uri="{C3380CC4-5D6E-409C-BE32-E72D297353CC}">
              <c16:uniqueId val="{00000001-2253-4A84-B3AC-DD3381ED9AE8}"/>
            </c:ext>
          </c:extLst>
        </c:ser>
        <c:ser>
          <c:idx val="2"/>
          <c:order val="2"/>
          <c:tx>
            <c:strRef>
              <c:f>'Graf IV.15'!$J$7</c:f>
              <c:strCache>
                <c:ptCount val="1"/>
                <c:pt idx="0">
                  <c:v>10 – 20</c:v>
                </c:pt>
              </c:strCache>
            </c:strRef>
          </c:tx>
          <c:spPr>
            <a:solidFill>
              <a:schemeClr val="bg2"/>
            </a:solidFill>
            <a:ln w="25400">
              <a:noFill/>
            </a:ln>
          </c:spPr>
          <c:invertIfNegative val="0"/>
          <c:cat>
            <c:strRef>
              <c:f>'Graf IV.15'!$L$3:$Q$3</c:f>
              <c:strCache>
                <c:ptCount val="6"/>
                <c:pt idx="0">
                  <c:v>&lt; 10</c:v>
                </c:pt>
                <c:pt idx="1">
                  <c:v>10 – 20</c:v>
                </c:pt>
                <c:pt idx="2">
                  <c:v>20 – 30</c:v>
                </c:pt>
                <c:pt idx="3">
                  <c:v>30 – 40</c:v>
                </c:pt>
                <c:pt idx="4">
                  <c:v>40 – 45</c:v>
                </c:pt>
                <c:pt idx="5">
                  <c:v>&gt; 45</c:v>
                </c:pt>
              </c:strCache>
            </c:strRef>
          </c:cat>
          <c:val>
            <c:numRef>
              <c:f>'Graf IV.15'!$L$7:$Q$7</c:f>
              <c:numCache>
                <c:formatCode>0.00</c:formatCode>
                <c:ptCount val="6"/>
                <c:pt idx="0">
                  <c:v>0.16</c:v>
                </c:pt>
                <c:pt idx="1">
                  <c:v>0.89</c:v>
                </c:pt>
                <c:pt idx="2">
                  <c:v>1.3</c:v>
                </c:pt>
                <c:pt idx="3">
                  <c:v>1.54</c:v>
                </c:pt>
                <c:pt idx="4">
                  <c:v>0.77</c:v>
                </c:pt>
                <c:pt idx="5">
                  <c:v>1.66</c:v>
                </c:pt>
              </c:numCache>
            </c:numRef>
          </c:val>
          <c:extLst>
            <c:ext xmlns:c16="http://schemas.microsoft.com/office/drawing/2014/chart" uri="{C3380CC4-5D6E-409C-BE32-E72D297353CC}">
              <c16:uniqueId val="{00000002-2253-4A84-B3AC-DD3381ED9AE8}"/>
            </c:ext>
          </c:extLst>
        </c:ser>
        <c:ser>
          <c:idx val="3"/>
          <c:order val="3"/>
          <c:tx>
            <c:strRef>
              <c:f>'Graf IV.15'!$J$8</c:f>
              <c:strCache>
                <c:ptCount val="1"/>
                <c:pt idx="0">
                  <c:v>&gt; 20</c:v>
                </c:pt>
              </c:strCache>
            </c:strRef>
          </c:tx>
          <c:spPr>
            <a:solidFill>
              <a:schemeClr val="accent1"/>
            </a:solidFill>
            <a:ln w="25400">
              <a:noFill/>
            </a:ln>
          </c:spPr>
          <c:invertIfNegative val="0"/>
          <c:cat>
            <c:strRef>
              <c:f>'Graf IV.15'!$L$3:$Q$3</c:f>
              <c:strCache>
                <c:ptCount val="6"/>
                <c:pt idx="0">
                  <c:v>&lt; 10</c:v>
                </c:pt>
                <c:pt idx="1">
                  <c:v>10 – 20</c:v>
                </c:pt>
                <c:pt idx="2">
                  <c:v>20 – 30</c:v>
                </c:pt>
                <c:pt idx="3">
                  <c:v>30 – 40</c:v>
                </c:pt>
                <c:pt idx="4">
                  <c:v>40 – 45</c:v>
                </c:pt>
                <c:pt idx="5">
                  <c:v>&gt; 45</c:v>
                </c:pt>
              </c:strCache>
            </c:strRef>
          </c:cat>
          <c:val>
            <c:numRef>
              <c:f>'Graf IV.15'!$L$8:$Q$8</c:f>
              <c:numCache>
                <c:formatCode>0.00</c:formatCode>
                <c:ptCount val="6"/>
                <c:pt idx="0">
                  <c:v>5.48</c:v>
                </c:pt>
                <c:pt idx="1">
                  <c:v>20.29</c:v>
                </c:pt>
                <c:pt idx="2">
                  <c:v>25.27</c:v>
                </c:pt>
                <c:pt idx="3">
                  <c:v>18.23</c:v>
                </c:pt>
                <c:pt idx="4">
                  <c:v>5.45</c:v>
                </c:pt>
                <c:pt idx="5">
                  <c:v>7.33</c:v>
                </c:pt>
              </c:numCache>
            </c:numRef>
          </c:val>
          <c:extLst>
            <c:ext xmlns:c16="http://schemas.microsoft.com/office/drawing/2014/chart" uri="{C3380CC4-5D6E-409C-BE32-E72D297353CC}">
              <c16:uniqueId val="{00000003-2253-4A84-B3AC-DD3381ED9AE8}"/>
            </c:ext>
          </c:extLst>
        </c:ser>
        <c:dLbls>
          <c:showLegendKey val="0"/>
          <c:showVal val="0"/>
          <c:showCatName val="0"/>
          <c:showSerName val="0"/>
          <c:showPercent val="0"/>
          <c:showBubbleSize val="0"/>
        </c:dLbls>
        <c:gapWidth val="150"/>
        <c:overlap val="100"/>
        <c:axId val="329938432"/>
        <c:axId val="329939968"/>
      </c:barChart>
      <c:catAx>
        <c:axId val="329938432"/>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939968"/>
        <c:crosses val="autoZero"/>
        <c:auto val="1"/>
        <c:lblAlgn val="ctr"/>
        <c:lblOffset val="100"/>
        <c:noMultiLvlLbl val="0"/>
      </c:catAx>
      <c:valAx>
        <c:axId val="32993996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938432"/>
        <c:crosses val="autoZero"/>
        <c:crossBetween val="between"/>
      </c:valAx>
      <c:spPr>
        <a:noFill/>
        <a:ln w="25400">
          <a:noFill/>
        </a:ln>
      </c:spPr>
    </c:plotArea>
    <c:legend>
      <c:legendPos val="b"/>
      <c:layout>
        <c:manualLayout>
          <c:xMode val="edge"/>
          <c:yMode val="edge"/>
          <c:x val="6.6433566433566432E-2"/>
          <c:y val="0.9300304425727618"/>
          <c:w val="0.48636528825505204"/>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IV.16'!$K$5</c:f>
              <c:strCache>
                <c:ptCount val="1"/>
                <c:pt idx="0">
                  <c:v>nad 100</c:v>
                </c:pt>
              </c:strCache>
            </c:strRef>
          </c:tx>
          <c:spPr>
            <a:solidFill>
              <a:schemeClr val="accent2"/>
            </a:solidFill>
            <a:ln w="25400">
              <a:noFill/>
            </a:ln>
          </c:spPr>
          <c:invertIfNegative val="0"/>
          <c:cat>
            <c:strRef>
              <c:f>'Graf IV.16'!$L$4:$Q$4</c:f>
              <c:strCache>
                <c:ptCount val="6"/>
                <c:pt idx="0">
                  <c:v>pod 2</c:v>
                </c:pt>
                <c:pt idx="1">
                  <c:v>2 – 4</c:v>
                </c:pt>
                <c:pt idx="2">
                  <c:v>4 – 6</c:v>
                </c:pt>
                <c:pt idx="3">
                  <c:v>6 – 8</c:v>
                </c:pt>
                <c:pt idx="4">
                  <c:v>8 – 9</c:v>
                </c:pt>
                <c:pt idx="5">
                  <c:v>nad 9</c:v>
                </c:pt>
              </c:strCache>
            </c:strRef>
          </c:cat>
          <c:val>
            <c:numRef>
              <c:f>'Graf IV.16'!$L$5:$Q$5</c:f>
              <c:numCache>
                <c:formatCode>0.00</c:formatCode>
                <c:ptCount val="6"/>
                <c:pt idx="0">
                  <c:v>1.33</c:v>
                </c:pt>
                <c:pt idx="1">
                  <c:v>3.42</c:v>
                </c:pt>
                <c:pt idx="2">
                  <c:v>3.36</c:v>
                </c:pt>
                <c:pt idx="3">
                  <c:v>2.17</c:v>
                </c:pt>
                <c:pt idx="4">
                  <c:v>0.68</c:v>
                </c:pt>
                <c:pt idx="5">
                  <c:v>0.8</c:v>
                </c:pt>
              </c:numCache>
            </c:numRef>
          </c:val>
          <c:extLst>
            <c:ext xmlns:c16="http://schemas.microsoft.com/office/drawing/2014/chart" uri="{C3380CC4-5D6E-409C-BE32-E72D297353CC}">
              <c16:uniqueId val="{00000000-7521-434B-8910-45B70D7D5640}"/>
            </c:ext>
          </c:extLst>
        </c:ser>
        <c:ser>
          <c:idx val="1"/>
          <c:order val="1"/>
          <c:tx>
            <c:strRef>
              <c:f>'Graf IV.16'!$K$6</c:f>
              <c:strCache>
                <c:ptCount val="1"/>
                <c:pt idx="0">
                  <c:v>75 – 100</c:v>
                </c:pt>
              </c:strCache>
            </c:strRef>
          </c:tx>
          <c:spPr>
            <a:solidFill>
              <a:srgbClr val="FFCCCC"/>
            </a:solidFill>
            <a:ln w="25400">
              <a:noFill/>
            </a:ln>
          </c:spPr>
          <c:invertIfNegative val="0"/>
          <c:cat>
            <c:strRef>
              <c:f>'Graf IV.16'!$L$4:$Q$4</c:f>
              <c:strCache>
                <c:ptCount val="6"/>
                <c:pt idx="0">
                  <c:v>pod 2</c:v>
                </c:pt>
                <c:pt idx="1">
                  <c:v>2 – 4</c:v>
                </c:pt>
                <c:pt idx="2">
                  <c:v>4 – 6</c:v>
                </c:pt>
                <c:pt idx="3">
                  <c:v>6 – 8</c:v>
                </c:pt>
                <c:pt idx="4">
                  <c:v>8 – 9</c:v>
                </c:pt>
                <c:pt idx="5">
                  <c:v>nad 9</c:v>
                </c:pt>
              </c:strCache>
            </c:strRef>
          </c:cat>
          <c:val>
            <c:numRef>
              <c:f>'Graf IV.16'!$L$6:$Q$6</c:f>
              <c:numCache>
                <c:formatCode>0.00</c:formatCode>
                <c:ptCount val="6"/>
                <c:pt idx="0">
                  <c:v>0.14000000000000001</c:v>
                </c:pt>
                <c:pt idx="1">
                  <c:v>0.74</c:v>
                </c:pt>
                <c:pt idx="2">
                  <c:v>1.18</c:v>
                </c:pt>
                <c:pt idx="3">
                  <c:v>1.1399999999999999</c:v>
                </c:pt>
                <c:pt idx="4">
                  <c:v>0.52</c:v>
                </c:pt>
                <c:pt idx="5">
                  <c:v>0.65</c:v>
                </c:pt>
              </c:numCache>
            </c:numRef>
          </c:val>
          <c:extLst>
            <c:ext xmlns:c16="http://schemas.microsoft.com/office/drawing/2014/chart" uri="{C3380CC4-5D6E-409C-BE32-E72D297353CC}">
              <c16:uniqueId val="{00000001-7521-434B-8910-45B70D7D5640}"/>
            </c:ext>
          </c:extLst>
        </c:ser>
        <c:ser>
          <c:idx val="2"/>
          <c:order val="2"/>
          <c:tx>
            <c:strRef>
              <c:f>'Graf IV.16'!$K$7</c:f>
              <c:strCache>
                <c:ptCount val="1"/>
                <c:pt idx="0">
                  <c:v>50 – 75</c:v>
                </c:pt>
              </c:strCache>
            </c:strRef>
          </c:tx>
          <c:spPr>
            <a:solidFill>
              <a:schemeClr val="bg2"/>
            </a:solidFill>
            <a:ln w="25400">
              <a:noFill/>
            </a:ln>
          </c:spPr>
          <c:invertIfNegative val="0"/>
          <c:cat>
            <c:strRef>
              <c:f>'Graf IV.16'!$L$4:$Q$4</c:f>
              <c:strCache>
                <c:ptCount val="6"/>
                <c:pt idx="0">
                  <c:v>pod 2</c:v>
                </c:pt>
                <c:pt idx="1">
                  <c:v>2 – 4</c:v>
                </c:pt>
                <c:pt idx="2">
                  <c:v>4 – 6</c:v>
                </c:pt>
                <c:pt idx="3">
                  <c:v>6 – 8</c:v>
                </c:pt>
                <c:pt idx="4">
                  <c:v>8 – 9</c:v>
                </c:pt>
                <c:pt idx="5">
                  <c:v>nad 9</c:v>
                </c:pt>
              </c:strCache>
            </c:strRef>
          </c:cat>
          <c:val>
            <c:numRef>
              <c:f>'Graf IV.16'!$L$7:$Q$7</c:f>
              <c:numCache>
                <c:formatCode>0.00</c:formatCode>
                <c:ptCount val="6"/>
                <c:pt idx="0">
                  <c:v>0.32</c:v>
                </c:pt>
                <c:pt idx="1">
                  <c:v>1.76</c:v>
                </c:pt>
                <c:pt idx="2">
                  <c:v>3.27</c:v>
                </c:pt>
                <c:pt idx="3">
                  <c:v>3.8</c:v>
                </c:pt>
                <c:pt idx="4">
                  <c:v>1.48</c:v>
                </c:pt>
                <c:pt idx="5">
                  <c:v>1.52</c:v>
                </c:pt>
              </c:numCache>
            </c:numRef>
          </c:val>
          <c:extLst>
            <c:ext xmlns:c16="http://schemas.microsoft.com/office/drawing/2014/chart" uri="{C3380CC4-5D6E-409C-BE32-E72D297353CC}">
              <c16:uniqueId val="{00000002-7521-434B-8910-45B70D7D5640}"/>
            </c:ext>
          </c:extLst>
        </c:ser>
        <c:ser>
          <c:idx val="3"/>
          <c:order val="3"/>
          <c:tx>
            <c:strRef>
              <c:f>'Graf IV.16'!$K$8</c:f>
              <c:strCache>
                <c:ptCount val="1"/>
                <c:pt idx="0">
                  <c:v>pod 50</c:v>
                </c:pt>
              </c:strCache>
            </c:strRef>
          </c:tx>
          <c:spPr>
            <a:solidFill>
              <a:schemeClr val="accent1"/>
            </a:solidFill>
            <a:ln w="25400">
              <a:noFill/>
            </a:ln>
          </c:spPr>
          <c:invertIfNegative val="0"/>
          <c:cat>
            <c:strRef>
              <c:f>'Graf IV.16'!$L$4:$Q$4</c:f>
              <c:strCache>
                <c:ptCount val="6"/>
                <c:pt idx="0">
                  <c:v>pod 2</c:v>
                </c:pt>
                <c:pt idx="1">
                  <c:v>2 – 4</c:v>
                </c:pt>
                <c:pt idx="2">
                  <c:v>4 – 6</c:v>
                </c:pt>
                <c:pt idx="3">
                  <c:v>6 – 8</c:v>
                </c:pt>
                <c:pt idx="4">
                  <c:v>8 – 9</c:v>
                </c:pt>
                <c:pt idx="5">
                  <c:v>nad 9</c:v>
                </c:pt>
              </c:strCache>
            </c:strRef>
          </c:cat>
          <c:val>
            <c:numRef>
              <c:f>'Graf IV.16'!$L$8:$Q$8</c:f>
              <c:numCache>
                <c:formatCode>0.00</c:formatCode>
                <c:ptCount val="6"/>
                <c:pt idx="0">
                  <c:v>12.06</c:v>
                </c:pt>
                <c:pt idx="1">
                  <c:v>25.73</c:v>
                </c:pt>
                <c:pt idx="2">
                  <c:v>20.81</c:v>
                </c:pt>
                <c:pt idx="3">
                  <c:v>9.41</c:v>
                </c:pt>
                <c:pt idx="4">
                  <c:v>1.83</c:v>
                </c:pt>
                <c:pt idx="5">
                  <c:v>1.89</c:v>
                </c:pt>
              </c:numCache>
            </c:numRef>
          </c:val>
          <c:extLst>
            <c:ext xmlns:c16="http://schemas.microsoft.com/office/drawing/2014/chart" uri="{C3380CC4-5D6E-409C-BE32-E72D297353CC}">
              <c16:uniqueId val="{00000003-7521-434B-8910-45B70D7D5640}"/>
            </c:ext>
          </c:extLst>
        </c:ser>
        <c:dLbls>
          <c:showLegendKey val="0"/>
          <c:showVal val="0"/>
          <c:showCatName val="0"/>
          <c:showSerName val="0"/>
          <c:showPercent val="0"/>
          <c:showBubbleSize val="0"/>
        </c:dLbls>
        <c:gapWidth val="150"/>
        <c:overlap val="100"/>
        <c:axId val="330021888"/>
        <c:axId val="330035968"/>
      </c:barChart>
      <c:catAx>
        <c:axId val="33002188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035968"/>
        <c:crosses val="autoZero"/>
        <c:auto val="1"/>
        <c:lblAlgn val="ctr"/>
        <c:lblOffset val="100"/>
        <c:noMultiLvlLbl val="0"/>
      </c:catAx>
      <c:valAx>
        <c:axId val="33003596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021888"/>
        <c:crosses val="autoZero"/>
        <c:crossBetween val="between"/>
      </c:valAx>
      <c:spPr>
        <a:noFill/>
        <a:ln w="25400">
          <a:noFill/>
        </a:ln>
      </c:spPr>
    </c:plotArea>
    <c:legend>
      <c:legendPos val="b"/>
      <c:layout>
        <c:manualLayout>
          <c:xMode val="edge"/>
          <c:yMode val="edge"/>
          <c:x val="6.6433566433566432E-2"/>
          <c:y val="0.9300304425727618"/>
          <c:w val="0.65226832222895215"/>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4777932170243425E-2"/>
          <c:w val="0.88024447992951926"/>
          <c:h val="0.72742627759765321"/>
        </c:manualLayout>
      </c:layout>
      <c:barChart>
        <c:barDir val="col"/>
        <c:grouping val="stacked"/>
        <c:varyColors val="0"/>
        <c:ser>
          <c:idx val="0"/>
          <c:order val="0"/>
          <c:tx>
            <c:strRef>
              <c:f>'Graf IV.16'!$J$5</c:f>
              <c:strCache>
                <c:ptCount val="1"/>
                <c:pt idx="0">
                  <c:v>&gt; 100</c:v>
                </c:pt>
              </c:strCache>
            </c:strRef>
          </c:tx>
          <c:spPr>
            <a:solidFill>
              <a:schemeClr val="accent2"/>
            </a:solidFill>
            <a:ln w="25400">
              <a:noFill/>
            </a:ln>
          </c:spPr>
          <c:invertIfNegative val="0"/>
          <c:cat>
            <c:strRef>
              <c:f>'Graf IV.16'!$L$3:$Q$3</c:f>
              <c:strCache>
                <c:ptCount val="6"/>
                <c:pt idx="0">
                  <c:v>&lt; 2</c:v>
                </c:pt>
                <c:pt idx="1">
                  <c:v>2 – 4</c:v>
                </c:pt>
                <c:pt idx="2">
                  <c:v>4 – 6</c:v>
                </c:pt>
                <c:pt idx="3">
                  <c:v>6 – 8</c:v>
                </c:pt>
                <c:pt idx="4">
                  <c:v>8 – 9</c:v>
                </c:pt>
                <c:pt idx="5">
                  <c:v>&gt; 9</c:v>
                </c:pt>
              </c:strCache>
            </c:strRef>
          </c:cat>
          <c:val>
            <c:numRef>
              <c:f>'Graf IV.16'!$L$5:$Q$5</c:f>
              <c:numCache>
                <c:formatCode>0.00</c:formatCode>
                <c:ptCount val="6"/>
                <c:pt idx="0">
                  <c:v>1.33</c:v>
                </c:pt>
                <c:pt idx="1">
                  <c:v>3.42</c:v>
                </c:pt>
                <c:pt idx="2">
                  <c:v>3.36</c:v>
                </c:pt>
                <c:pt idx="3">
                  <c:v>2.17</c:v>
                </c:pt>
                <c:pt idx="4">
                  <c:v>0.68</c:v>
                </c:pt>
                <c:pt idx="5">
                  <c:v>0.8</c:v>
                </c:pt>
              </c:numCache>
            </c:numRef>
          </c:val>
          <c:extLst>
            <c:ext xmlns:c16="http://schemas.microsoft.com/office/drawing/2014/chart" uri="{C3380CC4-5D6E-409C-BE32-E72D297353CC}">
              <c16:uniqueId val="{00000000-8317-4325-98C6-B47AD65CF749}"/>
            </c:ext>
          </c:extLst>
        </c:ser>
        <c:ser>
          <c:idx val="1"/>
          <c:order val="1"/>
          <c:tx>
            <c:strRef>
              <c:f>'Graf IV.16'!$J$6</c:f>
              <c:strCache>
                <c:ptCount val="1"/>
                <c:pt idx="0">
                  <c:v>75 – 100</c:v>
                </c:pt>
              </c:strCache>
            </c:strRef>
          </c:tx>
          <c:spPr>
            <a:solidFill>
              <a:srgbClr val="FFCCCC"/>
            </a:solidFill>
            <a:ln w="25400">
              <a:noFill/>
            </a:ln>
          </c:spPr>
          <c:invertIfNegative val="0"/>
          <c:cat>
            <c:strRef>
              <c:f>'Graf IV.16'!$L$3:$Q$3</c:f>
              <c:strCache>
                <c:ptCount val="6"/>
                <c:pt idx="0">
                  <c:v>&lt; 2</c:v>
                </c:pt>
                <c:pt idx="1">
                  <c:v>2 – 4</c:v>
                </c:pt>
                <c:pt idx="2">
                  <c:v>4 – 6</c:v>
                </c:pt>
                <c:pt idx="3">
                  <c:v>6 – 8</c:v>
                </c:pt>
                <c:pt idx="4">
                  <c:v>8 – 9</c:v>
                </c:pt>
                <c:pt idx="5">
                  <c:v>&gt; 9</c:v>
                </c:pt>
              </c:strCache>
            </c:strRef>
          </c:cat>
          <c:val>
            <c:numRef>
              <c:f>'Graf IV.16'!$L$6:$Q$6</c:f>
              <c:numCache>
                <c:formatCode>0.00</c:formatCode>
                <c:ptCount val="6"/>
                <c:pt idx="0">
                  <c:v>0.14000000000000001</c:v>
                </c:pt>
                <c:pt idx="1">
                  <c:v>0.74</c:v>
                </c:pt>
                <c:pt idx="2">
                  <c:v>1.18</c:v>
                </c:pt>
                <c:pt idx="3">
                  <c:v>1.1399999999999999</c:v>
                </c:pt>
                <c:pt idx="4">
                  <c:v>0.52</c:v>
                </c:pt>
                <c:pt idx="5">
                  <c:v>0.65</c:v>
                </c:pt>
              </c:numCache>
            </c:numRef>
          </c:val>
          <c:extLst>
            <c:ext xmlns:c16="http://schemas.microsoft.com/office/drawing/2014/chart" uri="{C3380CC4-5D6E-409C-BE32-E72D297353CC}">
              <c16:uniqueId val="{00000001-8317-4325-98C6-B47AD65CF749}"/>
            </c:ext>
          </c:extLst>
        </c:ser>
        <c:ser>
          <c:idx val="2"/>
          <c:order val="2"/>
          <c:tx>
            <c:strRef>
              <c:f>'Graf IV.16'!$J$7</c:f>
              <c:strCache>
                <c:ptCount val="1"/>
                <c:pt idx="0">
                  <c:v>50 – 75</c:v>
                </c:pt>
              </c:strCache>
            </c:strRef>
          </c:tx>
          <c:spPr>
            <a:solidFill>
              <a:schemeClr val="bg2"/>
            </a:solidFill>
            <a:ln w="25400">
              <a:noFill/>
            </a:ln>
          </c:spPr>
          <c:invertIfNegative val="0"/>
          <c:cat>
            <c:strRef>
              <c:f>'Graf IV.16'!$L$3:$Q$3</c:f>
              <c:strCache>
                <c:ptCount val="6"/>
                <c:pt idx="0">
                  <c:v>&lt; 2</c:v>
                </c:pt>
                <c:pt idx="1">
                  <c:v>2 – 4</c:v>
                </c:pt>
                <c:pt idx="2">
                  <c:v>4 – 6</c:v>
                </c:pt>
                <c:pt idx="3">
                  <c:v>6 – 8</c:v>
                </c:pt>
                <c:pt idx="4">
                  <c:v>8 – 9</c:v>
                </c:pt>
                <c:pt idx="5">
                  <c:v>&gt; 9</c:v>
                </c:pt>
              </c:strCache>
            </c:strRef>
          </c:cat>
          <c:val>
            <c:numRef>
              <c:f>'Graf IV.16'!$L$7:$Q$7</c:f>
              <c:numCache>
                <c:formatCode>0.00</c:formatCode>
                <c:ptCount val="6"/>
                <c:pt idx="0">
                  <c:v>0.32</c:v>
                </c:pt>
                <c:pt idx="1">
                  <c:v>1.76</c:v>
                </c:pt>
                <c:pt idx="2">
                  <c:v>3.27</c:v>
                </c:pt>
                <c:pt idx="3">
                  <c:v>3.8</c:v>
                </c:pt>
                <c:pt idx="4">
                  <c:v>1.48</c:v>
                </c:pt>
                <c:pt idx="5">
                  <c:v>1.52</c:v>
                </c:pt>
              </c:numCache>
            </c:numRef>
          </c:val>
          <c:extLst>
            <c:ext xmlns:c16="http://schemas.microsoft.com/office/drawing/2014/chart" uri="{C3380CC4-5D6E-409C-BE32-E72D297353CC}">
              <c16:uniqueId val="{00000002-8317-4325-98C6-B47AD65CF749}"/>
            </c:ext>
          </c:extLst>
        </c:ser>
        <c:ser>
          <c:idx val="3"/>
          <c:order val="3"/>
          <c:tx>
            <c:strRef>
              <c:f>'Graf IV.16'!$J$8</c:f>
              <c:strCache>
                <c:ptCount val="1"/>
                <c:pt idx="0">
                  <c:v>&lt; 50</c:v>
                </c:pt>
              </c:strCache>
            </c:strRef>
          </c:tx>
          <c:spPr>
            <a:solidFill>
              <a:schemeClr val="accent1"/>
            </a:solidFill>
            <a:ln w="25400">
              <a:noFill/>
            </a:ln>
          </c:spPr>
          <c:invertIfNegative val="0"/>
          <c:cat>
            <c:strRef>
              <c:f>'Graf IV.16'!$L$3:$Q$3</c:f>
              <c:strCache>
                <c:ptCount val="6"/>
                <c:pt idx="0">
                  <c:v>&lt; 2</c:v>
                </c:pt>
                <c:pt idx="1">
                  <c:v>2 – 4</c:v>
                </c:pt>
                <c:pt idx="2">
                  <c:v>4 – 6</c:v>
                </c:pt>
                <c:pt idx="3">
                  <c:v>6 – 8</c:v>
                </c:pt>
                <c:pt idx="4">
                  <c:v>8 – 9</c:v>
                </c:pt>
                <c:pt idx="5">
                  <c:v>&gt; 9</c:v>
                </c:pt>
              </c:strCache>
            </c:strRef>
          </c:cat>
          <c:val>
            <c:numRef>
              <c:f>'Graf IV.16'!$L$8:$Q$8</c:f>
              <c:numCache>
                <c:formatCode>0.00</c:formatCode>
                <c:ptCount val="6"/>
                <c:pt idx="0">
                  <c:v>12.06</c:v>
                </c:pt>
                <c:pt idx="1">
                  <c:v>25.73</c:v>
                </c:pt>
                <c:pt idx="2">
                  <c:v>20.81</c:v>
                </c:pt>
                <c:pt idx="3">
                  <c:v>9.41</c:v>
                </c:pt>
                <c:pt idx="4">
                  <c:v>1.83</c:v>
                </c:pt>
                <c:pt idx="5">
                  <c:v>1.89</c:v>
                </c:pt>
              </c:numCache>
            </c:numRef>
          </c:val>
          <c:extLst>
            <c:ext xmlns:c16="http://schemas.microsoft.com/office/drawing/2014/chart" uri="{C3380CC4-5D6E-409C-BE32-E72D297353CC}">
              <c16:uniqueId val="{00000003-8317-4325-98C6-B47AD65CF749}"/>
            </c:ext>
          </c:extLst>
        </c:ser>
        <c:dLbls>
          <c:showLegendKey val="0"/>
          <c:showVal val="0"/>
          <c:showCatName val="0"/>
          <c:showSerName val="0"/>
          <c:showPercent val="0"/>
          <c:showBubbleSize val="0"/>
        </c:dLbls>
        <c:gapWidth val="150"/>
        <c:overlap val="100"/>
        <c:axId val="329556736"/>
        <c:axId val="329558272"/>
      </c:barChart>
      <c:catAx>
        <c:axId val="3295567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558272"/>
        <c:crosses val="autoZero"/>
        <c:auto val="1"/>
        <c:lblAlgn val="ctr"/>
        <c:lblOffset val="100"/>
        <c:noMultiLvlLbl val="0"/>
      </c:catAx>
      <c:valAx>
        <c:axId val="32955827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556736"/>
        <c:crosses val="autoZero"/>
        <c:crossBetween val="between"/>
      </c:valAx>
      <c:spPr>
        <a:noFill/>
        <a:ln w="25400">
          <a:noFill/>
        </a:ln>
      </c:spPr>
    </c:plotArea>
    <c:legend>
      <c:legendPos val="b"/>
      <c:layout>
        <c:manualLayout>
          <c:xMode val="edge"/>
          <c:yMode val="edge"/>
          <c:x val="6.6433566433566432E-2"/>
          <c:y val="0.9300304425727618"/>
          <c:w val="0.5703656186333351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306178073894608E-2"/>
          <c:w val="0.94755244755244761"/>
          <c:h val="0.98269382192610544"/>
        </c:manualLayout>
      </c:layout>
      <c:barChart>
        <c:barDir val="col"/>
        <c:grouping val="clustered"/>
        <c:varyColors val="0"/>
        <c:ser>
          <c:idx val="0"/>
          <c:order val="0"/>
          <c:tx>
            <c:strRef>
              <c:f>'Graf IV.17'!$K$7</c:f>
              <c:strCache>
                <c:ptCount val="1"/>
                <c:pt idx="0">
                  <c:v>Podíl úvěrů se selháním podle Základního scénáře – rok 2020</c:v>
                </c:pt>
              </c:strCache>
            </c:strRef>
          </c:tx>
          <c:spPr>
            <a:solidFill>
              <a:schemeClr val="accent1">
                <a:lumMod val="40000"/>
                <a:lumOff val="60000"/>
              </a:schemeClr>
            </a:solidFill>
            <a:ln w="25400">
              <a:noFill/>
            </a:ln>
          </c:spPr>
          <c:invertIfNegative val="0"/>
          <c:cat>
            <c:multiLvlStrRef>
              <c:f>'Graf IV.17'!$L$5:$Q$6</c:f>
              <c:multiLvlStrCache>
                <c:ptCount val="6"/>
                <c:lvl>
                  <c:pt idx="0">
                    <c:v>2020
2021
2022</c:v>
                  </c:pt>
                  <c:pt idx="1">
                    <c:v>2020
2021
2022</c:v>
                  </c:pt>
                  <c:pt idx="2">
                    <c:v>2020
2021
2022</c:v>
                  </c:pt>
                  <c:pt idx="3">
                    <c:v>2020
2021
2022</c:v>
                  </c:pt>
                  <c:pt idx="4">
                    <c:v>2020
2021
2022</c:v>
                  </c:pt>
                  <c:pt idx="5">
                    <c:v>2020
2021
2022</c:v>
                  </c:pt>
                </c:lvl>
                <c:lvl>
                  <c:pt idx="0">
                    <c:v>pod 10</c:v>
                  </c:pt>
                  <c:pt idx="1">
                    <c:v>10 – 20</c:v>
                  </c:pt>
                  <c:pt idx="2">
                    <c:v>20 – 30</c:v>
                  </c:pt>
                  <c:pt idx="3">
                    <c:v>30 – 40</c:v>
                  </c:pt>
                  <c:pt idx="4">
                    <c:v>40 – 45</c:v>
                  </c:pt>
                  <c:pt idx="5">
                    <c:v>nad 45</c:v>
                  </c:pt>
                </c:lvl>
              </c:multiLvlStrCache>
            </c:multiLvlStrRef>
          </c:cat>
          <c:val>
            <c:numRef>
              <c:f>'Graf IV.17'!$L$7:$Q$7</c:f>
              <c:numCache>
                <c:formatCode>0.00</c:formatCode>
                <c:ptCount val="6"/>
                <c:pt idx="0">
                  <c:v>0.01</c:v>
                </c:pt>
                <c:pt idx="1">
                  <c:v>0.09</c:v>
                </c:pt>
                <c:pt idx="2">
                  <c:v>0.16</c:v>
                </c:pt>
                <c:pt idx="3">
                  <c:v>0.33</c:v>
                </c:pt>
                <c:pt idx="4">
                  <c:v>0.5</c:v>
                </c:pt>
                <c:pt idx="5">
                  <c:v>1.02</c:v>
                </c:pt>
              </c:numCache>
            </c:numRef>
          </c:val>
          <c:extLst>
            <c:ext xmlns:c16="http://schemas.microsoft.com/office/drawing/2014/chart" uri="{C3380CC4-5D6E-409C-BE32-E72D297353CC}">
              <c16:uniqueId val="{00000000-6B68-4158-A46E-9A0A9FD51196}"/>
            </c:ext>
          </c:extLst>
        </c:ser>
        <c:ser>
          <c:idx val="1"/>
          <c:order val="1"/>
          <c:tx>
            <c:strRef>
              <c:f>'Graf IV.17'!$K$8</c:f>
              <c:strCache>
                <c:ptCount val="1"/>
                <c:pt idx="0">
                  <c:v>Podíl úvěrů se selháním podle Základního scénáře – rok 2021</c:v>
                </c:pt>
              </c:strCache>
            </c:strRef>
          </c:tx>
          <c:spPr>
            <a:solidFill>
              <a:schemeClr val="accent1">
                <a:lumMod val="60000"/>
                <a:lumOff val="40000"/>
              </a:schemeClr>
            </a:solidFill>
            <a:ln w="25400">
              <a:noFill/>
            </a:ln>
          </c:spPr>
          <c:invertIfNegative val="0"/>
          <c:errBars>
            <c:errBarType val="plus"/>
            <c:errValType val="cust"/>
            <c:noEndCap val="1"/>
            <c:plus>
              <c:numRef>
                <c:f>'Graf IV.17'!$L$11:$Q$11</c:f>
                <c:numCache>
                  <c:formatCode>General</c:formatCode>
                  <c:ptCount val="6"/>
                  <c:pt idx="0">
                    <c:v>0.03</c:v>
                  </c:pt>
                  <c:pt idx="1">
                    <c:v>0.12</c:v>
                  </c:pt>
                  <c:pt idx="2">
                    <c:v>0.26</c:v>
                  </c:pt>
                  <c:pt idx="3">
                    <c:v>0.45</c:v>
                  </c:pt>
                  <c:pt idx="4">
                    <c:v>0.64</c:v>
                  </c:pt>
                  <c:pt idx="5">
                    <c:v>0.91</c:v>
                  </c:pt>
                </c:numCache>
              </c:numRef>
            </c:plus>
            <c:minus>
              <c:numLit>
                <c:formatCode>General</c:formatCode>
                <c:ptCount val="1"/>
                <c:pt idx="0">
                  <c:v>1</c:v>
                </c:pt>
              </c:numLit>
            </c:minus>
            <c:spPr>
              <a:ln w="127000">
                <a:solidFill>
                  <a:schemeClr val="accent2">
                    <a:lumMod val="60000"/>
                    <a:lumOff val="40000"/>
                  </a:schemeClr>
                </a:solidFill>
              </a:ln>
            </c:spPr>
          </c:errBars>
          <c:cat>
            <c:multiLvlStrRef>
              <c:f>'Graf IV.17'!$L$5:$Q$6</c:f>
              <c:multiLvlStrCache>
                <c:ptCount val="6"/>
                <c:lvl>
                  <c:pt idx="0">
                    <c:v>2020
2021
2022</c:v>
                  </c:pt>
                  <c:pt idx="1">
                    <c:v>2020
2021
2022</c:v>
                  </c:pt>
                  <c:pt idx="2">
                    <c:v>2020
2021
2022</c:v>
                  </c:pt>
                  <c:pt idx="3">
                    <c:v>2020
2021
2022</c:v>
                  </c:pt>
                  <c:pt idx="4">
                    <c:v>2020
2021
2022</c:v>
                  </c:pt>
                  <c:pt idx="5">
                    <c:v>2020
2021
2022</c:v>
                  </c:pt>
                </c:lvl>
                <c:lvl>
                  <c:pt idx="0">
                    <c:v>pod 10</c:v>
                  </c:pt>
                  <c:pt idx="1">
                    <c:v>10 – 20</c:v>
                  </c:pt>
                  <c:pt idx="2">
                    <c:v>20 – 30</c:v>
                  </c:pt>
                  <c:pt idx="3">
                    <c:v>30 – 40</c:v>
                  </c:pt>
                  <c:pt idx="4">
                    <c:v>40 – 45</c:v>
                  </c:pt>
                  <c:pt idx="5">
                    <c:v>nad 45</c:v>
                  </c:pt>
                </c:lvl>
              </c:multiLvlStrCache>
            </c:multiLvlStrRef>
          </c:cat>
          <c:val>
            <c:numRef>
              <c:f>'Graf IV.17'!$L$8:$Q$8</c:f>
              <c:numCache>
                <c:formatCode>0.00</c:formatCode>
                <c:ptCount val="6"/>
                <c:pt idx="0">
                  <c:v>0.02</c:v>
                </c:pt>
                <c:pt idx="1">
                  <c:v>0.16</c:v>
                </c:pt>
                <c:pt idx="2">
                  <c:v>0.36</c:v>
                </c:pt>
                <c:pt idx="3">
                  <c:v>0.72</c:v>
                </c:pt>
                <c:pt idx="4">
                  <c:v>1.19</c:v>
                </c:pt>
                <c:pt idx="5">
                  <c:v>2.1800000000000002</c:v>
                </c:pt>
              </c:numCache>
            </c:numRef>
          </c:val>
          <c:extLst>
            <c:ext xmlns:c16="http://schemas.microsoft.com/office/drawing/2014/chart" uri="{C3380CC4-5D6E-409C-BE32-E72D297353CC}">
              <c16:uniqueId val="{00000001-6B68-4158-A46E-9A0A9FD51196}"/>
            </c:ext>
          </c:extLst>
        </c:ser>
        <c:ser>
          <c:idx val="2"/>
          <c:order val="2"/>
          <c:tx>
            <c:strRef>
              <c:f>'Graf IV.17'!$K$9</c:f>
              <c:strCache>
                <c:ptCount val="1"/>
                <c:pt idx="0">
                  <c:v>Podíl úvěrů se selháním podle Základního scénáře – rok 2022</c:v>
                </c:pt>
              </c:strCache>
            </c:strRef>
          </c:tx>
          <c:spPr>
            <a:solidFill>
              <a:schemeClr val="accent1"/>
            </a:solidFill>
            <a:ln w="25400">
              <a:noFill/>
            </a:ln>
          </c:spPr>
          <c:invertIfNegative val="0"/>
          <c:errBars>
            <c:errBarType val="plus"/>
            <c:errValType val="cust"/>
            <c:noEndCap val="1"/>
            <c:plus>
              <c:numRef>
                <c:f>'Graf IV.17'!$L$12:$Q$12</c:f>
                <c:numCache>
                  <c:formatCode>General</c:formatCode>
                  <c:ptCount val="6"/>
                  <c:pt idx="0">
                    <c:v>0.05</c:v>
                  </c:pt>
                  <c:pt idx="1">
                    <c:v>0.16</c:v>
                  </c:pt>
                  <c:pt idx="2">
                    <c:v>0.31</c:v>
                  </c:pt>
                  <c:pt idx="3">
                    <c:v>0.59</c:v>
                  </c:pt>
                  <c:pt idx="4">
                    <c:v>0.79</c:v>
                  </c:pt>
                  <c:pt idx="5">
                    <c:v>1.0900000000000001</c:v>
                  </c:pt>
                </c:numCache>
              </c:numRef>
            </c:plus>
            <c:minus>
              <c:numLit>
                <c:formatCode>General</c:formatCode>
                <c:ptCount val="1"/>
                <c:pt idx="0">
                  <c:v>1</c:v>
                </c:pt>
              </c:numLit>
            </c:minus>
            <c:spPr>
              <a:ln w="127000">
                <a:solidFill>
                  <a:schemeClr val="accent2"/>
                </a:solidFill>
              </a:ln>
            </c:spPr>
          </c:errBars>
          <c:cat>
            <c:multiLvlStrRef>
              <c:f>'Graf IV.17'!$L$5:$Q$6</c:f>
              <c:multiLvlStrCache>
                <c:ptCount val="6"/>
                <c:lvl>
                  <c:pt idx="0">
                    <c:v>2020
2021
2022</c:v>
                  </c:pt>
                  <c:pt idx="1">
                    <c:v>2020
2021
2022</c:v>
                  </c:pt>
                  <c:pt idx="2">
                    <c:v>2020
2021
2022</c:v>
                  </c:pt>
                  <c:pt idx="3">
                    <c:v>2020
2021
2022</c:v>
                  </c:pt>
                  <c:pt idx="4">
                    <c:v>2020
2021
2022</c:v>
                  </c:pt>
                  <c:pt idx="5">
                    <c:v>2020
2021
2022</c:v>
                  </c:pt>
                </c:lvl>
                <c:lvl>
                  <c:pt idx="0">
                    <c:v>pod 10</c:v>
                  </c:pt>
                  <c:pt idx="1">
                    <c:v>10 – 20</c:v>
                  </c:pt>
                  <c:pt idx="2">
                    <c:v>20 – 30</c:v>
                  </c:pt>
                  <c:pt idx="3">
                    <c:v>30 – 40</c:v>
                  </c:pt>
                  <c:pt idx="4">
                    <c:v>40 – 45</c:v>
                  </c:pt>
                  <c:pt idx="5">
                    <c:v>nad 45</c:v>
                  </c:pt>
                </c:lvl>
              </c:multiLvlStrCache>
            </c:multiLvlStrRef>
          </c:cat>
          <c:val>
            <c:numRef>
              <c:f>'Graf IV.17'!$L$9:$Q$9</c:f>
              <c:numCache>
                <c:formatCode>0.00</c:formatCode>
                <c:ptCount val="6"/>
                <c:pt idx="0">
                  <c:v>0.01</c:v>
                </c:pt>
                <c:pt idx="1">
                  <c:v>0.13</c:v>
                </c:pt>
                <c:pt idx="2">
                  <c:v>0.28999999999999998</c:v>
                </c:pt>
                <c:pt idx="3">
                  <c:v>0.6</c:v>
                </c:pt>
                <c:pt idx="4">
                  <c:v>0.91</c:v>
                </c:pt>
                <c:pt idx="5">
                  <c:v>1.56</c:v>
                </c:pt>
              </c:numCache>
            </c:numRef>
          </c:val>
          <c:extLst>
            <c:ext xmlns:c16="http://schemas.microsoft.com/office/drawing/2014/chart" uri="{C3380CC4-5D6E-409C-BE32-E72D297353CC}">
              <c16:uniqueId val="{00000002-6B68-4158-A46E-9A0A9FD51196}"/>
            </c:ext>
          </c:extLst>
        </c:ser>
        <c:dLbls>
          <c:showLegendKey val="0"/>
          <c:showVal val="0"/>
          <c:showCatName val="0"/>
          <c:showSerName val="0"/>
          <c:showPercent val="0"/>
          <c:showBubbleSize val="0"/>
        </c:dLbls>
        <c:gapWidth val="150"/>
        <c:axId val="329672576"/>
        <c:axId val="329674112"/>
      </c:barChart>
      <c:catAx>
        <c:axId val="32967257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329674112"/>
        <c:crosses val="autoZero"/>
        <c:auto val="1"/>
        <c:lblAlgn val="ctr"/>
        <c:lblOffset val="100"/>
        <c:noMultiLvlLbl val="0"/>
      </c:catAx>
      <c:valAx>
        <c:axId val="329674112"/>
        <c:scaling>
          <c:orientation val="minMax"/>
          <c:max val="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672576"/>
        <c:crosses val="autoZero"/>
        <c:crossBetween val="between"/>
        <c:majorUnit val="1"/>
      </c:valAx>
      <c:spPr>
        <a:noFill/>
        <a:ln w="25400">
          <a:noFill/>
        </a:ln>
      </c:spPr>
    </c:plotArea>
    <c:plotVisOnly val="1"/>
    <c:dispBlanksAs val="gap"/>
    <c:showDLblsOverMax val="0"/>
  </c:chart>
  <c:spPr>
    <a:ln w="635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306178073894608E-2"/>
          <c:w val="0.94755244755244761"/>
          <c:h val="0.98269382192610544"/>
        </c:manualLayout>
      </c:layout>
      <c:barChart>
        <c:barDir val="col"/>
        <c:grouping val="clustered"/>
        <c:varyColors val="0"/>
        <c:ser>
          <c:idx val="0"/>
          <c:order val="0"/>
          <c:tx>
            <c:strRef>
              <c:f>'Graf IV.17'!$J$7</c:f>
              <c:strCache>
                <c:ptCount val="1"/>
                <c:pt idx="0">
                  <c:v>Non-performing loans in the Baseline scenario – 2020</c:v>
                </c:pt>
              </c:strCache>
            </c:strRef>
          </c:tx>
          <c:spPr>
            <a:solidFill>
              <a:schemeClr val="accent1">
                <a:lumMod val="40000"/>
                <a:lumOff val="60000"/>
              </a:schemeClr>
            </a:solidFill>
            <a:ln w="25400">
              <a:noFill/>
            </a:ln>
          </c:spPr>
          <c:invertIfNegative val="0"/>
          <c:cat>
            <c:multiLvlStrRef>
              <c:f>'Graf IV.17'!$L$3:$Q$4</c:f>
              <c:multiLvlStrCache>
                <c:ptCount val="6"/>
                <c:lvl>
                  <c:pt idx="0">
                    <c:v>2020
2021
2022</c:v>
                  </c:pt>
                  <c:pt idx="1">
                    <c:v>2020
2021
2022</c:v>
                  </c:pt>
                  <c:pt idx="2">
                    <c:v>2020
2021
2022</c:v>
                  </c:pt>
                  <c:pt idx="3">
                    <c:v>2020
2021
2022</c:v>
                  </c:pt>
                  <c:pt idx="4">
                    <c:v>2020
2021
2022</c:v>
                  </c:pt>
                  <c:pt idx="5">
                    <c:v>2020
2021
2022</c:v>
                  </c:pt>
                </c:lvl>
                <c:lvl>
                  <c:pt idx="0">
                    <c:v>&lt; 10</c:v>
                  </c:pt>
                  <c:pt idx="1">
                    <c:v>10 – 20</c:v>
                  </c:pt>
                  <c:pt idx="2">
                    <c:v>20 – 30</c:v>
                  </c:pt>
                  <c:pt idx="3">
                    <c:v>30 – 40</c:v>
                  </c:pt>
                  <c:pt idx="4">
                    <c:v>40 – 45</c:v>
                  </c:pt>
                  <c:pt idx="5">
                    <c:v>&gt; 45</c:v>
                  </c:pt>
                </c:lvl>
              </c:multiLvlStrCache>
            </c:multiLvlStrRef>
          </c:cat>
          <c:val>
            <c:numRef>
              <c:f>'Graf IV.17'!$L$7:$Q$7</c:f>
              <c:numCache>
                <c:formatCode>0.00</c:formatCode>
                <c:ptCount val="6"/>
                <c:pt idx="0">
                  <c:v>0.01</c:v>
                </c:pt>
                <c:pt idx="1">
                  <c:v>0.09</c:v>
                </c:pt>
                <c:pt idx="2">
                  <c:v>0.16</c:v>
                </c:pt>
                <c:pt idx="3">
                  <c:v>0.33</c:v>
                </c:pt>
                <c:pt idx="4">
                  <c:v>0.5</c:v>
                </c:pt>
                <c:pt idx="5">
                  <c:v>1.02</c:v>
                </c:pt>
              </c:numCache>
            </c:numRef>
          </c:val>
          <c:extLst>
            <c:ext xmlns:c16="http://schemas.microsoft.com/office/drawing/2014/chart" uri="{C3380CC4-5D6E-409C-BE32-E72D297353CC}">
              <c16:uniqueId val="{00000000-A050-4169-B168-2DD72AAD9305}"/>
            </c:ext>
          </c:extLst>
        </c:ser>
        <c:ser>
          <c:idx val="1"/>
          <c:order val="1"/>
          <c:tx>
            <c:strRef>
              <c:f>'Graf IV.17'!$J$8</c:f>
              <c:strCache>
                <c:ptCount val="1"/>
                <c:pt idx="0">
                  <c:v>Non-performing loans in the Baseline scenario – 2021</c:v>
                </c:pt>
              </c:strCache>
            </c:strRef>
          </c:tx>
          <c:spPr>
            <a:solidFill>
              <a:schemeClr val="accent1">
                <a:lumMod val="60000"/>
                <a:lumOff val="40000"/>
              </a:schemeClr>
            </a:solidFill>
            <a:ln w="25400">
              <a:noFill/>
            </a:ln>
          </c:spPr>
          <c:invertIfNegative val="0"/>
          <c:errBars>
            <c:errBarType val="plus"/>
            <c:errValType val="cust"/>
            <c:noEndCap val="1"/>
            <c:plus>
              <c:numRef>
                <c:f>'Graf IV.17'!$L$11:$Q$11</c:f>
                <c:numCache>
                  <c:formatCode>General</c:formatCode>
                  <c:ptCount val="6"/>
                  <c:pt idx="0">
                    <c:v>0.03</c:v>
                  </c:pt>
                  <c:pt idx="1">
                    <c:v>0.12</c:v>
                  </c:pt>
                  <c:pt idx="2">
                    <c:v>0.26</c:v>
                  </c:pt>
                  <c:pt idx="3">
                    <c:v>0.45</c:v>
                  </c:pt>
                  <c:pt idx="4">
                    <c:v>0.64</c:v>
                  </c:pt>
                  <c:pt idx="5">
                    <c:v>0.91</c:v>
                  </c:pt>
                </c:numCache>
              </c:numRef>
            </c:plus>
            <c:minus>
              <c:numLit>
                <c:formatCode>General</c:formatCode>
                <c:ptCount val="1"/>
                <c:pt idx="0">
                  <c:v>1</c:v>
                </c:pt>
              </c:numLit>
            </c:minus>
            <c:spPr>
              <a:ln w="127000">
                <a:solidFill>
                  <a:schemeClr val="accent2">
                    <a:lumMod val="60000"/>
                    <a:lumOff val="40000"/>
                  </a:schemeClr>
                </a:solidFill>
              </a:ln>
            </c:spPr>
          </c:errBars>
          <c:cat>
            <c:multiLvlStrRef>
              <c:f>'Graf IV.17'!$L$3:$Q$4</c:f>
              <c:multiLvlStrCache>
                <c:ptCount val="6"/>
                <c:lvl>
                  <c:pt idx="0">
                    <c:v>2020
2021
2022</c:v>
                  </c:pt>
                  <c:pt idx="1">
                    <c:v>2020
2021
2022</c:v>
                  </c:pt>
                  <c:pt idx="2">
                    <c:v>2020
2021
2022</c:v>
                  </c:pt>
                  <c:pt idx="3">
                    <c:v>2020
2021
2022</c:v>
                  </c:pt>
                  <c:pt idx="4">
                    <c:v>2020
2021
2022</c:v>
                  </c:pt>
                  <c:pt idx="5">
                    <c:v>2020
2021
2022</c:v>
                  </c:pt>
                </c:lvl>
                <c:lvl>
                  <c:pt idx="0">
                    <c:v>&lt; 10</c:v>
                  </c:pt>
                  <c:pt idx="1">
                    <c:v>10 – 20</c:v>
                  </c:pt>
                  <c:pt idx="2">
                    <c:v>20 – 30</c:v>
                  </c:pt>
                  <c:pt idx="3">
                    <c:v>30 – 40</c:v>
                  </c:pt>
                  <c:pt idx="4">
                    <c:v>40 – 45</c:v>
                  </c:pt>
                  <c:pt idx="5">
                    <c:v>&gt; 45</c:v>
                  </c:pt>
                </c:lvl>
              </c:multiLvlStrCache>
            </c:multiLvlStrRef>
          </c:cat>
          <c:val>
            <c:numRef>
              <c:f>'Graf IV.17'!$L$8:$Q$8</c:f>
              <c:numCache>
                <c:formatCode>0.00</c:formatCode>
                <c:ptCount val="6"/>
                <c:pt idx="0">
                  <c:v>0.02</c:v>
                </c:pt>
                <c:pt idx="1">
                  <c:v>0.16</c:v>
                </c:pt>
                <c:pt idx="2">
                  <c:v>0.36</c:v>
                </c:pt>
                <c:pt idx="3">
                  <c:v>0.72</c:v>
                </c:pt>
                <c:pt idx="4">
                  <c:v>1.19</c:v>
                </c:pt>
                <c:pt idx="5">
                  <c:v>2.1800000000000002</c:v>
                </c:pt>
              </c:numCache>
            </c:numRef>
          </c:val>
          <c:extLst>
            <c:ext xmlns:c16="http://schemas.microsoft.com/office/drawing/2014/chart" uri="{C3380CC4-5D6E-409C-BE32-E72D297353CC}">
              <c16:uniqueId val="{00000001-A050-4169-B168-2DD72AAD9305}"/>
            </c:ext>
          </c:extLst>
        </c:ser>
        <c:ser>
          <c:idx val="2"/>
          <c:order val="2"/>
          <c:tx>
            <c:strRef>
              <c:f>'Graf IV.17'!$J$9</c:f>
              <c:strCache>
                <c:ptCount val="1"/>
                <c:pt idx="0">
                  <c:v>Non-performing loans in the Baseline scenario – 2022</c:v>
                </c:pt>
              </c:strCache>
            </c:strRef>
          </c:tx>
          <c:spPr>
            <a:solidFill>
              <a:schemeClr val="accent1"/>
            </a:solidFill>
            <a:ln w="25400">
              <a:noFill/>
            </a:ln>
          </c:spPr>
          <c:invertIfNegative val="0"/>
          <c:errBars>
            <c:errBarType val="plus"/>
            <c:errValType val="cust"/>
            <c:noEndCap val="1"/>
            <c:plus>
              <c:numRef>
                <c:f>'Graf IV.17'!$L$12:$Q$12</c:f>
                <c:numCache>
                  <c:formatCode>General</c:formatCode>
                  <c:ptCount val="6"/>
                  <c:pt idx="0">
                    <c:v>0.05</c:v>
                  </c:pt>
                  <c:pt idx="1">
                    <c:v>0.16</c:v>
                  </c:pt>
                  <c:pt idx="2">
                    <c:v>0.31</c:v>
                  </c:pt>
                  <c:pt idx="3">
                    <c:v>0.59</c:v>
                  </c:pt>
                  <c:pt idx="4">
                    <c:v>0.79</c:v>
                  </c:pt>
                  <c:pt idx="5">
                    <c:v>1.0900000000000001</c:v>
                  </c:pt>
                </c:numCache>
              </c:numRef>
            </c:plus>
            <c:minus>
              <c:numLit>
                <c:formatCode>General</c:formatCode>
                <c:ptCount val="1"/>
                <c:pt idx="0">
                  <c:v>1</c:v>
                </c:pt>
              </c:numLit>
            </c:minus>
            <c:spPr>
              <a:ln w="127000">
                <a:solidFill>
                  <a:schemeClr val="accent2"/>
                </a:solidFill>
              </a:ln>
            </c:spPr>
          </c:errBars>
          <c:cat>
            <c:multiLvlStrRef>
              <c:f>'Graf IV.17'!$L$3:$Q$4</c:f>
              <c:multiLvlStrCache>
                <c:ptCount val="6"/>
                <c:lvl>
                  <c:pt idx="0">
                    <c:v>2020
2021
2022</c:v>
                  </c:pt>
                  <c:pt idx="1">
                    <c:v>2020
2021
2022</c:v>
                  </c:pt>
                  <c:pt idx="2">
                    <c:v>2020
2021
2022</c:v>
                  </c:pt>
                  <c:pt idx="3">
                    <c:v>2020
2021
2022</c:v>
                  </c:pt>
                  <c:pt idx="4">
                    <c:v>2020
2021
2022</c:v>
                  </c:pt>
                  <c:pt idx="5">
                    <c:v>2020
2021
2022</c:v>
                  </c:pt>
                </c:lvl>
                <c:lvl>
                  <c:pt idx="0">
                    <c:v>&lt; 10</c:v>
                  </c:pt>
                  <c:pt idx="1">
                    <c:v>10 – 20</c:v>
                  </c:pt>
                  <c:pt idx="2">
                    <c:v>20 – 30</c:v>
                  </c:pt>
                  <c:pt idx="3">
                    <c:v>30 – 40</c:v>
                  </c:pt>
                  <c:pt idx="4">
                    <c:v>40 – 45</c:v>
                  </c:pt>
                  <c:pt idx="5">
                    <c:v>&gt; 45</c:v>
                  </c:pt>
                </c:lvl>
              </c:multiLvlStrCache>
            </c:multiLvlStrRef>
          </c:cat>
          <c:val>
            <c:numRef>
              <c:f>'Graf IV.17'!$L$9:$Q$9</c:f>
              <c:numCache>
                <c:formatCode>0.00</c:formatCode>
                <c:ptCount val="6"/>
                <c:pt idx="0">
                  <c:v>0.01</c:v>
                </c:pt>
                <c:pt idx="1">
                  <c:v>0.13</c:v>
                </c:pt>
                <c:pt idx="2">
                  <c:v>0.28999999999999998</c:v>
                </c:pt>
                <c:pt idx="3">
                  <c:v>0.6</c:v>
                </c:pt>
                <c:pt idx="4">
                  <c:v>0.91</c:v>
                </c:pt>
                <c:pt idx="5">
                  <c:v>1.56</c:v>
                </c:pt>
              </c:numCache>
            </c:numRef>
          </c:val>
          <c:extLst>
            <c:ext xmlns:c16="http://schemas.microsoft.com/office/drawing/2014/chart" uri="{C3380CC4-5D6E-409C-BE32-E72D297353CC}">
              <c16:uniqueId val="{00000002-A050-4169-B168-2DD72AAD9305}"/>
            </c:ext>
          </c:extLst>
        </c:ser>
        <c:dLbls>
          <c:showLegendKey val="0"/>
          <c:showVal val="0"/>
          <c:showCatName val="0"/>
          <c:showSerName val="0"/>
          <c:showPercent val="0"/>
          <c:showBubbleSize val="0"/>
        </c:dLbls>
        <c:gapWidth val="150"/>
        <c:axId val="329705728"/>
        <c:axId val="329723904"/>
      </c:barChart>
      <c:catAx>
        <c:axId val="32970572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329723904"/>
        <c:crosses val="autoZero"/>
        <c:auto val="1"/>
        <c:lblAlgn val="ctr"/>
        <c:lblOffset val="100"/>
        <c:noMultiLvlLbl val="0"/>
      </c:catAx>
      <c:valAx>
        <c:axId val="329723904"/>
        <c:scaling>
          <c:orientation val="minMax"/>
          <c:max val="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9705728"/>
        <c:crosses val="autoZero"/>
        <c:crossBetween val="between"/>
        <c:majorUnit val="1"/>
      </c:valAx>
      <c:spPr>
        <a:noFill/>
        <a:ln w="25400">
          <a:noFill/>
        </a:ln>
      </c:spPr>
    </c:plotArea>
    <c:plotVisOnly val="1"/>
    <c:dispBlanksAs val="gap"/>
    <c:showDLblsOverMax val="0"/>
  </c:chart>
  <c:spPr>
    <a:ln w="635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306178073894608E-2"/>
          <c:w val="0.94755244755244761"/>
          <c:h val="0.98269382192610544"/>
        </c:manualLayout>
      </c:layout>
      <c:barChart>
        <c:barDir val="col"/>
        <c:grouping val="clustered"/>
        <c:varyColors val="0"/>
        <c:ser>
          <c:idx val="0"/>
          <c:order val="0"/>
          <c:tx>
            <c:strRef>
              <c:f>'Graf IV.18'!$K$7</c:f>
              <c:strCache>
                <c:ptCount val="1"/>
                <c:pt idx="0">
                  <c:v>Podíl úvěrů se selháním podle Základního scénáře – rok 2020</c:v>
                </c:pt>
              </c:strCache>
            </c:strRef>
          </c:tx>
          <c:spPr>
            <a:solidFill>
              <a:schemeClr val="accent1">
                <a:lumMod val="40000"/>
                <a:lumOff val="60000"/>
              </a:schemeClr>
            </a:solidFill>
            <a:ln w="25400">
              <a:noFill/>
            </a:ln>
          </c:spPr>
          <c:invertIfNegative val="0"/>
          <c:errBars>
            <c:errBarType val="plus"/>
            <c:errValType val="cust"/>
            <c:noEndCap val="1"/>
            <c:plus>
              <c:numRef>
                <c:f>'Graf IV.18'!$L$10:$Q$10</c:f>
                <c:numCache>
                  <c:formatCode>General</c:formatCode>
                  <c:ptCount val="6"/>
                  <c:pt idx="0">
                    <c:v>0</c:v>
                  </c:pt>
                  <c:pt idx="1">
                    <c:v>0</c:v>
                  </c:pt>
                  <c:pt idx="2">
                    <c:v>0</c:v>
                  </c:pt>
                  <c:pt idx="3">
                    <c:v>1.0000000000000009E-2</c:v>
                  </c:pt>
                  <c:pt idx="4">
                    <c:v>1.0000000000000009E-2</c:v>
                  </c:pt>
                  <c:pt idx="5">
                    <c:v>1.0000000000000009E-2</c:v>
                  </c:pt>
                </c:numCache>
              </c:numRef>
            </c:plus>
            <c:minus>
              <c:numLit>
                <c:formatCode>General</c:formatCode>
                <c:ptCount val="1"/>
                <c:pt idx="0">
                  <c:v>1</c:v>
                </c:pt>
              </c:numLit>
            </c:minus>
            <c:spPr>
              <a:ln w="127000">
                <a:solidFill>
                  <a:schemeClr val="accent2">
                    <a:lumMod val="40000"/>
                    <a:lumOff val="60000"/>
                  </a:schemeClr>
                </a:solidFill>
              </a:ln>
            </c:spPr>
          </c:errBars>
          <c:cat>
            <c:multiLvlStrRef>
              <c:f>'Graf IV.18'!$L$5:$Q$6</c:f>
              <c:multiLvlStrCache>
                <c:ptCount val="6"/>
                <c:lvl>
                  <c:pt idx="0">
                    <c:v>2020
2021
2022</c:v>
                  </c:pt>
                  <c:pt idx="1">
                    <c:v>2020
2021
2022</c:v>
                  </c:pt>
                  <c:pt idx="2">
                    <c:v>2020
2021
2022</c:v>
                  </c:pt>
                  <c:pt idx="3">
                    <c:v>2020
2021
2022</c:v>
                  </c:pt>
                  <c:pt idx="4">
                    <c:v>2020
2021
2022</c:v>
                  </c:pt>
                  <c:pt idx="5">
                    <c:v>2020
2021
2022</c:v>
                  </c:pt>
                </c:lvl>
                <c:lvl>
                  <c:pt idx="0">
                    <c:v>pod 2</c:v>
                  </c:pt>
                  <c:pt idx="1">
                    <c:v>2 – 4</c:v>
                  </c:pt>
                  <c:pt idx="2">
                    <c:v>4 – 6</c:v>
                  </c:pt>
                  <c:pt idx="3">
                    <c:v>6 – 8</c:v>
                  </c:pt>
                  <c:pt idx="4">
                    <c:v>8 – 9</c:v>
                  </c:pt>
                  <c:pt idx="5">
                    <c:v>nad 9</c:v>
                  </c:pt>
                </c:lvl>
              </c:multiLvlStrCache>
            </c:multiLvlStrRef>
          </c:cat>
          <c:val>
            <c:numRef>
              <c:f>'Graf IV.18'!$L$7:$Q$7</c:f>
              <c:numCache>
                <c:formatCode>0.00</c:formatCode>
                <c:ptCount val="6"/>
                <c:pt idx="0">
                  <c:v>7.0000000000000007E-2</c:v>
                </c:pt>
                <c:pt idx="1">
                  <c:v>0.16</c:v>
                </c:pt>
                <c:pt idx="2">
                  <c:v>0.28999999999999998</c:v>
                </c:pt>
                <c:pt idx="3">
                  <c:v>0.49</c:v>
                </c:pt>
                <c:pt idx="4">
                  <c:v>0.72</c:v>
                </c:pt>
                <c:pt idx="5">
                  <c:v>0.84</c:v>
                </c:pt>
              </c:numCache>
            </c:numRef>
          </c:val>
          <c:extLst>
            <c:ext xmlns:c16="http://schemas.microsoft.com/office/drawing/2014/chart" uri="{C3380CC4-5D6E-409C-BE32-E72D297353CC}">
              <c16:uniqueId val="{00000000-6479-44F1-98D8-3153F74C1ACF}"/>
            </c:ext>
          </c:extLst>
        </c:ser>
        <c:ser>
          <c:idx val="1"/>
          <c:order val="1"/>
          <c:tx>
            <c:strRef>
              <c:f>'Graf IV.18'!$K$8</c:f>
              <c:strCache>
                <c:ptCount val="1"/>
                <c:pt idx="0">
                  <c:v>Podíl úvěrů se selháním podle Základního scénáře – rok 2021</c:v>
                </c:pt>
              </c:strCache>
            </c:strRef>
          </c:tx>
          <c:spPr>
            <a:solidFill>
              <a:schemeClr val="accent1">
                <a:lumMod val="60000"/>
                <a:lumOff val="40000"/>
              </a:schemeClr>
            </a:solidFill>
            <a:ln w="25400">
              <a:noFill/>
            </a:ln>
          </c:spPr>
          <c:invertIfNegative val="0"/>
          <c:errBars>
            <c:errBarType val="plus"/>
            <c:errValType val="cust"/>
            <c:noEndCap val="1"/>
            <c:plus>
              <c:numRef>
                <c:f>'Graf IV.18'!$L$11:$Q$11</c:f>
                <c:numCache>
                  <c:formatCode>General</c:formatCode>
                  <c:ptCount val="6"/>
                  <c:pt idx="0">
                    <c:v>4.0000000000000008E-2</c:v>
                  </c:pt>
                  <c:pt idx="1">
                    <c:v>0.19999999999999996</c:v>
                  </c:pt>
                  <c:pt idx="2">
                    <c:v>0.41000000000000003</c:v>
                  </c:pt>
                  <c:pt idx="3">
                    <c:v>0.58999999999999986</c:v>
                  </c:pt>
                  <c:pt idx="4">
                    <c:v>0.95999999999999974</c:v>
                  </c:pt>
                  <c:pt idx="5">
                    <c:v>0.88000000000000034</c:v>
                  </c:pt>
                </c:numCache>
              </c:numRef>
            </c:plus>
            <c:minus>
              <c:numLit>
                <c:formatCode>General</c:formatCode>
                <c:ptCount val="1"/>
                <c:pt idx="0">
                  <c:v>1</c:v>
                </c:pt>
              </c:numLit>
            </c:minus>
            <c:spPr>
              <a:ln w="127000">
                <a:solidFill>
                  <a:schemeClr val="accent2">
                    <a:lumMod val="60000"/>
                    <a:lumOff val="40000"/>
                  </a:schemeClr>
                </a:solidFill>
              </a:ln>
            </c:spPr>
          </c:errBars>
          <c:cat>
            <c:multiLvlStrRef>
              <c:f>'Graf IV.18'!$L$5:$Q$6</c:f>
              <c:multiLvlStrCache>
                <c:ptCount val="6"/>
                <c:lvl>
                  <c:pt idx="0">
                    <c:v>2020
2021
2022</c:v>
                  </c:pt>
                  <c:pt idx="1">
                    <c:v>2020
2021
2022</c:v>
                  </c:pt>
                  <c:pt idx="2">
                    <c:v>2020
2021
2022</c:v>
                  </c:pt>
                  <c:pt idx="3">
                    <c:v>2020
2021
2022</c:v>
                  </c:pt>
                  <c:pt idx="4">
                    <c:v>2020
2021
2022</c:v>
                  </c:pt>
                  <c:pt idx="5">
                    <c:v>2020
2021
2022</c:v>
                  </c:pt>
                </c:lvl>
                <c:lvl>
                  <c:pt idx="0">
                    <c:v>pod 2</c:v>
                  </c:pt>
                  <c:pt idx="1">
                    <c:v>2 – 4</c:v>
                  </c:pt>
                  <c:pt idx="2">
                    <c:v>4 – 6</c:v>
                  </c:pt>
                  <c:pt idx="3">
                    <c:v>6 – 8</c:v>
                  </c:pt>
                  <c:pt idx="4">
                    <c:v>8 – 9</c:v>
                  </c:pt>
                  <c:pt idx="5">
                    <c:v>nad 9</c:v>
                  </c:pt>
                </c:lvl>
              </c:multiLvlStrCache>
            </c:multiLvlStrRef>
          </c:cat>
          <c:val>
            <c:numRef>
              <c:f>'Graf IV.18'!$L$8:$Q$8</c:f>
              <c:numCache>
                <c:formatCode>0.00</c:formatCode>
                <c:ptCount val="6"/>
                <c:pt idx="0">
                  <c:v>0.09</c:v>
                </c:pt>
                <c:pt idx="1">
                  <c:v>0.27</c:v>
                </c:pt>
                <c:pt idx="2">
                  <c:v>0.56999999999999995</c:v>
                </c:pt>
                <c:pt idx="3">
                  <c:v>1.1100000000000001</c:v>
                </c:pt>
                <c:pt idx="4">
                  <c:v>1.61</c:v>
                </c:pt>
                <c:pt idx="5">
                  <c:v>2.2999999999999998</c:v>
                </c:pt>
              </c:numCache>
            </c:numRef>
          </c:val>
          <c:extLst>
            <c:ext xmlns:c16="http://schemas.microsoft.com/office/drawing/2014/chart" uri="{C3380CC4-5D6E-409C-BE32-E72D297353CC}">
              <c16:uniqueId val="{00000001-6479-44F1-98D8-3153F74C1ACF}"/>
            </c:ext>
          </c:extLst>
        </c:ser>
        <c:ser>
          <c:idx val="2"/>
          <c:order val="2"/>
          <c:tx>
            <c:strRef>
              <c:f>'Graf IV.18'!$K$9</c:f>
              <c:strCache>
                <c:ptCount val="1"/>
                <c:pt idx="0">
                  <c:v>Podíl úvěrů se selháním podle Základního scénáře – rok 2022</c:v>
                </c:pt>
              </c:strCache>
            </c:strRef>
          </c:tx>
          <c:spPr>
            <a:solidFill>
              <a:schemeClr val="accent1"/>
            </a:solidFill>
            <a:ln w="25400">
              <a:noFill/>
            </a:ln>
          </c:spPr>
          <c:invertIfNegative val="0"/>
          <c:errBars>
            <c:errBarType val="plus"/>
            <c:errValType val="cust"/>
            <c:noEndCap val="1"/>
            <c:plus>
              <c:numRef>
                <c:f>'Graf IV.18'!$L$12:$Q$12</c:f>
                <c:numCache>
                  <c:formatCode>General</c:formatCode>
                  <c:ptCount val="6"/>
                  <c:pt idx="0">
                    <c:v>7.9999999999999988E-2</c:v>
                  </c:pt>
                  <c:pt idx="1">
                    <c:v>0.27</c:v>
                  </c:pt>
                  <c:pt idx="2">
                    <c:v>0.49999999999999994</c:v>
                  </c:pt>
                  <c:pt idx="3">
                    <c:v>0.78000000000000014</c:v>
                  </c:pt>
                  <c:pt idx="4">
                    <c:v>0.9700000000000002</c:v>
                  </c:pt>
                  <c:pt idx="5">
                    <c:v>1.0099999999999998</c:v>
                  </c:pt>
                </c:numCache>
              </c:numRef>
            </c:plus>
            <c:minus>
              <c:numLit>
                <c:formatCode>General</c:formatCode>
                <c:ptCount val="1"/>
                <c:pt idx="0">
                  <c:v>1</c:v>
                </c:pt>
              </c:numLit>
            </c:minus>
            <c:spPr>
              <a:ln w="127000">
                <a:solidFill>
                  <a:schemeClr val="accent2"/>
                </a:solidFill>
              </a:ln>
            </c:spPr>
          </c:errBars>
          <c:cat>
            <c:multiLvlStrRef>
              <c:f>'Graf IV.18'!$L$5:$Q$6</c:f>
              <c:multiLvlStrCache>
                <c:ptCount val="6"/>
                <c:lvl>
                  <c:pt idx="0">
                    <c:v>2020
2021
2022</c:v>
                  </c:pt>
                  <c:pt idx="1">
                    <c:v>2020
2021
2022</c:v>
                  </c:pt>
                  <c:pt idx="2">
                    <c:v>2020
2021
2022</c:v>
                  </c:pt>
                  <c:pt idx="3">
                    <c:v>2020
2021
2022</c:v>
                  </c:pt>
                  <c:pt idx="4">
                    <c:v>2020
2021
2022</c:v>
                  </c:pt>
                  <c:pt idx="5">
                    <c:v>2020
2021
2022</c:v>
                  </c:pt>
                </c:lvl>
                <c:lvl>
                  <c:pt idx="0">
                    <c:v>pod 2</c:v>
                  </c:pt>
                  <c:pt idx="1">
                    <c:v>2 – 4</c:v>
                  </c:pt>
                  <c:pt idx="2">
                    <c:v>4 – 6</c:v>
                  </c:pt>
                  <c:pt idx="3">
                    <c:v>6 – 8</c:v>
                  </c:pt>
                  <c:pt idx="4">
                    <c:v>8 – 9</c:v>
                  </c:pt>
                  <c:pt idx="5">
                    <c:v>nad 9</c:v>
                  </c:pt>
                </c:lvl>
              </c:multiLvlStrCache>
            </c:multiLvlStrRef>
          </c:cat>
          <c:val>
            <c:numRef>
              <c:f>'Graf IV.18'!$L$9:$Q$9</c:f>
              <c:numCache>
                <c:formatCode>0.00</c:formatCode>
                <c:ptCount val="6"/>
                <c:pt idx="0">
                  <c:v>7.0000000000000007E-2</c:v>
                </c:pt>
                <c:pt idx="1">
                  <c:v>0.23</c:v>
                </c:pt>
                <c:pt idx="2">
                  <c:v>0.46</c:v>
                </c:pt>
                <c:pt idx="3">
                  <c:v>0.82</c:v>
                </c:pt>
                <c:pt idx="4">
                  <c:v>1.23</c:v>
                </c:pt>
                <c:pt idx="5">
                  <c:v>1.6</c:v>
                </c:pt>
              </c:numCache>
            </c:numRef>
          </c:val>
          <c:extLst>
            <c:ext xmlns:c16="http://schemas.microsoft.com/office/drawing/2014/chart" uri="{C3380CC4-5D6E-409C-BE32-E72D297353CC}">
              <c16:uniqueId val="{00000002-6479-44F1-98D8-3153F74C1ACF}"/>
            </c:ext>
          </c:extLst>
        </c:ser>
        <c:dLbls>
          <c:showLegendKey val="0"/>
          <c:showVal val="0"/>
          <c:showCatName val="0"/>
          <c:showSerName val="0"/>
          <c:showPercent val="0"/>
          <c:showBubbleSize val="0"/>
        </c:dLbls>
        <c:gapWidth val="150"/>
        <c:axId val="330136960"/>
        <c:axId val="330138752"/>
      </c:barChart>
      <c:catAx>
        <c:axId val="330136960"/>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330138752"/>
        <c:crosses val="autoZero"/>
        <c:auto val="1"/>
        <c:lblAlgn val="ctr"/>
        <c:lblOffset val="100"/>
        <c:noMultiLvlLbl val="0"/>
      </c:catAx>
      <c:valAx>
        <c:axId val="33013875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136960"/>
        <c:crosses val="autoZero"/>
        <c:crossBetween val="between"/>
        <c:majorUnit val="1"/>
      </c:valAx>
      <c:spPr>
        <a:noFill/>
        <a:ln w="25400">
          <a:noFill/>
        </a:ln>
      </c:spPr>
    </c:plotArea>
    <c:plotVisOnly val="1"/>
    <c:dispBlanksAs val="gap"/>
    <c:showDLblsOverMax val="0"/>
  </c:chart>
  <c:spPr>
    <a:ln w="635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93843951324272E-2"/>
          <c:y val="2.7041944276196245E-2"/>
          <c:w val="0.89774461758713731"/>
          <c:h val="0.75312613567534825"/>
        </c:manualLayout>
      </c:layout>
      <c:barChart>
        <c:barDir val="col"/>
        <c:grouping val="clustered"/>
        <c:varyColors val="0"/>
        <c:ser>
          <c:idx val="0"/>
          <c:order val="0"/>
          <c:tx>
            <c:strRef>
              <c:f>'Graf IV.18'!$K$7</c:f>
              <c:strCache>
                <c:ptCount val="1"/>
                <c:pt idx="0">
                  <c:v>Podíl úvěrů se selháním podle Základního scénáře – rok 2020</c:v>
                </c:pt>
              </c:strCache>
            </c:strRef>
          </c:tx>
          <c:spPr>
            <a:solidFill>
              <a:schemeClr val="accent1">
                <a:lumMod val="40000"/>
                <a:lumOff val="60000"/>
              </a:schemeClr>
            </a:solidFill>
            <a:ln w="25400">
              <a:noFill/>
            </a:ln>
          </c:spPr>
          <c:invertIfNegative val="0"/>
          <c:errBars>
            <c:errBarType val="plus"/>
            <c:errValType val="cust"/>
            <c:noEndCap val="1"/>
            <c:plus>
              <c:numRef>
                <c:f>'Graf IV.18'!$L$10:$Q$10</c:f>
                <c:numCache>
                  <c:formatCode>General</c:formatCode>
                  <c:ptCount val="6"/>
                  <c:pt idx="0">
                    <c:v>0</c:v>
                  </c:pt>
                  <c:pt idx="1">
                    <c:v>0</c:v>
                  </c:pt>
                  <c:pt idx="2">
                    <c:v>0</c:v>
                  </c:pt>
                  <c:pt idx="3">
                    <c:v>1.0000000000000009E-2</c:v>
                  </c:pt>
                  <c:pt idx="4">
                    <c:v>1.0000000000000009E-2</c:v>
                  </c:pt>
                  <c:pt idx="5">
                    <c:v>1.0000000000000009E-2</c:v>
                  </c:pt>
                </c:numCache>
              </c:numRef>
            </c:plus>
            <c:minus>
              <c:numLit>
                <c:formatCode>General</c:formatCode>
                <c:ptCount val="1"/>
                <c:pt idx="0">
                  <c:v>1</c:v>
                </c:pt>
              </c:numLit>
            </c:minus>
            <c:spPr>
              <a:ln w="127000">
                <a:solidFill>
                  <a:schemeClr val="accent2">
                    <a:lumMod val="40000"/>
                    <a:lumOff val="60000"/>
                  </a:schemeClr>
                </a:solidFill>
              </a:ln>
            </c:spPr>
          </c:errBars>
          <c:cat>
            <c:multiLvlStrRef>
              <c:f>'Graf IV.18'!$L$3:$Q$4</c:f>
              <c:multiLvlStrCache>
                <c:ptCount val="6"/>
                <c:lvl>
                  <c:pt idx="0">
                    <c:v>2020
2021
2022</c:v>
                  </c:pt>
                  <c:pt idx="1">
                    <c:v>2020
2021
2022</c:v>
                  </c:pt>
                  <c:pt idx="2">
                    <c:v>2020
2021
2022</c:v>
                  </c:pt>
                  <c:pt idx="3">
                    <c:v>2020
2021
2022</c:v>
                  </c:pt>
                  <c:pt idx="4">
                    <c:v>2020
2021
2022</c:v>
                  </c:pt>
                  <c:pt idx="5">
                    <c:v>2020
2021
2022</c:v>
                  </c:pt>
                </c:lvl>
                <c:lvl>
                  <c:pt idx="0">
                    <c:v>&lt; 2</c:v>
                  </c:pt>
                  <c:pt idx="1">
                    <c:v>2 – 4</c:v>
                  </c:pt>
                  <c:pt idx="2">
                    <c:v>4 – 6</c:v>
                  </c:pt>
                  <c:pt idx="3">
                    <c:v>6 – 8</c:v>
                  </c:pt>
                  <c:pt idx="4">
                    <c:v>8 – 9</c:v>
                  </c:pt>
                  <c:pt idx="5">
                    <c:v>&gt; 9</c:v>
                  </c:pt>
                </c:lvl>
              </c:multiLvlStrCache>
            </c:multiLvlStrRef>
          </c:cat>
          <c:val>
            <c:numRef>
              <c:f>'Graf IV.18'!$L$7:$Q$7</c:f>
              <c:numCache>
                <c:formatCode>0.00</c:formatCode>
                <c:ptCount val="6"/>
                <c:pt idx="0">
                  <c:v>7.0000000000000007E-2</c:v>
                </c:pt>
                <c:pt idx="1">
                  <c:v>0.16</c:v>
                </c:pt>
                <c:pt idx="2">
                  <c:v>0.28999999999999998</c:v>
                </c:pt>
                <c:pt idx="3">
                  <c:v>0.49</c:v>
                </c:pt>
                <c:pt idx="4">
                  <c:v>0.72</c:v>
                </c:pt>
                <c:pt idx="5">
                  <c:v>0.84</c:v>
                </c:pt>
              </c:numCache>
            </c:numRef>
          </c:val>
          <c:extLst>
            <c:ext xmlns:c16="http://schemas.microsoft.com/office/drawing/2014/chart" uri="{C3380CC4-5D6E-409C-BE32-E72D297353CC}">
              <c16:uniqueId val="{00000000-6751-48DD-B571-D4739472F227}"/>
            </c:ext>
          </c:extLst>
        </c:ser>
        <c:ser>
          <c:idx val="1"/>
          <c:order val="1"/>
          <c:tx>
            <c:strRef>
              <c:f>'Graf IV.18'!$K$8</c:f>
              <c:strCache>
                <c:ptCount val="1"/>
                <c:pt idx="0">
                  <c:v>Podíl úvěrů se selháním podle Základního scénáře – rok 2021</c:v>
                </c:pt>
              </c:strCache>
            </c:strRef>
          </c:tx>
          <c:spPr>
            <a:solidFill>
              <a:schemeClr val="accent1">
                <a:lumMod val="60000"/>
                <a:lumOff val="40000"/>
              </a:schemeClr>
            </a:solidFill>
            <a:ln w="25400">
              <a:noFill/>
            </a:ln>
          </c:spPr>
          <c:invertIfNegative val="0"/>
          <c:errBars>
            <c:errBarType val="plus"/>
            <c:errValType val="cust"/>
            <c:noEndCap val="1"/>
            <c:plus>
              <c:numRef>
                <c:f>'Graf IV.18'!$L$11:$Q$11</c:f>
                <c:numCache>
                  <c:formatCode>General</c:formatCode>
                  <c:ptCount val="6"/>
                  <c:pt idx="0">
                    <c:v>4.0000000000000008E-2</c:v>
                  </c:pt>
                  <c:pt idx="1">
                    <c:v>0.19999999999999996</c:v>
                  </c:pt>
                  <c:pt idx="2">
                    <c:v>0.41000000000000003</c:v>
                  </c:pt>
                  <c:pt idx="3">
                    <c:v>0.58999999999999986</c:v>
                  </c:pt>
                  <c:pt idx="4">
                    <c:v>0.95999999999999974</c:v>
                  </c:pt>
                  <c:pt idx="5">
                    <c:v>0.88000000000000034</c:v>
                  </c:pt>
                </c:numCache>
              </c:numRef>
            </c:plus>
            <c:minus>
              <c:numLit>
                <c:formatCode>General</c:formatCode>
                <c:ptCount val="1"/>
                <c:pt idx="0">
                  <c:v>1</c:v>
                </c:pt>
              </c:numLit>
            </c:minus>
            <c:spPr>
              <a:ln w="127000">
                <a:solidFill>
                  <a:schemeClr val="accent2">
                    <a:lumMod val="60000"/>
                    <a:lumOff val="40000"/>
                  </a:schemeClr>
                </a:solidFill>
              </a:ln>
            </c:spPr>
          </c:errBars>
          <c:cat>
            <c:multiLvlStrRef>
              <c:f>'Graf IV.18'!$L$3:$Q$4</c:f>
              <c:multiLvlStrCache>
                <c:ptCount val="6"/>
                <c:lvl>
                  <c:pt idx="0">
                    <c:v>2020
2021
2022</c:v>
                  </c:pt>
                  <c:pt idx="1">
                    <c:v>2020
2021
2022</c:v>
                  </c:pt>
                  <c:pt idx="2">
                    <c:v>2020
2021
2022</c:v>
                  </c:pt>
                  <c:pt idx="3">
                    <c:v>2020
2021
2022</c:v>
                  </c:pt>
                  <c:pt idx="4">
                    <c:v>2020
2021
2022</c:v>
                  </c:pt>
                  <c:pt idx="5">
                    <c:v>2020
2021
2022</c:v>
                  </c:pt>
                </c:lvl>
                <c:lvl>
                  <c:pt idx="0">
                    <c:v>&lt; 2</c:v>
                  </c:pt>
                  <c:pt idx="1">
                    <c:v>2 – 4</c:v>
                  </c:pt>
                  <c:pt idx="2">
                    <c:v>4 – 6</c:v>
                  </c:pt>
                  <c:pt idx="3">
                    <c:v>6 – 8</c:v>
                  </c:pt>
                  <c:pt idx="4">
                    <c:v>8 – 9</c:v>
                  </c:pt>
                  <c:pt idx="5">
                    <c:v>&gt; 9</c:v>
                  </c:pt>
                </c:lvl>
              </c:multiLvlStrCache>
            </c:multiLvlStrRef>
          </c:cat>
          <c:val>
            <c:numRef>
              <c:f>'Graf IV.18'!$L$8:$Q$8</c:f>
              <c:numCache>
                <c:formatCode>0.00</c:formatCode>
                <c:ptCount val="6"/>
                <c:pt idx="0">
                  <c:v>0.09</c:v>
                </c:pt>
                <c:pt idx="1">
                  <c:v>0.27</c:v>
                </c:pt>
                <c:pt idx="2">
                  <c:v>0.56999999999999995</c:v>
                </c:pt>
                <c:pt idx="3">
                  <c:v>1.1100000000000001</c:v>
                </c:pt>
                <c:pt idx="4">
                  <c:v>1.61</c:v>
                </c:pt>
                <c:pt idx="5">
                  <c:v>2.2999999999999998</c:v>
                </c:pt>
              </c:numCache>
            </c:numRef>
          </c:val>
          <c:extLst>
            <c:ext xmlns:c16="http://schemas.microsoft.com/office/drawing/2014/chart" uri="{C3380CC4-5D6E-409C-BE32-E72D297353CC}">
              <c16:uniqueId val="{00000001-6751-48DD-B571-D4739472F227}"/>
            </c:ext>
          </c:extLst>
        </c:ser>
        <c:ser>
          <c:idx val="2"/>
          <c:order val="2"/>
          <c:tx>
            <c:strRef>
              <c:f>'Graf IV.18'!$K$9</c:f>
              <c:strCache>
                <c:ptCount val="1"/>
                <c:pt idx="0">
                  <c:v>Podíl úvěrů se selháním podle Základního scénáře – rok 2022</c:v>
                </c:pt>
              </c:strCache>
            </c:strRef>
          </c:tx>
          <c:spPr>
            <a:solidFill>
              <a:schemeClr val="accent1"/>
            </a:solidFill>
            <a:ln w="25400">
              <a:noFill/>
            </a:ln>
          </c:spPr>
          <c:invertIfNegative val="0"/>
          <c:errBars>
            <c:errBarType val="plus"/>
            <c:errValType val="cust"/>
            <c:noEndCap val="1"/>
            <c:plus>
              <c:numRef>
                <c:f>'Graf IV.18'!$L$12:$Q$12</c:f>
                <c:numCache>
                  <c:formatCode>General</c:formatCode>
                  <c:ptCount val="6"/>
                  <c:pt idx="0">
                    <c:v>7.9999999999999988E-2</c:v>
                  </c:pt>
                  <c:pt idx="1">
                    <c:v>0.27</c:v>
                  </c:pt>
                  <c:pt idx="2">
                    <c:v>0.49999999999999994</c:v>
                  </c:pt>
                  <c:pt idx="3">
                    <c:v>0.78000000000000014</c:v>
                  </c:pt>
                  <c:pt idx="4">
                    <c:v>0.9700000000000002</c:v>
                  </c:pt>
                  <c:pt idx="5">
                    <c:v>1.0099999999999998</c:v>
                  </c:pt>
                </c:numCache>
              </c:numRef>
            </c:plus>
            <c:minus>
              <c:numLit>
                <c:formatCode>General</c:formatCode>
                <c:ptCount val="1"/>
                <c:pt idx="0">
                  <c:v>1</c:v>
                </c:pt>
              </c:numLit>
            </c:minus>
            <c:spPr>
              <a:ln w="127000">
                <a:solidFill>
                  <a:schemeClr val="accent2"/>
                </a:solidFill>
              </a:ln>
            </c:spPr>
          </c:errBars>
          <c:cat>
            <c:multiLvlStrRef>
              <c:f>'Graf IV.18'!$L$3:$Q$4</c:f>
              <c:multiLvlStrCache>
                <c:ptCount val="6"/>
                <c:lvl>
                  <c:pt idx="0">
                    <c:v>2020
2021
2022</c:v>
                  </c:pt>
                  <c:pt idx="1">
                    <c:v>2020
2021
2022</c:v>
                  </c:pt>
                  <c:pt idx="2">
                    <c:v>2020
2021
2022</c:v>
                  </c:pt>
                  <c:pt idx="3">
                    <c:v>2020
2021
2022</c:v>
                  </c:pt>
                  <c:pt idx="4">
                    <c:v>2020
2021
2022</c:v>
                  </c:pt>
                  <c:pt idx="5">
                    <c:v>2020
2021
2022</c:v>
                  </c:pt>
                </c:lvl>
                <c:lvl>
                  <c:pt idx="0">
                    <c:v>&lt; 2</c:v>
                  </c:pt>
                  <c:pt idx="1">
                    <c:v>2 – 4</c:v>
                  </c:pt>
                  <c:pt idx="2">
                    <c:v>4 – 6</c:v>
                  </c:pt>
                  <c:pt idx="3">
                    <c:v>6 – 8</c:v>
                  </c:pt>
                  <c:pt idx="4">
                    <c:v>8 – 9</c:v>
                  </c:pt>
                  <c:pt idx="5">
                    <c:v>&gt; 9</c:v>
                  </c:pt>
                </c:lvl>
              </c:multiLvlStrCache>
            </c:multiLvlStrRef>
          </c:cat>
          <c:val>
            <c:numRef>
              <c:f>'Graf IV.18'!$L$9:$Q$9</c:f>
              <c:numCache>
                <c:formatCode>0.00</c:formatCode>
                <c:ptCount val="6"/>
                <c:pt idx="0">
                  <c:v>7.0000000000000007E-2</c:v>
                </c:pt>
                <c:pt idx="1">
                  <c:v>0.23</c:v>
                </c:pt>
                <c:pt idx="2">
                  <c:v>0.46</c:v>
                </c:pt>
                <c:pt idx="3">
                  <c:v>0.82</c:v>
                </c:pt>
                <c:pt idx="4">
                  <c:v>1.23</c:v>
                </c:pt>
                <c:pt idx="5">
                  <c:v>1.6</c:v>
                </c:pt>
              </c:numCache>
            </c:numRef>
          </c:val>
          <c:extLst>
            <c:ext xmlns:c16="http://schemas.microsoft.com/office/drawing/2014/chart" uri="{C3380CC4-5D6E-409C-BE32-E72D297353CC}">
              <c16:uniqueId val="{00000002-6751-48DD-B571-D4739472F227}"/>
            </c:ext>
          </c:extLst>
        </c:ser>
        <c:dLbls>
          <c:showLegendKey val="0"/>
          <c:showVal val="0"/>
          <c:showCatName val="0"/>
          <c:showSerName val="0"/>
          <c:showPercent val="0"/>
          <c:showBubbleSize val="0"/>
        </c:dLbls>
        <c:gapWidth val="150"/>
        <c:axId val="330580352"/>
        <c:axId val="330581888"/>
      </c:barChart>
      <c:catAx>
        <c:axId val="330580352"/>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330581888"/>
        <c:crosses val="autoZero"/>
        <c:auto val="1"/>
        <c:lblAlgn val="ctr"/>
        <c:lblOffset val="100"/>
        <c:noMultiLvlLbl val="0"/>
      </c:catAx>
      <c:valAx>
        <c:axId val="33058188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580352"/>
        <c:crosses val="autoZero"/>
        <c:crossBetween val="between"/>
        <c:majorUnit val="1"/>
      </c:valAx>
      <c:spPr>
        <a:noFill/>
        <a:ln w="25400">
          <a:noFill/>
        </a:ln>
      </c:spPr>
    </c:plotArea>
    <c:plotVisOnly val="1"/>
    <c:dispBlanksAs val="gap"/>
    <c:showDLblsOverMax val="0"/>
  </c:chart>
  <c:spPr>
    <a:ln w="635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4502907724769697E-2"/>
          <c:w val="0.88024447992951926"/>
          <c:h val="0.59415933302454838"/>
        </c:manualLayout>
      </c:layout>
      <c:barChart>
        <c:barDir val="col"/>
        <c:grouping val="stacked"/>
        <c:varyColors val="0"/>
        <c:ser>
          <c:idx val="0"/>
          <c:order val="0"/>
          <c:tx>
            <c:strRef>
              <c:f>'Graf IV.19'!$K$5</c:f>
              <c:strCache>
                <c:ptCount val="1"/>
                <c:pt idx="0">
                  <c:v>Nepříznivý scénář</c:v>
                </c:pt>
              </c:strCache>
            </c:strRef>
          </c:tx>
          <c:spPr>
            <a:solidFill>
              <a:schemeClr val="accent2"/>
            </a:solidFill>
            <a:ln w="25400">
              <a:noFill/>
            </a:ln>
          </c:spPr>
          <c:invertIfNegative val="0"/>
          <c:cat>
            <c:strRef>
              <c:f>'Graf IV.19'!$L$4:$Q$4</c:f>
              <c:strCache>
                <c:ptCount val="6"/>
                <c:pt idx="0">
                  <c:v>pod 10</c:v>
                </c:pt>
                <c:pt idx="1">
                  <c:v>10 – 20</c:v>
                </c:pt>
                <c:pt idx="2">
                  <c:v>20 – 30</c:v>
                </c:pt>
                <c:pt idx="3">
                  <c:v>30 – 40</c:v>
                </c:pt>
                <c:pt idx="4">
                  <c:v>40 – 45</c:v>
                </c:pt>
                <c:pt idx="5">
                  <c:v>nad 45</c:v>
                </c:pt>
              </c:strCache>
            </c:strRef>
          </c:cat>
          <c:val>
            <c:numRef>
              <c:f>'Graf IV.19'!$L$5:$Q$5</c:f>
              <c:numCache>
                <c:formatCode>0.00</c:formatCode>
                <c:ptCount val="6"/>
                <c:pt idx="0">
                  <c:v>0.12</c:v>
                </c:pt>
                <c:pt idx="1">
                  <c:v>0.63</c:v>
                </c:pt>
                <c:pt idx="2">
                  <c:v>1.32</c:v>
                </c:pt>
                <c:pt idx="3">
                  <c:v>2.57</c:v>
                </c:pt>
                <c:pt idx="4">
                  <c:v>3.78</c:v>
                </c:pt>
                <c:pt idx="5">
                  <c:v>6.4</c:v>
                </c:pt>
              </c:numCache>
            </c:numRef>
          </c:val>
          <c:extLst>
            <c:ext xmlns:c16="http://schemas.microsoft.com/office/drawing/2014/chart" uri="{C3380CC4-5D6E-409C-BE32-E72D297353CC}">
              <c16:uniqueId val="{00000000-8B5D-4CA6-B5C6-D17A340E23C8}"/>
            </c:ext>
          </c:extLst>
        </c:ser>
        <c:ser>
          <c:idx val="1"/>
          <c:order val="1"/>
          <c:tx>
            <c:strRef>
              <c:f>'Graf IV.19'!$K$6</c:f>
              <c:strCache>
                <c:ptCount val="1"/>
                <c:pt idx="0">
                  <c:v>Nárůst míry nezaměstnanosti o 1 p. b.</c:v>
                </c:pt>
              </c:strCache>
            </c:strRef>
          </c:tx>
          <c:spPr>
            <a:solidFill>
              <a:schemeClr val="accent2">
                <a:lumMod val="60000"/>
                <a:lumOff val="40000"/>
              </a:schemeClr>
            </a:solidFill>
            <a:ln w="25400">
              <a:noFill/>
            </a:ln>
          </c:spPr>
          <c:invertIfNegative val="0"/>
          <c:cat>
            <c:strRef>
              <c:f>'Graf IV.19'!$L$4:$Q$4</c:f>
              <c:strCache>
                <c:ptCount val="6"/>
                <c:pt idx="0">
                  <c:v>pod 10</c:v>
                </c:pt>
                <c:pt idx="1">
                  <c:v>10 – 20</c:v>
                </c:pt>
                <c:pt idx="2">
                  <c:v>20 – 30</c:v>
                </c:pt>
                <c:pt idx="3">
                  <c:v>30 – 40</c:v>
                </c:pt>
                <c:pt idx="4">
                  <c:v>40 – 45</c:v>
                </c:pt>
                <c:pt idx="5">
                  <c:v>nad 45</c:v>
                </c:pt>
              </c:strCache>
            </c:strRef>
          </c:cat>
          <c:val>
            <c:numRef>
              <c:f>'Graf IV.19'!$L$6:$Q$6</c:f>
              <c:numCache>
                <c:formatCode>0.00</c:formatCode>
                <c:ptCount val="6"/>
                <c:pt idx="0">
                  <c:v>0</c:v>
                </c:pt>
                <c:pt idx="1">
                  <c:v>0.04</c:v>
                </c:pt>
                <c:pt idx="2">
                  <c:v>0.05</c:v>
                </c:pt>
                <c:pt idx="3">
                  <c:v>0.1</c:v>
                </c:pt>
                <c:pt idx="4">
                  <c:v>0.17</c:v>
                </c:pt>
                <c:pt idx="5">
                  <c:v>0.14000000000000001</c:v>
                </c:pt>
              </c:numCache>
            </c:numRef>
          </c:val>
          <c:extLst>
            <c:ext xmlns:c16="http://schemas.microsoft.com/office/drawing/2014/chart" uri="{C3380CC4-5D6E-409C-BE32-E72D297353CC}">
              <c16:uniqueId val="{00000001-8B5D-4CA6-B5C6-D17A340E23C8}"/>
            </c:ext>
          </c:extLst>
        </c:ser>
        <c:ser>
          <c:idx val="2"/>
          <c:order val="2"/>
          <c:tx>
            <c:strRef>
              <c:f>'Graf IV.19'!$K$7</c:f>
              <c:strCache>
                <c:ptCount val="1"/>
                <c:pt idx="0">
                  <c:v>Nárůst míry nezaměstnanosti o 3 p. b.</c:v>
                </c:pt>
              </c:strCache>
            </c:strRef>
          </c:tx>
          <c:spPr>
            <a:solidFill>
              <a:schemeClr val="accent2">
                <a:lumMod val="40000"/>
                <a:lumOff val="60000"/>
              </a:schemeClr>
            </a:solidFill>
            <a:ln w="25400">
              <a:noFill/>
            </a:ln>
          </c:spPr>
          <c:invertIfNegative val="0"/>
          <c:cat>
            <c:strRef>
              <c:f>'Graf IV.19'!$L$4:$Q$4</c:f>
              <c:strCache>
                <c:ptCount val="6"/>
                <c:pt idx="0">
                  <c:v>pod 10</c:v>
                </c:pt>
                <c:pt idx="1">
                  <c:v>10 – 20</c:v>
                </c:pt>
                <c:pt idx="2">
                  <c:v>20 – 30</c:v>
                </c:pt>
                <c:pt idx="3">
                  <c:v>30 – 40</c:v>
                </c:pt>
                <c:pt idx="4">
                  <c:v>40 – 45</c:v>
                </c:pt>
                <c:pt idx="5">
                  <c:v>nad 45</c:v>
                </c:pt>
              </c:strCache>
            </c:strRef>
          </c:cat>
          <c:val>
            <c:numRef>
              <c:f>'Graf IV.19'!$L$7:$Q$7</c:f>
              <c:numCache>
                <c:formatCode>0.00</c:formatCode>
                <c:ptCount val="6"/>
                <c:pt idx="0">
                  <c:v>0.01</c:v>
                </c:pt>
                <c:pt idx="1">
                  <c:v>0.03</c:v>
                </c:pt>
                <c:pt idx="2">
                  <c:v>0.13</c:v>
                </c:pt>
                <c:pt idx="3">
                  <c:v>0.24</c:v>
                </c:pt>
                <c:pt idx="4">
                  <c:v>0.32</c:v>
                </c:pt>
                <c:pt idx="5">
                  <c:v>0.38</c:v>
                </c:pt>
              </c:numCache>
            </c:numRef>
          </c:val>
          <c:extLst>
            <c:ext xmlns:c16="http://schemas.microsoft.com/office/drawing/2014/chart" uri="{C3380CC4-5D6E-409C-BE32-E72D297353CC}">
              <c16:uniqueId val="{00000002-8B5D-4CA6-B5C6-D17A340E23C8}"/>
            </c:ext>
          </c:extLst>
        </c:ser>
        <c:ser>
          <c:idx val="3"/>
          <c:order val="3"/>
          <c:tx>
            <c:strRef>
              <c:f>'Graf IV.19'!$K$8</c:f>
              <c:strCache>
                <c:ptCount val="1"/>
                <c:pt idx="0">
                  <c:v>Nárůst míry nezaměstnanosti o 5 p. b.</c:v>
                </c:pt>
              </c:strCache>
            </c:strRef>
          </c:tx>
          <c:spPr>
            <a:solidFill>
              <a:schemeClr val="accent2">
                <a:lumMod val="20000"/>
                <a:lumOff val="80000"/>
              </a:schemeClr>
            </a:solidFill>
            <a:ln w="25400">
              <a:noFill/>
            </a:ln>
          </c:spPr>
          <c:invertIfNegative val="0"/>
          <c:cat>
            <c:strRef>
              <c:f>'Graf IV.19'!$L$4:$Q$4</c:f>
              <c:strCache>
                <c:ptCount val="6"/>
                <c:pt idx="0">
                  <c:v>pod 10</c:v>
                </c:pt>
                <c:pt idx="1">
                  <c:v>10 – 20</c:v>
                </c:pt>
                <c:pt idx="2">
                  <c:v>20 – 30</c:v>
                </c:pt>
                <c:pt idx="3">
                  <c:v>30 – 40</c:v>
                </c:pt>
                <c:pt idx="4">
                  <c:v>40 – 45</c:v>
                </c:pt>
                <c:pt idx="5">
                  <c:v>nad 45</c:v>
                </c:pt>
              </c:strCache>
            </c:strRef>
          </c:cat>
          <c:val>
            <c:numRef>
              <c:f>'Graf IV.19'!$L$8:$Q$8</c:f>
              <c:numCache>
                <c:formatCode>0.00</c:formatCode>
                <c:ptCount val="6"/>
                <c:pt idx="0">
                  <c:v>0</c:v>
                </c:pt>
                <c:pt idx="1">
                  <c:v>0.06</c:v>
                </c:pt>
                <c:pt idx="2">
                  <c:v>0.12</c:v>
                </c:pt>
                <c:pt idx="3">
                  <c:v>0.21</c:v>
                </c:pt>
                <c:pt idx="4">
                  <c:v>0.32</c:v>
                </c:pt>
                <c:pt idx="5">
                  <c:v>0.5</c:v>
                </c:pt>
              </c:numCache>
            </c:numRef>
          </c:val>
          <c:extLst>
            <c:ext xmlns:c16="http://schemas.microsoft.com/office/drawing/2014/chart" uri="{C3380CC4-5D6E-409C-BE32-E72D297353CC}">
              <c16:uniqueId val="{00000003-8B5D-4CA6-B5C6-D17A340E23C8}"/>
            </c:ext>
          </c:extLst>
        </c:ser>
        <c:dLbls>
          <c:showLegendKey val="0"/>
          <c:showVal val="0"/>
          <c:showCatName val="0"/>
          <c:showSerName val="0"/>
          <c:showPercent val="0"/>
          <c:showBubbleSize val="0"/>
        </c:dLbls>
        <c:gapWidth val="150"/>
        <c:overlap val="100"/>
        <c:axId val="330626944"/>
        <c:axId val="330628480"/>
      </c:barChart>
      <c:catAx>
        <c:axId val="330626944"/>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628480"/>
        <c:crosses val="autoZero"/>
        <c:auto val="1"/>
        <c:lblAlgn val="ctr"/>
        <c:lblOffset val="100"/>
        <c:noMultiLvlLbl val="0"/>
      </c:catAx>
      <c:valAx>
        <c:axId val="330628480"/>
        <c:scaling>
          <c:orientation val="minMax"/>
          <c:max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626944"/>
        <c:crosses val="autoZero"/>
        <c:crossBetween val="between"/>
        <c:majorUnit val="2"/>
      </c:valAx>
      <c:spPr>
        <a:noFill/>
        <a:ln w="25400">
          <a:noFill/>
        </a:ln>
      </c:spPr>
    </c:plotArea>
    <c:legend>
      <c:legendPos val="b"/>
      <c:layout>
        <c:manualLayout>
          <c:xMode val="edge"/>
          <c:yMode val="edge"/>
          <c:x val="2.097902097902098E-2"/>
          <c:y val="0.73628037671761604"/>
          <c:w val="0.63143604427068978"/>
          <c:h val="0.263719623282383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2770807495216945E-2"/>
          <c:w val="0.88024447992951926"/>
          <c:h val="0.65396266082739396"/>
        </c:manualLayout>
      </c:layout>
      <c:barChart>
        <c:barDir val="col"/>
        <c:grouping val="stacked"/>
        <c:varyColors val="0"/>
        <c:ser>
          <c:idx val="0"/>
          <c:order val="0"/>
          <c:tx>
            <c:strRef>
              <c:f>'Graf IV.19'!$J$5</c:f>
              <c:strCache>
                <c:ptCount val="1"/>
                <c:pt idx="0">
                  <c:v>Adverse Scenario</c:v>
                </c:pt>
              </c:strCache>
            </c:strRef>
          </c:tx>
          <c:spPr>
            <a:solidFill>
              <a:schemeClr val="accent2"/>
            </a:solidFill>
            <a:ln w="25400">
              <a:noFill/>
            </a:ln>
          </c:spPr>
          <c:invertIfNegative val="0"/>
          <c:cat>
            <c:strRef>
              <c:f>'Graf IV.19'!$L$3:$Q$3</c:f>
              <c:strCache>
                <c:ptCount val="6"/>
                <c:pt idx="0">
                  <c:v>&lt; 10</c:v>
                </c:pt>
                <c:pt idx="1">
                  <c:v>10 – 20</c:v>
                </c:pt>
                <c:pt idx="2">
                  <c:v>20 – 30</c:v>
                </c:pt>
                <c:pt idx="3">
                  <c:v>30 – 40</c:v>
                </c:pt>
                <c:pt idx="4">
                  <c:v>40 – 45</c:v>
                </c:pt>
                <c:pt idx="5">
                  <c:v>&gt; 45</c:v>
                </c:pt>
              </c:strCache>
            </c:strRef>
          </c:cat>
          <c:val>
            <c:numRef>
              <c:f>'Graf IV.19'!$L$5:$Q$5</c:f>
              <c:numCache>
                <c:formatCode>0.00</c:formatCode>
                <c:ptCount val="6"/>
                <c:pt idx="0">
                  <c:v>0.12</c:v>
                </c:pt>
                <c:pt idx="1">
                  <c:v>0.63</c:v>
                </c:pt>
                <c:pt idx="2">
                  <c:v>1.32</c:v>
                </c:pt>
                <c:pt idx="3">
                  <c:v>2.57</c:v>
                </c:pt>
                <c:pt idx="4">
                  <c:v>3.78</c:v>
                </c:pt>
                <c:pt idx="5">
                  <c:v>6.4</c:v>
                </c:pt>
              </c:numCache>
            </c:numRef>
          </c:val>
          <c:extLst>
            <c:ext xmlns:c16="http://schemas.microsoft.com/office/drawing/2014/chart" uri="{C3380CC4-5D6E-409C-BE32-E72D297353CC}">
              <c16:uniqueId val="{00000000-78CC-407F-B96F-1EA93C61AD95}"/>
            </c:ext>
          </c:extLst>
        </c:ser>
        <c:ser>
          <c:idx val="1"/>
          <c:order val="1"/>
          <c:tx>
            <c:strRef>
              <c:f>'Graf IV.19'!$J$6</c:f>
              <c:strCache>
                <c:ptCount val="1"/>
                <c:pt idx="0">
                  <c:v>1 pp rate increase</c:v>
                </c:pt>
              </c:strCache>
            </c:strRef>
          </c:tx>
          <c:spPr>
            <a:solidFill>
              <a:schemeClr val="accent2">
                <a:lumMod val="60000"/>
                <a:lumOff val="40000"/>
              </a:schemeClr>
            </a:solidFill>
            <a:ln w="25400">
              <a:noFill/>
            </a:ln>
          </c:spPr>
          <c:invertIfNegative val="0"/>
          <c:cat>
            <c:strRef>
              <c:f>'Graf IV.19'!$L$3:$Q$3</c:f>
              <c:strCache>
                <c:ptCount val="6"/>
                <c:pt idx="0">
                  <c:v>&lt; 10</c:v>
                </c:pt>
                <c:pt idx="1">
                  <c:v>10 – 20</c:v>
                </c:pt>
                <c:pt idx="2">
                  <c:v>20 – 30</c:v>
                </c:pt>
                <c:pt idx="3">
                  <c:v>30 – 40</c:v>
                </c:pt>
                <c:pt idx="4">
                  <c:v>40 – 45</c:v>
                </c:pt>
                <c:pt idx="5">
                  <c:v>&gt; 45</c:v>
                </c:pt>
              </c:strCache>
            </c:strRef>
          </c:cat>
          <c:val>
            <c:numRef>
              <c:f>'Graf IV.19'!$L$6:$Q$6</c:f>
              <c:numCache>
                <c:formatCode>0.00</c:formatCode>
                <c:ptCount val="6"/>
                <c:pt idx="0">
                  <c:v>0</c:v>
                </c:pt>
                <c:pt idx="1">
                  <c:v>0.04</c:v>
                </c:pt>
                <c:pt idx="2">
                  <c:v>0.05</c:v>
                </c:pt>
                <c:pt idx="3">
                  <c:v>0.1</c:v>
                </c:pt>
                <c:pt idx="4">
                  <c:v>0.17</c:v>
                </c:pt>
                <c:pt idx="5">
                  <c:v>0.14000000000000001</c:v>
                </c:pt>
              </c:numCache>
            </c:numRef>
          </c:val>
          <c:extLst>
            <c:ext xmlns:c16="http://schemas.microsoft.com/office/drawing/2014/chart" uri="{C3380CC4-5D6E-409C-BE32-E72D297353CC}">
              <c16:uniqueId val="{00000001-78CC-407F-B96F-1EA93C61AD95}"/>
            </c:ext>
          </c:extLst>
        </c:ser>
        <c:ser>
          <c:idx val="2"/>
          <c:order val="2"/>
          <c:tx>
            <c:strRef>
              <c:f>'Graf IV.19'!$J$7</c:f>
              <c:strCache>
                <c:ptCount val="1"/>
                <c:pt idx="0">
                  <c:v>3 pp rate increase</c:v>
                </c:pt>
              </c:strCache>
            </c:strRef>
          </c:tx>
          <c:spPr>
            <a:solidFill>
              <a:schemeClr val="accent2">
                <a:lumMod val="40000"/>
                <a:lumOff val="60000"/>
              </a:schemeClr>
            </a:solidFill>
            <a:ln w="25400">
              <a:noFill/>
            </a:ln>
          </c:spPr>
          <c:invertIfNegative val="0"/>
          <c:cat>
            <c:strRef>
              <c:f>'Graf IV.19'!$L$3:$Q$3</c:f>
              <c:strCache>
                <c:ptCount val="6"/>
                <c:pt idx="0">
                  <c:v>&lt; 10</c:v>
                </c:pt>
                <c:pt idx="1">
                  <c:v>10 – 20</c:v>
                </c:pt>
                <c:pt idx="2">
                  <c:v>20 – 30</c:v>
                </c:pt>
                <c:pt idx="3">
                  <c:v>30 – 40</c:v>
                </c:pt>
                <c:pt idx="4">
                  <c:v>40 – 45</c:v>
                </c:pt>
                <c:pt idx="5">
                  <c:v>&gt; 45</c:v>
                </c:pt>
              </c:strCache>
            </c:strRef>
          </c:cat>
          <c:val>
            <c:numRef>
              <c:f>'Graf IV.19'!$L$7:$Q$7</c:f>
              <c:numCache>
                <c:formatCode>0.00</c:formatCode>
                <c:ptCount val="6"/>
                <c:pt idx="0">
                  <c:v>0.01</c:v>
                </c:pt>
                <c:pt idx="1">
                  <c:v>0.03</c:v>
                </c:pt>
                <c:pt idx="2">
                  <c:v>0.13</c:v>
                </c:pt>
                <c:pt idx="3">
                  <c:v>0.24</c:v>
                </c:pt>
                <c:pt idx="4">
                  <c:v>0.32</c:v>
                </c:pt>
                <c:pt idx="5">
                  <c:v>0.38</c:v>
                </c:pt>
              </c:numCache>
            </c:numRef>
          </c:val>
          <c:extLst>
            <c:ext xmlns:c16="http://schemas.microsoft.com/office/drawing/2014/chart" uri="{C3380CC4-5D6E-409C-BE32-E72D297353CC}">
              <c16:uniqueId val="{00000002-78CC-407F-B96F-1EA93C61AD95}"/>
            </c:ext>
          </c:extLst>
        </c:ser>
        <c:ser>
          <c:idx val="3"/>
          <c:order val="3"/>
          <c:tx>
            <c:strRef>
              <c:f>'Graf IV.19'!$J$8</c:f>
              <c:strCache>
                <c:ptCount val="1"/>
                <c:pt idx="0">
                  <c:v>5 pp rate increase</c:v>
                </c:pt>
              </c:strCache>
            </c:strRef>
          </c:tx>
          <c:spPr>
            <a:solidFill>
              <a:schemeClr val="accent2">
                <a:lumMod val="20000"/>
                <a:lumOff val="80000"/>
              </a:schemeClr>
            </a:solidFill>
            <a:ln w="25400">
              <a:noFill/>
            </a:ln>
          </c:spPr>
          <c:invertIfNegative val="0"/>
          <c:cat>
            <c:strRef>
              <c:f>'Graf IV.19'!$L$3:$Q$3</c:f>
              <c:strCache>
                <c:ptCount val="6"/>
                <c:pt idx="0">
                  <c:v>&lt; 10</c:v>
                </c:pt>
                <c:pt idx="1">
                  <c:v>10 – 20</c:v>
                </c:pt>
                <c:pt idx="2">
                  <c:v>20 – 30</c:v>
                </c:pt>
                <c:pt idx="3">
                  <c:v>30 – 40</c:v>
                </c:pt>
                <c:pt idx="4">
                  <c:v>40 – 45</c:v>
                </c:pt>
                <c:pt idx="5">
                  <c:v>&gt; 45</c:v>
                </c:pt>
              </c:strCache>
            </c:strRef>
          </c:cat>
          <c:val>
            <c:numRef>
              <c:f>'Graf IV.19'!$L$8:$Q$8</c:f>
              <c:numCache>
                <c:formatCode>0.00</c:formatCode>
                <c:ptCount val="6"/>
                <c:pt idx="0">
                  <c:v>0</c:v>
                </c:pt>
                <c:pt idx="1">
                  <c:v>0.06</c:v>
                </c:pt>
                <c:pt idx="2">
                  <c:v>0.12</c:v>
                </c:pt>
                <c:pt idx="3">
                  <c:v>0.21</c:v>
                </c:pt>
                <c:pt idx="4">
                  <c:v>0.32</c:v>
                </c:pt>
                <c:pt idx="5">
                  <c:v>0.5</c:v>
                </c:pt>
              </c:numCache>
            </c:numRef>
          </c:val>
          <c:extLst>
            <c:ext xmlns:c16="http://schemas.microsoft.com/office/drawing/2014/chart" uri="{C3380CC4-5D6E-409C-BE32-E72D297353CC}">
              <c16:uniqueId val="{00000003-78CC-407F-B96F-1EA93C61AD95}"/>
            </c:ext>
          </c:extLst>
        </c:ser>
        <c:dLbls>
          <c:showLegendKey val="0"/>
          <c:showVal val="0"/>
          <c:showCatName val="0"/>
          <c:showSerName val="0"/>
          <c:showPercent val="0"/>
          <c:showBubbleSize val="0"/>
        </c:dLbls>
        <c:gapWidth val="150"/>
        <c:overlap val="100"/>
        <c:axId val="328330240"/>
        <c:axId val="329319168"/>
      </c:barChart>
      <c:catAx>
        <c:axId val="32833024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29319168"/>
        <c:crosses val="autoZero"/>
        <c:auto val="1"/>
        <c:lblAlgn val="ctr"/>
        <c:lblOffset val="100"/>
        <c:noMultiLvlLbl val="0"/>
      </c:catAx>
      <c:valAx>
        <c:axId val="329319168"/>
        <c:scaling>
          <c:orientation val="minMax"/>
          <c:max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8330240"/>
        <c:crosses val="autoZero"/>
        <c:crossBetween val="between"/>
        <c:majorUnit val="2"/>
      </c:valAx>
      <c:spPr>
        <a:noFill/>
        <a:ln w="25400">
          <a:noFill/>
        </a:ln>
      </c:spPr>
    </c:plotArea>
    <c:legend>
      <c:legendPos val="b"/>
      <c:layout>
        <c:manualLayout>
          <c:xMode val="edge"/>
          <c:yMode val="edge"/>
          <c:x val="9.7902097902097904E-2"/>
          <c:y val="0.81281581544181192"/>
          <c:w val="0.72933814217278781"/>
          <c:h val="0.1759796978229329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043452901720618E-2"/>
          <c:w val="0.88024447992951926"/>
          <c:h val="0.64128544907496321"/>
        </c:manualLayout>
      </c:layout>
      <c:barChart>
        <c:barDir val="col"/>
        <c:grouping val="stacked"/>
        <c:varyColors val="0"/>
        <c:ser>
          <c:idx val="0"/>
          <c:order val="0"/>
          <c:tx>
            <c:strRef>
              <c:f>'Graf IV.20'!$K$5</c:f>
              <c:strCache>
                <c:ptCount val="1"/>
                <c:pt idx="0">
                  <c:v>Nepříznivý scénář</c:v>
                </c:pt>
              </c:strCache>
            </c:strRef>
          </c:tx>
          <c:spPr>
            <a:solidFill>
              <a:schemeClr val="accent2"/>
            </a:solidFill>
            <a:ln w="25400">
              <a:noFill/>
            </a:ln>
          </c:spPr>
          <c:invertIfNegative val="0"/>
          <c:cat>
            <c:strRef>
              <c:f>'Graf IV.20'!$L$4:$Q$4</c:f>
              <c:strCache>
                <c:ptCount val="6"/>
                <c:pt idx="0">
                  <c:v>pod 10</c:v>
                </c:pt>
                <c:pt idx="1">
                  <c:v>10 – 20</c:v>
                </c:pt>
                <c:pt idx="2">
                  <c:v>20 – 30</c:v>
                </c:pt>
                <c:pt idx="3">
                  <c:v>30 – 40</c:v>
                </c:pt>
                <c:pt idx="4">
                  <c:v>40 – 45</c:v>
                </c:pt>
                <c:pt idx="5">
                  <c:v>nad 45</c:v>
                </c:pt>
              </c:strCache>
            </c:strRef>
          </c:cat>
          <c:val>
            <c:numRef>
              <c:f>'Graf IV.20'!$L$5:$Q$5</c:f>
              <c:numCache>
                <c:formatCode>0.00</c:formatCode>
                <c:ptCount val="6"/>
                <c:pt idx="0">
                  <c:v>0.12</c:v>
                </c:pt>
                <c:pt idx="1">
                  <c:v>0.63</c:v>
                </c:pt>
                <c:pt idx="2">
                  <c:v>1.32</c:v>
                </c:pt>
                <c:pt idx="3">
                  <c:v>2.57</c:v>
                </c:pt>
                <c:pt idx="4">
                  <c:v>3.78</c:v>
                </c:pt>
                <c:pt idx="5">
                  <c:v>6.4</c:v>
                </c:pt>
              </c:numCache>
            </c:numRef>
          </c:val>
          <c:extLst>
            <c:ext xmlns:c16="http://schemas.microsoft.com/office/drawing/2014/chart" uri="{C3380CC4-5D6E-409C-BE32-E72D297353CC}">
              <c16:uniqueId val="{00000000-D29D-44BD-8B0D-2B89086E1208}"/>
            </c:ext>
          </c:extLst>
        </c:ser>
        <c:ser>
          <c:idx val="1"/>
          <c:order val="1"/>
          <c:tx>
            <c:strRef>
              <c:f>'Graf IV.20'!$K$6</c:f>
              <c:strCache>
                <c:ptCount val="1"/>
                <c:pt idx="0">
                  <c:v>Nárůst úrokových sazeb o 1 p. b.</c:v>
                </c:pt>
              </c:strCache>
            </c:strRef>
          </c:tx>
          <c:spPr>
            <a:solidFill>
              <a:schemeClr val="accent2">
                <a:lumMod val="60000"/>
                <a:lumOff val="40000"/>
              </a:schemeClr>
            </a:solidFill>
            <a:ln w="25400">
              <a:noFill/>
            </a:ln>
          </c:spPr>
          <c:invertIfNegative val="0"/>
          <c:cat>
            <c:strRef>
              <c:f>'Graf IV.20'!$L$4:$Q$4</c:f>
              <c:strCache>
                <c:ptCount val="6"/>
                <c:pt idx="0">
                  <c:v>pod 10</c:v>
                </c:pt>
                <c:pt idx="1">
                  <c:v>10 – 20</c:v>
                </c:pt>
                <c:pt idx="2">
                  <c:v>20 – 30</c:v>
                </c:pt>
                <c:pt idx="3">
                  <c:v>30 – 40</c:v>
                </c:pt>
                <c:pt idx="4">
                  <c:v>40 – 45</c:v>
                </c:pt>
                <c:pt idx="5">
                  <c:v>nad 45</c:v>
                </c:pt>
              </c:strCache>
            </c:strRef>
          </c:cat>
          <c:val>
            <c:numRef>
              <c:f>'Graf IV.20'!$L$6:$Q$6</c:f>
              <c:numCache>
                <c:formatCode>0.00</c:formatCode>
                <c:ptCount val="6"/>
                <c:pt idx="0">
                  <c:v>0</c:v>
                </c:pt>
                <c:pt idx="1">
                  <c:v>0.02</c:v>
                </c:pt>
                <c:pt idx="2">
                  <c:v>0.03</c:v>
                </c:pt>
                <c:pt idx="3">
                  <c:v>0.1</c:v>
                </c:pt>
                <c:pt idx="4">
                  <c:v>0.08</c:v>
                </c:pt>
                <c:pt idx="5">
                  <c:v>0.28999999999999998</c:v>
                </c:pt>
              </c:numCache>
            </c:numRef>
          </c:val>
          <c:extLst>
            <c:ext xmlns:c16="http://schemas.microsoft.com/office/drawing/2014/chart" uri="{C3380CC4-5D6E-409C-BE32-E72D297353CC}">
              <c16:uniqueId val="{00000001-D29D-44BD-8B0D-2B89086E1208}"/>
            </c:ext>
          </c:extLst>
        </c:ser>
        <c:ser>
          <c:idx val="2"/>
          <c:order val="2"/>
          <c:tx>
            <c:strRef>
              <c:f>'Graf IV.20'!$K$7</c:f>
              <c:strCache>
                <c:ptCount val="1"/>
                <c:pt idx="0">
                  <c:v>Nárůst úrokových sazeb o 3 p. b.</c:v>
                </c:pt>
              </c:strCache>
            </c:strRef>
          </c:tx>
          <c:spPr>
            <a:solidFill>
              <a:schemeClr val="accent2">
                <a:lumMod val="40000"/>
                <a:lumOff val="60000"/>
              </a:schemeClr>
            </a:solidFill>
            <a:ln w="25400">
              <a:noFill/>
            </a:ln>
          </c:spPr>
          <c:invertIfNegative val="0"/>
          <c:cat>
            <c:strRef>
              <c:f>'Graf IV.20'!$L$4:$Q$4</c:f>
              <c:strCache>
                <c:ptCount val="6"/>
                <c:pt idx="0">
                  <c:v>pod 10</c:v>
                </c:pt>
                <c:pt idx="1">
                  <c:v>10 – 20</c:v>
                </c:pt>
                <c:pt idx="2">
                  <c:v>20 – 30</c:v>
                </c:pt>
                <c:pt idx="3">
                  <c:v>30 – 40</c:v>
                </c:pt>
                <c:pt idx="4">
                  <c:v>40 – 45</c:v>
                </c:pt>
                <c:pt idx="5">
                  <c:v>nad 45</c:v>
                </c:pt>
              </c:strCache>
            </c:strRef>
          </c:cat>
          <c:val>
            <c:numRef>
              <c:f>'Graf IV.20'!$L$7:$Q$7</c:f>
              <c:numCache>
                <c:formatCode>0.00</c:formatCode>
                <c:ptCount val="6"/>
                <c:pt idx="0">
                  <c:v>0</c:v>
                </c:pt>
                <c:pt idx="1">
                  <c:v>0.03</c:v>
                </c:pt>
                <c:pt idx="2">
                  <c:v>0.17</c:v>
                </c:pt>
                <c:pt idx="3">
                  <c:v>0.34</c:v>
                </c:pt>
                <c:pt idx="4">
                  <c:v>0.64</c:v>
                </c:pt>
                <c:pt idx="5">
                  <c:v>0.66</c:v>
                </c:pt>
              </c:numCache>
            </c:numRef>
          </c:val>
          <c:extLst>
            <c:ext xmlns:c16="http://schemas.microsoft.com/office/drawing/2014/chart" uri="{C3380CC4-5D6E-409C-BE32-E72D297353CC}">
              <c16:uniqueId val="{00000002-D29D-44BD-8B0D-2B89086E1208}"/>
            </c:ext>
          </c:extLst>
        </c:ser>
        <c:ser>
          <c:idx val="3"/>
          <c:order val="3"/>
          <c:tx>
            <c:strRef>
              <c:f>'Graf IV.20'!$K$8</c:f>
              <c:strCache>
                <c:ptCount val="1"/>
                <c:pt idx="0">
                  <c:v>Nárůst úrokových sazeb o 5 p. b.</c:v>
                </c:pt>
              </c:strCache>
            </c:strRef>
          </c:tx>
          <c:spPr>
            <a:solidFill>
              <a:schemeClr val="accent2">
                <a:lumMod val="20000"/>
                <a:lumOff val="80000"/>
              </a:schemeClr>
            </a:solidFill>
            <a:ln w="25400">
              <a:noFill/>
            </a:ln>
          </c:spPr>
          <c:invertIfNegative val="0"/>
          <c:cat>
            <c:strRef>
              <c:f>'Graf IV.20'!$L$4:$Q$4</c:f>
              <c:strCache>
                <c:ptCount val="6"/>
                <c:pt idx="0">
                  <c:v>pod 10</c:v>
                </c:pt>
                <c:pt idx="1">
                  <c:v>10 – 20</c:v>
                </c:pt>
                <c:pt idx="2">
                  <c:v>20 – 30</c:v>
                </c:pt>
                <c:pt idx="3">
                  <c:v>30 – 40</c:v>
                </c:pt>
                <c:pt idx="4">
                  <c:v>40 – 45</c:v>
                </c:pt>
                <c:pt idx="5">
                  <c:v>nad 45</c:v>
                </c:pt>
              </c:strCache>
            </c:strRef>
          </c:cat>
          <c:val>
            <c:numRef>
              <c:f>'Graf IV.20'!$L$8:$Q$8</c:f>
              <c:numCache>
                <c:formatCode>0.00</c:formatCode>
                <c:ptCount val="6"/>
                <c:pt idx="0">
                  <c:v>0</c:v>
                </c:pt>
                <c:pt idx="1">
                  <c:v>7.0000000000000007E-2</c:v>
                </c:pt>
                <c:pt idx="2">
                  <c:v>0.25</c:v>
                </c:pt>
                <c:pt idx="3">
                  <c:v>0.64</c:v>
                </c:pt>
                <c:pt idx="4">
                  <c:v>1.07</c:v>
                </c:pt>
                <c:pt idx="5">
                  <c:v>1.65</c:v>
                </c:pt>
              </c:numCache>
            </c:numRef>
          </c:val>
          <c:extLst>
            <c:ext xmlns:c16="http://schemas.microsoft.com/office/drawing/2014/chart" uri="{C3380CC4-5D6E-409C-BE32-E72D297353CC}">
              <c16:uniqueId val="{00000003-D29D-44BD-8B0D-2B89086E1208}"/>
            </c:ext>
          </c:extLst>
        </c:ser>
        <c:dLbls>
          <c:showLegendKey val="0"/>
          <c:showVal val="0"/>
          <c:showCatName val="0"/>
          <c:showSerName val="0"/>
          <c:showPercent val="0"/>
          <c:showBubbleSize val="0"/>
        </c:dLbls>
        <c:gapWidth val="150"/>
        <c:overlap val="100"/>
        <c:axId val="330785536"/>
        <c:axId val="330787072"/>
      </c:barChart>
      <c:catAx>
        <c:axId val="33078553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787072"/>
        <c:crosses val="autoZero"/>
        <c:auto val="1"/>
        <c:lblAlgn val="ctr"/>
        <c:lblOffset val="100"/>
        <c:noMultiLvlLbl val="0"/>
      </c:catAx>
      <c:valAx>
        <c:axId val="330787072"/>
        <c:scaling>
          <c:orientation val="minMax"/>
          <c:max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785536"/>
        <c:crosses val="autoZero"/>
        <c:crossBetween val="between"/>
        <c:majorUnit val="2"/>
      </c:valAx>
      <c:spPr>
        <a:noFill/>
        <a:ln w="25400">
          <a:noFill/>
        </a:ln>
      </c:spPr>
    </c:plotArea>
    <c:legend>
      <c:legendPos val="b"/>
      <c:layout>
        <c:manualLayout>
          <c:xMode val="edge"/>
          <c:yMode val="edge"/>
          <c:x val="0"/>
          <c:y val="0.79034632866013699"/>
          <c:w val="1"/>
          <c:h val="0.2096536713398629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75749501115561E-2"/>
          <c:w val="0.88024447992951926"/>
          <c:h val="0.54392650103519669"/>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C-5AF4-4276-AD95-D35BA54AEE53}"/>
              </c:ext>
            </c:extLst>
          </c:dPt>
          <c:dPt>
            <c:idx val="1"/>
            <c:invertIfNegative val="0"/>
            <c:bubble3D val="0"/>
            <c:spPr>
              <a:noFill/>
              <a:ln w="25400">
                <a:noFill/>
              </a:ln>
            </c:spPr>
            <c:extLst>
              <c:ext xmlns:c16="http://schemas.microsoft.com/office/drawing/2014/chart" uri="{C3380CC4-5D6E-409C-BE32-E72D297353CC}">
                <c16:uniqueId val="{00000001-5AF4-4276-AD95-D35BA54AEE53}"/>
              </c:ext>
            </c:extLst>
          </c:dPt>
          <c:dPt>
            <c:idx val="2"/>
            <c:invertIfNegative val="0"/>
            <c:bubble3D val="0"/>
            <c:spPr>
              <a:noFill/>
              <a:ln w="25400">
                <a:noFill/>
              </a:ln>
            </c:spPr>
            <c:extLst>
              <c:ext xmlns:c16="http://schemas.microsoft.com/office/drawing/2014/chart" uri="{C3380CC4-5D6E-409C-BE32-E72D297353CC}">
                <c16:uniqueId val="{00000003-5AF4-4276-AD95-D35BA54AEE53}"/>
              </c:ext>
            </c:extLst>
          </c:dPt>
          <c:dPt>
            <c:idx val="3"/>
            <c:invertIfNegative val="0"/>
            <c:bubble3D val="0"/>
            <c:spPr>
              <a:noFill/>
              <a:ln w="25400">
                <a:noFill/>
              </a:ln>
            </c:spPr>
            <c:extLst>
              <c:ext xmlns:c16="http://schemas.microsoft.com/office/drawing/2014/chart" uri="{C3380CC4-5D6E-409C-BE32-E72D297353CC}">
                <c16:uniqueId val="{00000005-5AF4-4276-AD95-D35BA54AEE53}"/>
              </c:ext>
            </c:extLst>
          </c:dPt>
          <c:dPt>
            <c:idx val="4"/>
            <c:invertIfNegative val="0"/>
            <c:bubble3D val="0"/>
            <c:spPr>
              <a:noFill/>
              <a:ln w="25400">
                <a:noFill/>
              </a:ln>
            </c:spPr>
            <c:extLst>
              <c:ext xmlns:c16="http://schemas.microsoft.com/office/drawing/2014/chart" uri="{C3380CC4-5D6E-409C-BE32-E72D297353CC}">
                <c16:uniqueId val="{00000007-5AF4-4276-AD95-D35BA54AEE53}"/>
              </c:ext>
            </c:extLst>
          </c:dPt>
          <c:dPt>
            <c:idx val="5"/>
            <c:invertIfNegative val="0"/>
            <c:bubble3D val="0"/>
            <c:spPr>
              <a:noFill/>
              <a:ln w="25400">
                <a:noFill/>
              </a:ln>
            </c:spPr>
            <c:extLst>
              <c:ext xmlns:c16="http://schemas.microsoft.com/office/drawing/2014/chart" uri="{C3380CC4-5D6E-409C-BE32-E72D297353CC}">
                <c16:uniqueId val="{00000009-5AF4-4276-AD95-D35BA54AEE53}"/>
              </c:ext>
            </c:extLst>
          </c:dPt>
          <c:dPt>
            <c:idx val="6"/>
            <c:invertIfNegative val="0"/>
            <c:bubble3D val="0"/>
            <c:spPr>
              <a:solidFill>
                <a:schemeClr val="accent1"/>
              </a:solidFill>
              <a:ln w="25400">
                <a:noFill/>
              </a:ln>
            </c:spPr>
            <c:extLst>
              <c:ext xmlns:c16="http://schemas.microsoft.com/office/drawing/2014/chart" uri="{C3380CC4-5D6E-409C-BE32-E72D297353CC}">
                <c16:uniqueId val="{0000000B-5AF4-4276-AD95-D35BA54AEE53}"/>
              </c:ext>
            </c:extLst>
          </c:dPt>
          <c:dLbls>
            <c:dLbl>
              <c:idx val="0"/>
              <c:layout>
                <c:manualLayout>
                  <c:x val="3.4800260207299943E-3"/>
                  <c:y val="-0.18935083035285155"/>
                </c:manualLayout>
              </c:layout>
              <c:tx>
                <c:rich>
                  <a:bodyPr/>
                  <a:lstStyle/>
                  <a:p>
                    <a:r>
                      <a:rPr lang="en-US"/>
                      <a:t>21.2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AF4-4276-AD95-D35BA54AEE53}"/>
                </c:ext>
              </c:extLst>
            </c:dLbl>
            <c:dLbl>
              <c:idx val="1"/>
              <c:delete val="1"/>
              <c:extLst>
                <c:ext xmlns:c15="http://schemas.microsoft.com/office/drawing/2012/chart" uri="{CE6537A1-D6FC-4f65-9D91-7224C49458BB}"/>
                <c:ext xmlns:c16="http://schemas.microsoft.com/office/drawing/2014/chart" uri="{C3380CC4-5D6E-409C-BE32-E72D297353CC}">
                  <c16:uniqueId val="{00000001-5AF4-4276-AD95-D35BA54AEE53}"/>
                </c:ext>
              </c:extLst>
            </c:dLbl>
            <c:dLbl>
              <c:idx val="2"/>
              <c:delete val="1"/>
              <c:extLst>
                <c:ext xmlns:c15="http://schemas.microsoft.com/office/drawing/2012/chart" uri="{CE6537A1-D6FC-4f65-9D91-7224C49458BB}"/>
                <c:ext xmlns:c16="http://schemas.microsoft.com/office/drawing/2014/chart" uri="{C3380CC4-5D6E-409C-BE32-E72D297353CC}">
                  <c16:uniqueId val="{00000003-5AF4-4276-AD95-D35BA54AEE53}"/>
                </c:ext>
              </c:extLst>
            </c:dLbl>
            <c:dLbl>
              <c:idx val="3"/>
              <c:delete val="1"/>
              <c:extLst>
                <c:ext xmlns:c15="http://schemas.microsoft.com/office/drawing/2012/chart" uri="{CE6537A1-D6FC-4f65-9D91-7224C49458BB}"/>
                <c:ext xmlns:c16="http://schemas.microsoft.com/office/drawing/2014/chart" uri="{C3380CC4-5D6E-409C-BE32-E72D297353CC}">
                  <c16:uniqueId val="{00000005-5AF4-4276-AD95-D35BA54AEE53}"/>
                </c:ext>
              </c:extLst>
            </c:dLbl>
            <c:dLbl>
              <c:idx val="4"/>
              <c:delete val="1"/>
              <c:extLst>
                <c:ext xmlns:c15="http://schemas.microsoft.com/office/drawing/2012/chart" uri="{CE6537A1-D6FC-4f65-9D91-7224C49458BB}"/>
                <c:ext xmlns:c16="http://schemas.microsoft.com/office/drawing/2014/chart" uri="{C3380CC4-5D6E-409C-BE32-E72D297353CC}">
                  <c16:uniqueId val="{00000007-5AF4-4276-AD95-D35BA54AEE53}"/>
                </c:ext>
              </c:extLst>
            </c:dLbl>
            <c:dLbl>
              <c:idx val="5"/>
              <c:delete val="1"/>
              <c:extLst>
                <c:ext xmlns:c15="http://schemas.microsoft.com/office/drawing/2012/chart" uri="{CE6537A1-D6FC-4f65-9D91-7224C49458BB}"/>
                <c:ext xmlns:c16="http://schemas.microsoft.com/office/drawing/2014/chart" uri="{C3380CC4-5D6E-409C-BE32-E72D297353CC}">
                  <c16:uniqueId val="{00000009-5AF4-4276-AD95-D35BA54AEE53}"/>
                </c:ext>
              </c:extLst>
            </c:dLbl>
            <c:dLbl>
              <c:idx val="6"/>
              <c:layout>
                <c:manualLayout>
                  <c:x val="0"/>
                  <c:y val="-0.10977019837058388"/>
                </c:manualLayout>
              </c:layout>
              <c:tx>
                <c:rich>
                  <a:bodyPr/>
                  <a:lstStyle/>
                  <a:p>
                    <a:r>
                      <a:rPr lang="en-US"/>
                      <a:t>10.1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AF4-4276-AD95-D35BA54AEE53}"/>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IV.2'!$I$4:$I$10</c:f>
              <c:strCache>
                <c:ptCount val="7"/>
                <c:pt idx="0">
                  <c:v>Capital ratio 
(start of test)</c:v>
                </c:pt>
                <c:pt idx="1">
                  <c:v>Income for 
covering losses</c:v>
                </c:pt>
                <c:pt idx="2">
                  <c:v>Losses and provisions</c:v>
                </c:pt>
                <c:pt idx="3">
                  <c:v>Dividends 
and taxes</c:v>
                </c:pt>
                <c:pt idx="4">
                  <c:v>Change 
in exposures</c:v>
                </c:pt>
                <c:pt idx="5">
                  <c:v>Change in 
risk weights</c:v>
                </c:pt>
                <c:pt idx="6">
                  <c:v>Capital ratio 
(end of test)</c:v>
                </c:pt>
              </c:strCache>
            </c:strRef>
          </c:cat>
          <c:val>
            <c:numRef>
              <c:f>'Graf IV.2'!$L$4:$L$10</c:f>
              <c:numCache>
                <c:formatCode>0.0</c:formatCode>
                <c:ptCount val="7"/>
                <c:pt idx="0">
                  <c:v>21.245999999999999</c:v>
                </c:pt>
                <c:pt idx="1">
                  <c:v>21.245999999999999</c:v>
                </c:pt>
                <c:pt idx="2">
                  <c:v>15.648999999999999</c:v>
                </c:pt>
                <c:pt idx="3">
                  <c:v>14.851000000000001</c:v>
                </c:pt>
                <c:pt idx="4">
                  <c:v>14.851000000000001</c:v>
                </c:pt>
                <c:pt idx="5">
                  <c:v>10.141</c:v>
                </c:pt>
                <c:pt idx="6">
                  <c:v>10.141</c:v>
                </c:pt>
              </c:numCache>
            </c:numRef>
          </c:val>
          <c:extLst>
            <c:ext xmlns:c16="http://schemas.microsoft.com/office/drawing/2014/chart" uri="{C3380CC4-5D6E-409C-BE32-E72D297353CC}">
              <c16:uniqueId val="{0000000D-5AF4-4276-AD95-D35BA54AEE53}"/>
            </c:ext>
          </c:extLst>
        </c:ser>
        <c:ser>
          <c:idx val="1"/>
          <c:order val="1"/>
          <c:invertIfNegative val="0"/>
          <c:dPt>
            <c:idx val="1"/>
            <c:invertIfNegative val="0"/>
            <c:bubble3D val="0"/>
            <c:spPr>
              <a:solidFill>
                <a:schemeClr val="accent4"/>
              </a:solidFill>
            </c:spPr>
            <c:extLst>
              <c:ext xmlns:c16="http://schemas.microsoft.com/office/drawing/2014/chart" uri="{C3380CC4-5D6E-409C-BE32-E72D297353CC}">
                <c16:uniqueId val="{0000000F-5AF4-4276-AD95-D35BA54AEE53}"/>
              </c:ext>
            </c:extLst>
          </c:dPt>
          <c:dPt>
            <c:idx val="2"/>
            <c:invertIfNegative val="0"/>
            <c:bubble3D val="0"/>
            <c:spPr>
              <a:solidFill>
                <a:schemeClr val="accent2"/>
              </a:solidFill>
            </c:spPr>
            <c:extLst>
              <c:ext xmlns:c16="http://schemas.microsoft.com/office/drawing/2014/chart" uri="{C3380CC4-5D6E-409C-BE32-E72D297353CC}">
                <c16:uniqueId val="{00000011-5AF4-4276-AD95-D35BA54AEE53}"/>
              </c:ext>
            </c:extLst>
          </c:dPt>
          <c:dPt>
            <c:idx val="3"/>
            <c:invertIfNegative val="0"/>
            <c:bubble3D val="0"/>
            <c:spPr>
              <a:solidFill>
                <a:schemeClr val="accent2"/>
              </a:solidFill>
            </c:spPr>
            <c:extLst>
              <c:ext xmlns:c16="http://schemas.microsoft.com/office/drawing/2014/chart" uri="{C3380CC4-5D6E-409C-BE32-E72D297353CC}">
                <c16:uniqueId val="{00000013-5AF4-4276-AD95-D35BA54AEE53}"/>
              </c:ext>
            </c:extLst>
          </c:dPt>
          <c:dPt>
            <c:idx val="4"/>
            <c:invertIfNegative val="0"/>
            <c:bubble3D val="0"/>
            <c:spPr>
              <a:solidFill>
                <a:schemeClr val="accent4"/>
              </a:solidFill>
            </c:spPr>
            <c:extLst>
              <c:ext xmlns:c16="http://schemas.microsoft.com/office/drawing/2014/chart" uri="{C3380CC4-5D6E-409C-BE32-E72D297353CC}">
                <c16:uniqueId val="{00000015-5AF4-4276-AD95-D35BA54AEE53}"/>
              </c:ext>
            </c:extLst>
          </c:dPt>
          <c:dPt>
            <c:idx val="5"/>
            <c:invertIfNegative val="0"/>
            <c:bubble3D val="0"/>
            <c:spPr>
              <a:solidFill>
                <a:schemeClr val="accent2"/>
              </a:solidFill>
            </c:spPr>
            <c:extLst>
              <c:ext xmlns:c16="http://schemas.microsoft.com/office/drawing/2014/chart" uri="{C3380CC4-5D6E-409C-BE32-E72D297353CC}">
                <c16:uniqueId val="{00000017-5AF4-4276-AD95-D35BA54AEE53}"/>
              </c:ext>
            </c:extLst>
          </c:dPt>
          <c:dLbls>
            <c:dLbl>
              <c:idx val="1"/>
              <c:layout>
                <c:manualLayout>
                  <c:x val="0"/>
                  <c:y val="-9.4560900008386545E-2"/>
                </c:manualLayout>
              </c:layout>
              <c:tx>
                <c:rich>
                  <a:bodyPr/>
                  <a:lstStyle/>
                  <a:p>
                    <a:r>
                      <a:rPr lang="en-US"/>
                      <a:t>+8.4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AF4-4276-AD95-D35BA54AEE53}"/>
                </c:ext>
              </c:extLst>
            </c:dLbl>
            <c:dLbl>
              <c:idx val="2"/>
              <c:layout>
                <c:manualLayout>
                  <c:x val="0"/>
                  <c:y val="-0.13581835738769346"/>
                </c:manualLayout>
              </c:layout>
              <c:tx>
                <c:rich>
                  <a:bodyPr/>
                  <a:lstStyle/>
                  <a:p>
                    <a:r>
                      <a:rPr lang="en-US"/>
                      <a:t>-14.0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AF4-4276-AD95-D35BA54AEE53}"/>
                </c:ext>
              </c:extLst>
            </c:dLbl>
            <c:dLbl>
              <c:idx val="3"/>
              <c:layout>
                <c:manualLayout>
                  <c:x val="3.4800260207300581E-3"/>
                  <c:y val="-3.3052445589296736E-2"/>
                </c:manualLayout>
              </c:layout>
              <c:tx>
                <c:rich>
                  <a:bodyPr/>
                  <a:lstStyle/>
                  <a:p>
                    <a:r>
                      <a:rPr lang="en-US"/>
                      <a:t>-0.8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AF4-4276-AD95-D35BA54AEE53}"/>
                </c:ext>
              </c:extLst>
            </c:dLbl>
            <c:dLbl>
              <c:idx val="4"/>
              <c:layout>
                <c:manualLayout>
                  <c:x val="0"/>
                  <c:y val="-3.0585317336687057E-2"/>
                </c:manualLayout>
              </c:layout>
              <c:tx>
                <c:rich>
                  <a:bodyPr/>
                  <a:lstStyle/>
                  <a:p>
                    <a:r>
                      <a:rPr lang="en-US"/>
                      <a:t>+0.4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AF4-4276-AD95-D35BA54AEE53}"/>
                </c:ext>
              </c:extLst>
            </c:dLbl>
            <c:dLbl>
              <c:idx val="5"/>
              <c:layout>
                <c:manualLayout>
                  <c:x val="0"/>
                  <c:y val="-6.8308297735395193E-2"/>
                </c:manualLayout>
              </c:layout>
              <c:tx>
                <c:rich>
                  <a:bodyPr/>
                  <a:lstStyle/>
                  <a:p>
                    <a:r>
                      <a:rPr lang="en-US"/>
                      <a:t>-5.1</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AF4-4276-AD95-D35BA54AEE53}"/>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IV.2'!$I$4:$I$10</c:f>
              <c:strCache>
                <c:ptCount val="7"/>
                <c:pt idx="0">
                  <c:v>Capital ratio 
(start of test)</c:v>
                </c:pt>
                <c:pt idx="1">
                  <c:v>Income for 
covering losses</c:v>
                </c:pt>
                <c:pt idx="2">
                  <c:v>Losses and provisions</c:v>
                </c:pt>
                <c:pt idx="3">
                  <c:v>Dividends 
and taxes</c:v>
                </c:pt>
                <c:pt idx="4">
                  <c:v>Change 
in exposures</c:v>
                </c:pt>
                <c:pt idx="5">
                  <c:v>Change in 
risk weights</c:v>
                </c:pt>
                <c:pt idx="6">
                  <c:v>Capital ratio 
(end of test)</c:v>
                </c:pt>
              </c:strCache>
            </c:strRef>
          </c:cat>
          <c:val>
            <c:numRef>
              <c:f>'Graf IV.2'!$M$4:$M$10</c:f>
              <c:numCache>
                <c:formatCode>0.0</c:formatCode>
                <c:ptCount val="7"/>
                <c:pt idx="1">
                  <c:v>8.391</c:v>
                </c:pt>
                <c:pt idx="2">
                  <c:v>13.987</c:v>
                </c:pt>
                <c:pt idx="3">
                  <c:v>0.79800000000000004</c:v>
                </c:pt>
                <c:pt idx="4">
                  <c:v>0.435</c:v>
                </c:pt>
                <c:pt idx="5">
                  <c:v>5.1449999999999996</c:v>
                </c:pt>
              </c:numCache>
            </c:numRef>
          </c:val>
          <c:extLst>
            <c:ext xmlns:c16="http://schemas.microsoft.com/office/drawing/2014/chart" uri="{C3380CC4-5D6E-409C-BE32-E72D297353CC}">
              <c16:uniqueId val="{00000018-5AF4-4276-AD95-D35BA54AEE53}"/>
            </c:ext>
          </c:extLst>
        </c:ser>
        <c:dLbls>
          <c:dLblPos val="inEnd"/>
          <c:showLegendKey val="0"/>
          <c:showVal val="1"/>
          <c:showCatName val="0"/>
          <c:showSerName val="0"/>
          <c:showPercent val="0"/>
          <c:showBubbleSize val="0"/>
        </c:dLbls>
        <c:gapWidth val="33"/>
        <c:overlap val="100"/>
        <c:axId val="258943616"/>
        <c:axId val="258969984"/>
      </c:barChart>
      <c:catAx>
        <c:axId val="258943616"/>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258969984"/>
        <c:crosses val="autoZero"/>
        <c:auto val="1"/>
        <c:lblAlgn val="ctr"/>
        <c:lblOffset val="100"/>
        <c:noMultiLvlLbl val="0"/>
      </c:catAx>
      <c:valAx>
        <c:axId val="258969984"/>
        <c:scaling>
          <c:orientation val="minMax"/>
          <c:max val="4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943616"/>
        <c:crosses val="autoZero"/>
        <c:crossBetween val="between"/>
        <c:majorUnit val="10"/>
      </c:valAx>
      <c:spPr>
        <a:noFill/>
        <a:ln w="25400">
          <a:noFill/>
        </a:ln>
      </c:spPr>
    </c:plotArea>
    <c:plotVisOnly val="1"/>
    <c:dispBlanksAs val="gap"/>
    <c:showDLblsOverMax val="0"/>
  </c:chart>
  <c:spPr>
    <a:ln w="9525">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2860892388451442E-2"/>
          <c:w val="0.88024447992951926"/>
          <c:h val="0.67567308097183021"/>
        </c:manualLayout>
      </c:layout>
      <c:barChart>
        <c:barDir val="col"/>
        <c:grouping val="stacked"/>
        <c:varyColors val="0"/>
        <c:ser>
          <c:idx val="0"/>
          <c:order val="0"/>
          <c:tx>
            <c:strRef>
              <c:f>'Graf IV.20'!$J$5</c:f>
              <c:strCache>
                <c:ptCount val="1"/>
                <c:pt idx="0">
                  <c:v>Adverse Scenario</c:v>
                </c:pt>
              </c:strCache>
            </c:strRef>
          </c:tx>
          <c:spPr>
            <a:solidFill>
              <a:schemeClr val="accent2"/>
            </a:solidFill>
            <a:ln w="25400">
              <a:noFill/>
            </a:ln>
          </c:spPr>
          <c:invertIfNegative val="0"/>
          <c:cat>
            <c:strRef>
              <c:f>'Graf IV.20'!$L$3:$Q$3</c:f>
              <c:strCache>
                <c:ptCount val="6"/>
                <c:pt idx="0">
                  <c:v>&lt; 10</c:v>
                </c:pt>
                <c:pt idx="1">
                  <c:v>10 – 20</c:v>
                </c:pt>
                <c:pt idx="2">
                  <c:v>20 – 30</c:v>
                </c:pt>
                <c:pt idx="3">
                  <c:v>30 – 40</c:v>
                </c:pt>
                <c:pt idx="4">
                  <c:v>40 – 45</c:v>
                </c:pt>
                <c:pt idx="5">
                  <c:v>&gt; 45</c:v>
                </c:pt>
              </c:strCache>
            </c:strRef>
          </c:cat>
          <c:val>
            <c:numRef>
              <c:f>'Graf IV.20'!$L$5:$Q$5</c:f>
              <c:numCache>
                <c:formatCode>0.00</c:formatCode>
                <c:ptCount val="6"/>
                <c:pt idx="0">
                  <c:v>0.12</c:v>
                </c:pt>
                <c:pt idx="1">
                  <c:v>0.63</c:v>
                </c:pt>
                <c:pt idx="2">
                  <c:v>1.32</c:v>
                </c:pt>
                <c:pt idx="3">
                  <c:v>2.57</c:v>
                </c:pt>
                <c:pt idx="4">
                  <c:v>3.78</c:v>
                </c:pt>
                <c:pt idx="5">
                  <c:v>6.4</c:v>
                </c:pt>
              </c:numCache>
            </c:numRef>
          </c:val>
          <c:extLst>
            <c:ext xmlns:c16="http://schemas.microsoft.com/office/drawing/2014/chart" uri="{C3380CC4-5D6E-409C-BE32-E72D297353CC}">
              <c16:uniqueId val="{00000000-FEF6-4741-9956-44BEEB6B1CA7}"/>
            </c:ext>
          </c:extLst>
        </c:ser>
        <c:ser>
          <c:idx val="1"/>
          <c:order val="1"/>
          <c:tx>
            <c:strRef>
              <c:f>'Graf IV.20'!$J$6</c:f>
              <c:strCache>
                <c:ptCount val="1"/>
                <c:pt idx="0">
                  <c:v>1 pp rate increase</c:v>
                </c:pt>
              </c:strCache>
            </c:strRef>
          </c:tx>
          <c:spPr>
            <a:solidFill>
              <a:schemeClr val="accent2">
                <a:lumMod val="60000"/>
                <a:lumOff val="40000"/>
              </a:schemeClr>
            </a:solidFill>
            <a:ln w="25400">
              <a:noFill/>
            </a:ln>
          </c:spPr>
          <c:invertIfNegative val="0"/>
          <c:cat>
            <c:strRef>
              <c:f>'Graf IV.20'!$L$3:$Q$3</c:f>
              <c:strCache>
                <c:ptCount val="6"/>
                <c:pt idx="0">
                  <c:v>&lt; 10</c:v>
                </c:pt>
                <c:pt idx="1">
                  <c:v>10 – 20</c:v>
                </c:pt>
                <c:pt idx="2">
                  <c:v>20 – 30</c:v>
                </c:pt>
                <c:pt idx="3">
                  <c:v>30 – 40</c:v>
                </c:pt>
                <c:pt idx="4">
                  <c:v>40 – 45</c:v>
                </c:pt>
                <c:pt idx="5">
                  <c:v>&gt; 45</c:v>
                </c:pt>
              </c:strCache>
            </c:strRef>
          </c:cat>
          <c:val>
            <c:numRef>
              <c:f>'Graf IV.20'!$L$6:$Q$6</c:f>
              <c:numCache>
                <c:formatCode>0.00</c:formatCode>
                <c:ptCount val="6"/>
                <c:pt idx="0">
                  <c:v>0</c:v>
                </c:pt>
                <c:pt idx="1">
                  <c:v>0.02</c:v>
                </c:pt>
                <c:pt idx="2">
                  <c:v>0.03</c:v>
                </c:pt>
                <c:pt idx="3">
                  <c:v>0.1</c:v>
                </c:pt>
                <c:pt idx="4">
                  <c:v>0.08</c:v>
                </c:pt>
                <c:pt idx="5">
                  <c:v>0.28999999999999998</c:v>
                </c:pt>
              </c:numCache>
            </c:numRef>
          </c:val>
          <c:extLst>
            <c:ext xmlns:c16="http://schemas.microsoft.com/office/drawing/2014/chart" uri="{C3380CC4-5D6E-409C-BE32-E72D297353CC}">
              <c16:uniqueId val="{00000001-FEF6-4741-9956-44BEEB6B1CA7}"/>
            </c:ext>
          </c:extLst>
        </c:ser>
        <c:ser>
          <c:idx val="2"/>
          <c:order val="2"/>
          <c:tx>
            <c:strRef>
              <c:f>'Graf IV.20'!$J$7</c:f>
              <c:strCache>
                <c:ptCount val="1"/>
                <c:pt idx="0">
                  <c:v>3 pp rate increase</c:v>
                </c:pt>
              </c:strCache>
            </c:strRef>
          </c:tx>
          <c:spPr>
            <a:solidFill>
              <a:schemeClr val="accent2">
                <a:lumMod val="40000"/>
                <a:lumOff val="60000"/>
              </a:schemeClr>
            </a:solidFill>
            <a:ln w="25400">
              <a:noFill/>
            </a:ln>
          </c:spPr>
          <c:invertIfNegative val="0"/>
          <c:cat>
            <c:strRef>
              <c:f>'Graf IV.20'!$L$3:$Q$3</c:f>
              <c:strCache>
                <c:ptCount val="6"/>
                <c:pt idx="0">
                  <c:v>&lt; 10</c:v>
                </c:pt>
                <c:pt idx="1">
                  <c:v>10 – 20</c:v>
                </c:pt>
                <c:pt idx="2">
                  <c:v>20 – 30</c:v>
                </c:pt>
                <c:pt idx="3">
                  <c:v>30 – 40</c:v>
                </c:pt>
                <c:pt idx="4">
                  <c:v>40 – 45</c:v>
                </c:pt>
                <c:pt idx="5">
                  <c:v>&gt; 45</c:v>
                </c:pt>
              </c:strCache>
            </c:strRef>
          </c:cat>
          <c:val>
            <c:numRef>
              <c:f>'Graf IV.20'!$L$7:$Q$7</c:f>
              <c:numCache>
                <c:formatCode>0.00</c:formatCode>
                <c:ptCount val="6"/>
                <c:pt idx="0">
                  <c:v>0</c:v>
                </c:pt>
                <c:pt idx="1">
                  <c:v>0.03</c:v>
                </c:pt>
                <c:pt idx="2">
                  <c:v>0.17</c:v>
                </c:pt>
                <c:pt idx="3">
                  <c:v>0.34</c:v>
                </c:pt>
                <c:pt idx="4">
                  <c:v>0.64</c:v>
                </c:pt>
                <c:pt idx="5">
                  <c:v>0.66</c:v>
                </c:pt>
              </c:numCache>
            </c:numRef>
          </c:val>
          <c:extLst>
            <c:ext xmlns:c16="http://schemas.microsoft.com/office/drawing/2014/chart" uri="{C3380CC4-5D6E-409C-BE32-E72D297353CC}">
              <c16:uniqueId val="{00000002-FEF6-4741-9956-44BEEB6B1CA7}"/>
            </c:ext>
          </c:extLst>
        </c:ser>
        <c:ser>
          <c:idx val="3"/>
          <c:order val="3"/>
          <c:tx>
            <c:strRef>
              <c:f>'Graf IV.20'!$J$8</c:f>
              <c:strCache>
                <c:ptCount val="1"/>
                <c:pt idx="0">
                  <c:v>5 pp rate increase</c:v>
                </c:pt>
              </c:strCache>
            </c:strRef>
          </c:tx>
          <c:spPr>
            <a:solidFill>
              <a:schemeClr val="accent2">
                <a:lumMod val="20000"/>
                <a:lumOff val="80000"/>
              </a:schemeClr>
            </a:solidFill>
            <a:ln w="25400">
              <a:noFill/>
            </a:ln>
          </c:spPr>
          <c:invertIfNegative val="0"/>
          <c:cat>
            <c:strRef>
              <c:f>'Graf IV.20'!$L$3:$Q$3</c:f>
              <c:strCache>
                <c:ptCount val="6"/>
                <c:pt idx="0">
                  <c:v>&lt; 10</c:v>
                </c:pt>
                <c:pt idx="1">
                  <c:v>10 – 20</c:v>
                </c:pt>
                <c:pt idx="2">
                  <c:v>20 – 30</c:v>
                </c:pt>
                <c:pt idx="3">
                  <c:v>30 – 40</c:v>
                </c:pt>
                <c:pt idx="4">
                  <c:v>40 – 45</c:v>
                </c:pt>
                <c:pt idx="5">
                  <c:v>&gt; 45</c:v>
                </c:pt>
              </c:strCache>
            </c:strRef>
          </c:cat>
          <c:val>
            <c:numRef>
              <c:f>'Graf IV.20'!$L$8:$Q$8</c:f>
              <c:numCache>
                <c:formatCode>0.00</c:formatCode>
                <c:ptCount val="6"/>
                <c:pt idx="0">
                  <c:v>0</c:v>
                </c:pt>
                <c:pt idx="1">
                  <c:v>7.0000000000000007E-2</c:v>
                </c:pt>
                <c:pt idx="2">
                  <c:v>0.25</c:v>
                </c:pt>
                <c:pt idx="3">
                  <c:v>0.64</c:v>
                </c:pt>
                <c:pt idx="4">
                  <c:v>1.07</c:v>
                </c:pt>
                <c:pt idx="5">
                  <c:v>1.65</c:v>
                </c:pt>
              </c:numCache>
            </c:numRef>
          </c:val>
          <c:extLst>
            <c:ext xmlns:c16="http://schemas.microsoft.com/office/drawing/2014/chart" uri="{C3380CC4-5D6E-409C-BE32-E72D297353CC}">
              <c16:uniqueId val="{00000003-FEF6-4741-9956-44BEEB6B1CA7}"/>
            </c:ext>
          </c:extLst>
        </c:ser>
        <c:dLbls>
          <c:showLegendKey val="0"/>
          <c:showVal val="0"/>
          <c:showCatName val="0"/>
          <c:showSerName val="0"/>
          <c:showPercent val="0"/>
          <c:showBubbleSize val="0"/>
        </c:dLbls>
        <c:gapWidth val="150"/>
        <c:overlap val="100"/>
        <c:axId val="330819456"/>
        <c:axId val="330820992"/>
      </c:barChart>
      <c:catAx>
        <c:axId val="330819456"/>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820992"/>
        <c:crosses val="autoZero"/>
        <c:auto val="1"/>
        <c:lblAlgn val="ctr"/>
        <c:lblOffset val="100"/>
        <c:noMultiLvlLbl val="0"/>
      </c:catAx>
      <c:valAx>
        <c:axId val="330820992"/>
        <c:scaling>
          <c:orientation val="minMax"/>
          <c:max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819456"/>
        <c:crosses val="autoZero"/>
        <c:crossBetween val="between"/>
        <c:majorUnit val="2"/>
      </c:valAx>
      <c:spPr>
        <a:noFill/>
        <a:ln w="25400">
          <a:noFill/>
        </a:ln>
      </c:spPr>
    </c:plotArea>
    <c:legend>
      <c:legendPos val="b"/>
      <c:layout>
        <c:manualLayout>
          <c:xMode val="edge"/>
          <c:yMode val="edge"/>
          <c:x val="4.5454545454545456E-2"/>
          <c:y val="0.85710612376661477"/>
          <c:w val="0.91292164528384989"/>
          <c:h val="0.1348722051454798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1743846704471E-2"/>
          <c:y val="3.6112902225804454E-2"/>
          <c:w val="0.87150322118826051"/>
          <c:h val="0.51855124658274265"/>
        </c:manualLayout>
      </c:layout>
      <c:barChart>
        <c:barDir val="col"/>
        <c:grouping val="stacked"/>
        <c:varyColors val="0"/>
        <c:ser>
          <c:idx val="0"/>
          <c:order val="0"/>
          <c:tx>
            <c:strRef>
              <c:f>'Graf IV.21'!$K$4</c:f>
              <c:strCache>
                <c:ptCount val="1"/>
                <c:pt idx="0">
                  <c:v>Meziroční diference reálného růstu HDP</c:v>
                </c:pt>
              </c:strCache>
            </c:strRef>
          </c:tx>
          <c:spPr>
            <a:solidFill>
              <a:srgbClr val="2426A9"/>
            </a:solidFill>
            <a:ln w="25400">
              <a:noFill/>
            </a:ln>
          </c:spPr>
          <c:invertIfNegative val="0"/>
          <c:cat>
            <c:numRef>
              <c:f>'Graf IV.21'!$L$3:$N$3</c:f>
              <c:numCache>
                <c:formatCode>General</c:formatCode>
                <c:ptCount val="3"/>
                <c:pt idx="0">
                  <c:v>2020</c:v>
                </c:pt>
                <c:pt idx="1">
                  <c:v>2021</c:v>
                </c:pt>
                <c:pt idx="2">
                  <c:v>2022</c:v>
                </c:pt>
              </c:numCache>
            </c:numRef>
          </c:cat>
          <c:val>
            <c:numRef>
              <c:f>'Graf IV.21'!$L$4:$N$4</c:f>
              <c:numCache>
                <c:formatCode>General</c:formatCode>
                <c:ptCount val="3"/>
                <c:pt idx="0">
                  <c:v>0.11</c:v>
                </c:pt>
                <c:pt idx="1">
                  <c:v>0</c:v>
                </c:pt>
                <c:pt idx="2">
                  <c:v>0</c:v>
                </c:pt>
              </c:numCache>
            </c:numRef>
          </c:val>
          <c:extLst>
            <c:ext xmlns:c16="http://schemas.microsoft.com/office/drawing/2014/chart" uri="{C3380CC4-5D6E-409C-BE32-E72D297353CC}">
              <c16:uniqueId val="{00000000-37F6-4293-B703-02A7AF8A53F7}"/>
            </c:ext>
          </c:extLst>
        </c:ser>
        <c:ser>
          <c:idx val="1"/>
          <c:order val="1"/>
          <c:tx>
            <c:strRef>
              <c:f>'Graf IV.21'!$K$5</c:f>
              <c:strCache>
                <c:ptCount val="1"/>
                <c:pt idx="0">
                  <c:v>Rozdíl reálného výnosu 10letého SD a reálného růstu HDP</c:v>
                </c:pt>
              </c:strCache>
            </c:strRef>
          </c:tx>
          <c:spPr>
            <a:solidFill>
              <a:srgbClr val="D52B1E"/>
            </a:solidFill>
            <a:ln w="25400">
              <a:noFill/>
            </a:ln>
          </c:spPr>
          <c:invertIfNegative val="0"/>
          <c:cat>
            <c:numRef>
              <c:f>'Graf IV.21'!$L$3:$N$3</c:f>
              <c:numCache>
                <c:formatCode>General</c:formatCode>
                <c:ptCount val="3"/>
                <c:pt idx="0">
                  <c:v>2020</c:v>
                </c:pt>
                <c:pt idx="1">
                  <c:v>2021</c:v>
                </c:pt>
                <c:pt idx="2">
                  <c:v>2022</c:v>
                </c:pt>
              </c:numCache>
            </c:numRef>
          </c:cat>
          <c:val>
            <c:numRef>
              <c:f>'Graf IV.21'!$L$5:$N$5</c:f>
              <c:numCache>
                <c:formatCode>General</c:formatCode>
                <c:ptCount val="3"/>
                <c:pt idx="0">
                  <c:v>0.11</c:v>
                </c:pt>
                <c:pt idx="1">
                  <c:v>0</c:v>
                </c:pt>
                <c:pt idx="2">
                  <c:v>0</c:v>
                </c:pt>
              </c:numCache>
            </c:numRef>
          </c:val>
          <c:extLst>
            <c:ext xmlns:c16="http://schemas.microsoft.com/office/drawing/2014/chart" uri="{C3380CC4-5D6E-409C-BE32-E72D297353CC}">
              <c16:uniqueId val="{00000005-37F6-4293-B703-02A7AF8A53F7}"/>
            </c:ext>
          </c:extLst>
        </c:ser>
        <c:ser>
          <c:idx val="2"/>
          <c:order val="2"/>
          <c:tx>
            <c:strRef>
              <c:f>'Graf IV.21'!$K$6</c:f>
              <c:strCache>
                <c:ptCount val="1"/>
                <c:pt idx="0">
                  <c:v>Primární saldo</c:v>
                </c:pt>
              </c:strCache>
            </c:strRef>
          </c:tx>
          <c:spPr>
            <a:solidFill>
              <a:srgbClr val="FFBB00"/>
            </a:solidFill>
            <a:ln w="25400">
              <a:noFill/>
            </a:ln>
          </c:spPr>
          <c:invertIfNegative val="0"/>
          <c:cat>
            <c:numRef>
              <c:f>'Graf IV.21'!$L$3:$N$3</c:f>
              <c:numCache>
                <c:formatCode>General</c:formatCode>
                <c:ptCount val="3"/>
                <c:pt idx="0">
                  <c:v>2020</c:v>
                </c:pt>
                <c:pt idx="1">
                  <c:v>2021</c:v>
                </c:pt>
                <c:pt idx="2">
                  <c:v>2022</c:v>
                </c:pt>
              </c:numCache>
            </c:numRef>
          </c:cat>
          <c:val>
            <c:numRef>
              <c:f>'Graf IV.21'!$L$6:$N$6</c:f>
              <c:numCache>
                <c:formatCode>General</c:formatCode>
                <c:ptCount val="3"/>
                <c:pt idx="0">
                  <c:v>0.13</c:v>
                </c:pt>
                <c:pt idx="1">
                  <c:v>0.12</c:v>
                </c:pt>
                <c:pt idx="2">
                  <c:v>0.12</c:v>
                </c:pt>
              </c:numCache>
            </c:numRef>
          </c:val>
          <c:extLst>
            <c:ext xmlns:c16="http://schemas.microsoft.com/office/drawing/2014/chart" uri="{C3380CC4-5D6E-409C-BE32-E72D297353CC}">
              <c16:uniqueId val="{00000006-37F6-4293-B703-02A7AF8A53F7}"/>
            </c:ext>
          </c:extLst>
        </c:ser>
        <c:ser>
          <c:idx val="3"/>
          <c:order val="3"/>
          <c:tx>
            <c:strRef>
              <c:f>'Graf IV.21'!$K$7</c:f>
              <c:strCache>
                <c:ptCount val="1"/>
                <c:pt idx="0">
                  <c:v>Vynutitelnost práva</c:v>
                </c:pt>
              </c:strCache>
            </c:strRef>
          </c:tx>
          <c:spPr>
            <a:solidFill>
              <a:srgbClr val="9ACD32"/>
            </a:solidFill>
            <a:ln w="25400">
              <a:noFill/>
            </a:ln>
          </c:spPr>
          <c:invertIfNegative val="0"/>
          <c:cat>
            <c:numRef>
              <c:f>'Graf IV.21'!$L$3:$N$3</c:f>
              <c:numCache>
                <c:formatCode>General</c:formatCode>
                <c:ptCount val="3"/>
                <c:pt idx="0">
                  <c:v>2020</c:v>
                </c:pt>
                <c:pt idx="1">
                  <c:v>2021</c:v>
                </c:pt>
                <c:pt idx="2">
                  <c:v>2022</c:v>
                </c:pt>
              </c:numCache>
            </c:numRef>
          </c:cat>
          <c:val>
            <c:numRef>
              <c:f>'Graf IV.21'!$L$7:$N$7</c:f>
              <c:numCache>
                <c:formatCode>General</c:formatCode>
                <c:ptCount val="3"/>
                <c:pt idx="0">
                  <c:v>0.15</c:v>
                </c:pt>
                <c:pt idx="1">
                  <c:v>0.15</c:v>
                </c:pt>
                <c:pt idx="2">
                  <c:v>0.15</c:v>
                </c:pt>
              </c:numCache>
            </c:numRef>
          </c:val>
          <c:extLst>
            <c:ext xmlns:c16="http://schemas.microsoft.com/office/drawing/2014/chart" uri="{C3380CC4-5D6E-409C-BE32-E72D297353CC}">
              <c16:uniqueId val="{00000007-37F6-4293-B703-02A7AF8A53F7}"/>
            </c:ext>
          </c:extLst>
        </c:ser>
        <c:ser>
          <c:idx val="4"/>
          <c:order val="4"/>
          <c:tx>
            <c:strRef>
              <c:f>'Graf IV.21'!$K$8</c:f>
              <c:strCache>
                <c:ptCount val="1"/>
                <c:pt idx="0">
                  <c:v>Podíl nerezidentů na držbě dluhu</c:v>
                </c:pt>
              </c:strCache>
            </c:strRef>
          </c:tx>
          <c:spPr>
            <a:solidFill>
              <a:srgbClr val="00CED1"/>
            </a:solidFill>
            <a:ln w="25400">
              <a:noFill/>
            </a:ln>
          </c:spPr>
          <c:invertIfNegative val="0"/>
          <c:dLbls>
            <c:dLbl>
              <c:idx val="0"/>
              <c:layout>
                <c:manualLayout>
                  <c:x val="6.993006993006993E-3"/>
                  <c:y val="-7.5163398692810454E-2"/>
                </c:manualLayout>
              </c:layout>
              <c:tx>
                <c:rich>
                  <a:bodyPr/>
                  <a:lstStyle/>
                  <a:p>
                    <a:pPr>
                      <a:defRPr sz="900">
                        <a:latin typeface="Arial" panose="020B0604020202020204" pitchFamily="34" charset="0"/>
                        <a:cs typeface="Arial" panose="020B0604020202020204" pitchFamily="34" charset="0"/>
                      </a:defRPr>
                    </a:pPr>
                    <a:r>
                      <a:rPr lang="cs-CZ" sz="900">
                        <a:latin typeface="Arial" panose="020B0604020202020204" pitchFamily="34" charset="0"/>
                        <a:cs typeface="Arial" panose="020B0604020202020204" pitchFamily="34" charset="0"/>
                      </a:rPr>
                      <a:t>0,66</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97-4F10-B269-940E4FC7A470}"/>
                </c:ext>
              </c:extLst>
            </c:dLbl>
            <c:dLbl>
              <c:idx val="1"/>
              <c:layout>
                <c:manualLayout>
                  <c:x val="0"/>
                  <c:y val="-0.1764705882352941"/>
                </c:manualLayout>
              </c:layout>
              <c:tx>
                <c:rich>
                  <a:bodyPr/>
                  <a:lstStyle/>
                  <a:p>
                    <a:pPr>
                      <a:defRPr sz="900">
                        <a:latin typeface="Arial" panose="020B0604020202020204" pitchFamily="34" charset="0"/>
                        <a:cs typeface="Arial" panose="020B0604020202020204" pitchFamily="34" charset="0"/>
                      </a:defRPr>
                    </a:pPr>
                    <a:r>
                      <a:rPr lang="cs-CZ" sz="900">
                        <a:latin typeface="Arial" panose="020B0604020202020204" pitchFamily="34" charset="0"/>
                        <a:cs typeface="Arial" panose="020B0604020202020204" pitchFamily="34" charset="0"/>
                      </a:rPr>
                      <a:t>0,64</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97-4F10-B269-940E4FC7A470}"/>
                </c:ext>
              </c:extLst>
            </c:dLbl>
            <c:dLbl>
              <c:idx val="2"/>
              <c:layout>
                <c:manualLayout>
                  <c:x val="0"/>
                  <c:y val="-0.1764705882352941"/>
                </c:manualLayout>
              </c:layout>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0,64</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97-4F10-B269-940E4FC7A470}"/>
                </c:ext>
              </c:extLst>
            </c:dLbl>
            <c:dLbl>
              <c:idx val="3"/>
              <c:layout>
                <c:manualLayout>
                  <c:x val="0"/>
                  <c:y val="-0.23856209150326799"/>
                </c:manualLayout>
              </c:layout>
              <c:tx>
                <c:rich>
                  <a:bodyPr/>
                  <a:lstStyle/>
                  <a:p>
                    <a:pPr>
                      <a:defRPr sz="900">
                        <a:latin typeface="Arial" panose="020B0604020202020204" pitchFamily="34" charset="0"/>
                        <a:cs typeface="Arial" panose="020B0604020202020204" pitchFamily="34" charset="0"/>
                      </a:defRPr>
                    </a:pPr>
                    <a:r>
                      <a:rPr lang="cs-CZ" sz="900">
                        <a:latin typeface="Arial" panose="020B0604020202020204" pitchFamily="34" charset="0"/>
                        <a:cs typeface="Arial" panose="020B0604020202020204" pitchFamily="34" charset="0"/>
                      </a:rPr>
                      <a:t>1,05</a:t>
                    </a:r>
                    <a:endParaRPr lang="en-US" sz="900">
                      <a:latin typeface="Arial" panose="020B0604020202020204" pitchFamily="34" charset="0"/>
                      <a:cs typeface="Arial" panose="020B0604020202020204" pitchFamily="34" charset="0"/>
                    </a:endParaRP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97-4F10-B269-940E4FC7A47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 IV.21'!$L$3:$N$3</c:f>
              <c:numCache>
                <c:formatCode>General</c:formatCode>
                <c:ptCount val="3"/>
                <c:pt idx="0">
                  <c:v>2020</c:v>
                </c:pt>
                <c:pt idx="1">
                  <c:v>2021</c:v>
                </c:pt>
                <c:pt idx="2">
                  <c:v>2022</c:v>
                </c:pt>
              </c:numCache>
            </c:numRef>
          </c:cat>
          <c:val>
            <c:numRef>
              <c:f>'Graf IV.21'!$L$8:$N$8</c:f>
              <c:numCache>
                <c:formatCode>General</c:formatCode>
                <c:ptCount val="3"/>
                <c:pt idx="0">
                  <c:v>0.17</c:v>
                </c:pt>
                <c:pt idx="1">
                  <c:v>0.16</c:v>
                </c:pt>
                <c:pt idx="2">
                  <c:v>0.16</c:v>
                </c:pt>
              </c:numCache>
            </c:numRef>
          </c:val>
          <c:extLst>
            <c:ext xmlns:c16="http://schemas.microsoft.com/office/drawing/2014/chart" uri="{C3380CC4-5D6E-409C-BE32-E72D297353CC}">
              <c16:uniqueId val="{00000008-37F6-4293-B703-02A7AF8A53F7}"/>
            </c:ext>
          </c:extLst>
        </c:ser>
        <c:ser>
          <c:idx val="5"/>
          <c:order val="5"/>
          <c:tx>
            <c:strRef>
              <c:f>'Graf IV.21'!$K$9</c:f>
              <c:strCache>
                <c:ptCount val="1"/>
                <c:pt idx="0">
                  <c:v>Meziroční diference výnosu desetiletého státního dluhopisu</c:v>
                </c:pt>
              </c:strCache>
            </c:strRef>
          </c:tx>
          <c:spPr>
            <a:solidFill>
              <a:srgbClr val="6C6F70"/>
            </a:solidFill>
            <a:ln w="25400">
              <a:noFill/>
            </a:ln>
          </c:spPr>
          <c:invertIfNegative val="0"/>
          <c:cat>
            <c:numRef>
              <c:f>'Graf IV.21'!$L$3:$N$3</c:f>
              <c:numCache>
                <c:formatCode>General</c:formatCode>
                <c:ptCount val="3"/>
                <c:pt idx="0">
                  <c:v>2020</c:v>
                </c:pt>
                <c:pt idx="1">
                  <c:v>2021</c:v>
                </c:pt>
                <c:pt idx="2">
                  <c:v>2022</c:v>
                </c:pt>
              </c:numCache>
            </c:numRef>
          </c:cat>
          <c:val>
            <c:numRef>
              <c:f>'Graf IV.21'!$L$9:$N$9</c:f>
              <c:numCache>
                <c:formatCode>General</c:formatCode>
                <c:ptCount val="3"/>
                <c:pt idx="0">
                  <c:v>0</c:v>
                </c:pt>
                <c:pt idx="1">
                  <c:v>0.21</c:v>
                </c:pt>
                <c:pt idx="2">
                  <c:v>0.21</c:v>
                </c:pt>
              </c:numCache>
            </c:numRef>
          </c:val>
          <c:extLst>
            <c:ext xmlns:c16="http://schemas.microsoft.com/office/drawing/2014/chart" uri="{C3380CC4-5D6E-409C-BE32-E72D297353CC}">
              <c16:uniqueId val="{00000004-0C97-4F10-B269-940E4FC7A470}"/>
            </c:ext>
          </c:extLst>
        </c:ser>
        <c:dLbls>
          <c:showLegendKey val="0"/>
          <c:showVal val="0"/>
          <c:showCatName val="0"/>
          <c:showSerName val="0"/>
          <c:showPercent val="0"/>
          <c:showBubbleSize val="0"/>
        </c:dLbls>
        <c:gapWidth val="150"/>
        <c:overlap val="100"/>
        <c:axId val="330430336"/>
        <c:axId val="330431872"/>
      </c:barChart>
      <c:catAx>
        <c:axId val="33043033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431872"/>
        <c:crosses val="autoZero"/>
        <c:auto val="1"/>
        <c:lblAlgn val="ctr"/>
        <c:lblOffset val="100"/>
        <c:noMultiLvlLbl val="0"/>
      </c:catAx>
      <c:valAx>
        <c:axId val="330431872"/>
        <c:scaling>
          <c:orientation val="minMax"/>
          <c:max val="1.2"/>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430336"/>
        <c:crosses val="autoZero"/>
        <c:crossBetween val="between"/>
        <c:majorUnit val="0.2"/>
      </c:valAx>
      <c:spPr>
        <a:noFill/>
        <a:ln w="25400">
          <a:noFill/>
        </a:ln>
      </c:spPr>
    </c:plotArea>
    <c:legend>
      <c:legendPos val="b"/>
      <c:layout>
        <c:manualLayout>
          <c:xMode val="edge"/>
          <c:yMode val="edge"/>
          <c:x val="1.3986013986013986E-2"/>
          <c:y val="0.62619601199685382"/>
          <c:w val="0.92717223721160724"/>
          <c:h val="0.3738039880031461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1743846704471E-2"/>
          <c:y val="3.597754451472987E-2"/>
          <c:w val="0.87150322118826051"/>
          <c:h val="0.52090100263975725"/>
        </c:manualLayout>
      </c:layout>
      <c:barChart>
        <c:barDir val="col"/>
        <c:grouping val="stacked"/>
        <c:varyColors val="0"/>
        <c:ser>
          <c:idx val="0"/>
          <c:order val="0"/>
          <c:tx>
            <c:strRef>
              <c:f>'Graf IV.21'!$J$4</c:f>
              <c:strCache>
                <c:ptCount val="1"/>
                <c:pt idx="0">
                  <c:v>Year-on-year difference in real GDP growth</c:v>
                </c:pt>
              </c:strCache>
            </c:strRef>
          </c:tx>
          <c:spPr>
            <a:solidFill>
              <a:srgbClr val="2426A9"/>
            </a:solidFill>
            <a:ln w="25400">
              <a:noFill/>
            </a:ln>
          </c:spPr>
          <c:invertIfNegative val="0"/>
          <c:cat>
            <c:numRef>
              <c:f>'Graf IV.21'!$L$3:$N$3</c:f>
              <c:numCache>
                <c:formatCode>General</c:formatCode>
                <c:ptCount val="3"/>
                <c:pt idx="0">
                  <c:v>2020</c:v>
                </c:pt>
                <c:pt idx="1">
                  <c:v>2021</c:v>
                </c:pt>
                <c:pt idx="2">
                  <c:v>2022</c:v>
                </c:pt>
              </c:numCache>
            </c:numRef>
          </c:cat>
          <c:val>
            <c:numRef>
              <c:f>'Graf IV.21'!$L$4:$N$4</c:f>
              <c:numCache>
                <c:formatCode>General</c:formatCode>
                <c:ptCount val="3"/>
                <c:pt idx="0">
                  <c:v>0.11</c:v>
                </c:pt>
                <c:pt idx="1">
                  <c:v>0</c:v>
                </c:pt>
                <c:pt idx="2">
                  <c:v>0</c:v>
                </c:pt>
              </c:numCache>
            </c:numRef>
          </c:val>
          <c:extLst>
            <c:ext xmlns:c16="http://schemas.microsoft.com/office/drawing/2014/chart" uri="{C3380CC4-5D6E-409C-BE32-E72D297353CC}">
              <c16:uniqueId val="{00000000-37F6-4293-B703-02A7AF8A53F7}"/>
            </c:ext>
          </c:extLst>
        </c:ser>
        <c:ser>
          <c:idx val="1"/>
          <c:order val="1"/>
          <c:tx>
            <c:strRef>
              <c:f>'Graf IV.21'!$J$5</c:f>
              <c:strCache>
                <c:ptCount val="1"/>
                <c:pt idx="0">
                  <c:v>Difference between real 10Y GB yield and real GDP growth</c:v>
                </c:pt>
              </c:strCache>
            </c:strRef>
          </c:tx>
          <c:spPr>
            <a:solidFill>
              <a:srgbClr val="D52B1E"/>
            </a:solidFill>
            <a:ln w="25400">
              <a:noFill/>
            </a:ln>
          </c:spPr>
          <c:invertIfNegative val="0"/>
          <c:cat>
            <c:numRef>
              <c:f>'Graf IV.21'!$L$3:$N$3</c:f>
              <c:numCache>
                <c:formatCode>General</c:formatCode>
                <c:ptCount val="3"/>
                <c:pt idx="0">
                  <c:v>2020</c:v>
                </c:pt>
                <c:pt idx="1">
                  <c:v>2021</c:v>
                </c:pt>
                <c:pt idx="2">
                  <c:v>2022</c:v>
                </c:pt>
              </c:numCache>
            </c:numRef>
          </c:cat>
          <c:val>
            <c:numRef>
              <c:f>'Graf IV.21'!$L$5:$N$5</c:f>
              <c:numCache>
                <c:formatCode>General</c:formatCode>
                <c:ptCount val="3"/>
                <c:pt idx="0">
                  <c:v>0.11</c:v>
                </c:pt>
                <c:pt idx="1">
                  <c:v>0</c:v>
                </c:pt>
                <c:pt idx="2">
                  <c:v>0</c:v>
                </c:pt>
              </c:numCache>
            </c:numRef>
          </c:val>
          <c:extLst>
            <c:ext xmlns:c16="http://schemas.microsoft.com/office/drawing/2014/chart" uri="{C3380CC4-5D6E-409C-BE32-E72D297353CC}">
              <c16:uniqueId val="{00000005-37F6-4293-B703-02A7AF8A53F7}"/>
            </c:ext>
          </c:extLst>
        </c:ser>
        <c:ser>
          <c:idx val="2"/>
          <c:order val="2"/>
          <c:tx>
            <c:strRef>
              <c:f>'Graf IV.21'!$J$6</c:f>
              <c:strCache>
                <c:ptCount val="1"/>
                <c:pt idx="0">
                  <c:v>Primary balance</c:v>
                </c:pt>
              </c:strCache>
            </c:strRef>
          </c:tx>
          <c:spPr>
            <a:solidFill>
              <a:srgbClr val="FFBB00"/>
            </a:solidFill>
            <a:ln w="25400">
              <a:noFill/>
            </a:ln>
          </c:spPr>
          <c:invertIfNegative val="0"/>
          <c:cat>
            <c:numRef>
              <c:f>'Graf IV.21'!$L$3:$N$3</c:f>
              <c:numCache>
                <c:formatCode>General</c:formatCode>
                <c:ptCount val="3"/>
                <c:pt idx="0">
                  <c:v>2020</c:v>
                </c:pt>
                <c:pt idx="1">
                  <c:v>2021</c:v>
                </c:pt>
                <c:pt idx="2">
                  <c:v>2022</c:v>
                </c:pt>
              </c:numCache>
            </c:numRef>
          </c:cat>
          <c:val>
            <c:numRef>
              <c:f>'Graf IV.21'!$L$6:$N$6</c:f>
              <c:numCache>
                <c:formatCode>General</c:formatCode>
                <c:ptCount val="3"/>
                <c:pt idx="0">
                  <c:v>0.13</c:v>
                </c:pt>
                <c:pt idx="1">
                  <c:v>0.12</c:v>
                </c:pt>
                <c:pt idx="2">
                  <c:v>0.12</c:v>
                </c:pt>
              </c:numCache>
            </c:numRef>
          </c:val>
          <c:extLst>
            <c:ext xmlns:c16="http://schemas.microsoft.com/office/drawing/2014/chart" uri="{C3380CC4-5D6E-409C-BE32-E72D297353CC}">
              <c16:uniqueId val="{00000006-37F6-4293-B703-02A7AF8A53F7}"/>
            </c:ext>
          </c:extLst>
        </c:ser>
        <c:ser>
          <c:idx val="3"/>
          <c:order val="3"/>
          <c:tx>
            <c:strRef>
              <c:f>'Graf IV.21'!$J$7</c:f>
              <c:strCache>
                <c:ptCount val="1"/>
                <c:pt idx="0">
                  <c:v>Rule of law</c:v>
                </c:pt>
              </c:strCache>
            </c:strRef>
          </c:tx>
          <c:spPr>
            <a:solidFill>
              <a:srgbClr val="9ACD32"/>
            </a:solidFill>
            <a:ln w="25400">
              <a:noFill/>
            </a:ln>
          </c:spPr>
          <c:invertIfNegative val="0"/>
          <c:cat>
            <c:numRef>
              <c:f>'Graf IV.21'!$L$3:$N$3</c:f>
              <c:numCache>
                <c:formatCode>General</c:formatCode>
                <c:ptCount val="3"/>
                <c:pt idx="0">
                  <c:v>2020</c:v>
                </c:pt>
                <c:pt idx="1">
                  <c:v>2021</c:v>
                </c:pt>
                <c:pt idx="2">
                  <c:v>2022</c:v>
                </c:pt>
              </c:numCache>
            </c:numRef>
          </c:cat>
          <c:val>
            <c:numRef>
              <c:f>'Graf IV.21'!$L$7:$N$7</c:f>
              <c:numCache>
                <c:formatCode>General</c:formatCode>
                <c:ptCount val="3"/>
                <c:pt idx="0">
                  <c:v>0.15</c:v>
                </c:pt>
                <c:pt idx="1">
                  <c:v>0.15</c:v>
                </c:pt>
                <c:pt idx="2">
                  <c:v>0.15</c:v>
                </c:pt>
              </c:numCache>
            </c:numRef>
          </c:val>
          <c:extLst>
            <c:ext xmlns:c16="http://schemas.microsoft.com/office/drawing/2014/chart" uri="{C3380CC4-5D6E-409C-BE32-E72D297353CC}">
              <c16:uniqueId val="{00000007-37F6-4293-B703-02A7AF8A53F7}"/>
            </c:ext>
          </c:extLst>
        </c:ser>
        <c:ser>
          <c:idx val="4"/>
          <c:order val="4"/>
          <c:tx>
            <c:strRef>
              <c:f>'Graf IV.21'!$J$8</c:f>
              <c:strCache>
                <c:ptCount val="1"/>
                <c:pt idx="0">
                  <c:v>Share of non-residents in debt holdings</c:v>
                </c:pt>
              </c:strCache>
            </c:strRef>
          </c:tx>
          <c:spPr>
            <a:solidFill>
              <a:srgbClr val="00CED1"/>
            </a:solidFill>
            <a:ln w="25400">
              <a:noFill/>
            </a:ln>
          </c:spPr>
          <c:invertIfNegative val="0"/>
          <c:dLbls>
            <c:dLbl>
              <c:idx val="0"/>
              <c:layout>
                <c:manualLayout>
                  <c:x val="6.993006993006993E-3"/>
                  <c:y val="-8.8235324390689929E-2"/>
                </c:manualLayout>
              </c:layout>
              <c:tx>
                <c:rich>
                  <a:bodyPr/>
                  <a:lstStyle/>
                  <a:p>
                    <a:r>
                      <a:rPr lang="cs-CZ" sz="900">
                        <a:latin typeface="Arial" panose="020B0604020202020204" pitchFamily="34" charset="0"/>
                        <a:cs typeface="Arial" panose="020B0604020202020204" pitchFamily="34" charset="0"/>
                      </a:rPr>
                      <a:t>0.66</a:t>
                    </a:r>
                    <a:endParaRPr lang="cs-CZ"/>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19-48EB-B957-A7CA838ABA2A}"/>
                </c:ext>
              </c:extLst>
            </c:dLbl>
            <c:dLbl>
              <c:idx val="1"/>
              <c:layout>
                <c:manualLayout>
                  <c:x val="-6.993006993006993E-3"/>
                  <c:y val="-0.17320261437908493"/>
                </c:manualLayout>
              </c:layout>
              <c:tx>
                <c:rich>
                  <a:bodyPr/>
                  <a:lstStyle/>
                  <a:p>
                    <a:r>
                      <a:rPr lang="cs-CZ" sz="900">
                        <a:latin typeface="Arial" panose="020B0604020202020204" pitchFamily="34" charset="0"/>
                        <a:cs typeface="Arial" panose="020B0604020202020204" pitchFamily="34" charset="0"/>
                      </a:rPr>
                      <a:t>0.64</a:t>
                    </a:r>
                    <a:endParaRPr lang="cs-CZ"/>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9-48EB-B957-A7CA838ABA2A}"/>
                </c:ext>
              </c:extLst>
            </c:dLbl>
            <c:dLbl>
              <c:idx val="2"/>
              <c:layout>
                <c:manualLayout>
                  <c:x val="0"/>
                  <c:y val="-0.17320261437908496"/>
                </c:manualLayout>
              </c:layout>
              <c:tx>
                <c:rich>
                  <a:bodyPr/>
                  <a:lstStyle/>
                  <a:p>
                    <a:r>
                      <a:rPr lang="cs-CZ" sz="900">
                        <a:latin typeface="Arial" panose="020B0604020202020204" pitchFamily="34" charset="0"/>
                        <a:cs typeface="Arial" panose="020B0604020202020204" pitchFamily="34" charset="0"/>
                      </a:rPr>
                      <a:t>0.64</a:t>
                    </a:r>
                    <a:endParaRPr lang="cs-CZ"/>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19-48EB-B957-A7CA838ABA2A}"/>
                </c:ext>
              </c:extLst>
            </c:dLbl>
            <c:dLbl>
              <c:idx val="3"/>
              <c:layout>
                <c:manualLayout>
                  <c:x val="0"/>
                  <c:y val="-0.23202614379084968"/>
                </c:manualLayout>
              </c:layout>
              <c:tx>
                <c:rich>
                  <a:bodyPr/>
                  <a:lstStyle/>
                  <a:p>
                    <a:r>
                      <a:rPr lang="cs-CZ" sz="900">
                        <a:latin typeface="Arial" panose="020B0604020202020204" pitchFamily="34" charset="0"/>
                        <a:cs typeface="Arial" panose="020B0604020202020204" pitchFamily="34" charset="0"/>
                      </a:rPr>
                      <a:t>1.05</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9-48EB-B957-A7CA838ABA2A}"/>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 IV.21'!$L$3:$N$3</c:f>
              <c:numCache>
                <c:formatCode>General</c:formatCode>
                <c:ptCount val="3"/>
                <c:pt idx="0">
                  <c:v>2020</c:v>
                </c:pt>
                <c:pt idx="1">
                  <c:v>2021</c:v>
                </c:pt>
                <c:pt idx="2">
                  <c:v>2022</c:v>
                </c:pt>
              </c:numCache>
            </c:numRef>
          </c:cat>
          <c:val>
            <c:numRef>
              <c:f>'Graf IV.21'!$L$8:$N$8</c:f>
              <c:numCache>
                <c:formatCode>General</c:formatCode>
                <c:ptCount val="3"/>
                <c:pt idx="0">
                  <c:v>0.17</c:v>
                </c:pt>
                <c:pt idx="1">
                  <c:v>0.16</c:v>
                </c:pt>
                <c:pt idx="2">
                  <c:v>0.16</c:v>
                </c:pt>
              </c:numCache>
            </c:numRef>
          </c:val>
          <c:extLst>
            <c:ext xmlns:c16="http://schemas.microsoft.com/office/drawing/2014/chart" uri="{C3380CC4-5D6E-409C-BE32-E72D297353CC}">
              <c16:uniqueId val="{00000008-37F6-4293-B703-02A7AF8A53F7}"/>
            </c:ext>
          </c:extLst>
        </c:ser>
        <c:ser>
          <c:idx val="5"/>
          <c:order val="5"/>
          <c:tx>
            <c:strRef>
              <c:f>'Graf IV.21'!$J$9</c:f>
              <c:strCache>
                <c:ptCount val="1"/>
                <c:pt idx="0">
                  <c:v>Year-on-year difference in 10Y government bond yield</c:v>
                </c:pt>
              </c:strCache>
            </c:strRef>
          </c:tx>
          <c:spPr>
            <a:solidFill>
              <a:srgbClr val="6C6F70"/>
            </a:solidFill>
            <a:ln w="25400">
              <a:noFill/>
            </a:ln>
          </c:spPr>
          <c:invertIfNegative val="0"/>
          <c:cat>
            <c:numRef>
              <c:f>'Graf IV.21'!$L$3:$N$3</c:f>
              <c:numCache>
                <c:formatCode>General</c:formatCode>
                <c:ptCount val="3"/>
                <c:pt idx="0">
                  <c:v>2020</c:v>
                </c:pt>
                <c:pt idx="1">
                  <c:v>2021</c:v>
                </c:pt>
                <c:pt idx="2">
                  <c:v>2022</c:v>
                </c:pt>
              </c:numCache>
            </c:numRef>
          </c:cat>
          <c:val>
            <c:numRef>
              <c:f>'Graf IV.21'!$L$9:$N$9</c:f>
              <c:numCache>
                <c:formatCode>General</c:formatCode>
                <c:ptCount val="3"/>
                <c:pt idx="0">
                  <c:v>0</c:v>
                </c:pt>
                <c:pt idx="1">
                  <c:v>0.21</c:v>
                </c:pt>
                <c:pt idx="2">
                  <c:v>0.21</c:v>
                </c:pt>
              </c:numCache>
            </c:numRef>
          </c:val>
          <c:extLst>
            <c:ext xmlns:c16="http://schemas.microsoft.com/office/drawing/2014/chart" uri="{C3380CC4-5D6E-409C-BE32-E72D297353CC}">
              <c16:uniqueId val="{00000004-4119-48EB-B957-A7CA838ABA2A}"/>
            </c:ext>
          </c:extLst>
        </c:ser>
        <c:dLbls>
          <c:showLegendKey val="0"/>
          <c:showVal val="0"/>
          <c:showCatName val="0"/>
          <c:showSerName val="0"/>
          <c:showPercent val="0"/>
          <c:showBubbleSize val="0"/>
        </c:dLbls>
        <c:gapWidth val="150"/>
        <c:overlap val="100"/>
        <c:axId val="330489216"/>
        <c:axId val="331093120"/>
      </c:barChart>
      <c:catAx>
        <c:axId val="330489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1093120"/>
        <c:crosses val="autoZero"/>
        <c:auto val="1"/>
        <c:lblAlgn val="ctr"/>
        <c:lblOffset val="100"/>
        <c:noMultiLvlLbl val="0"/>
      </c:catAx>
      <c:valAx>
        <c:axId val="331093120"/>
        <c:scaling>
          <c:orientation val="minMax"/>
          <c:max val="1.2"/>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489216"/>
        <c:crosses val="autoZero"/>
        <c:crossBetween val="between"/>
        <c:majorUnit val="0.2"/>
      </c:valAx>
      <c:spPr>
        <a:noFill/>
        <a:ln w="25400">
          <a:noFill/>
        </a:ln>
      </c:spPr>
    </c:plotArea>
    <c:legend>
      <c:legendPos val="b"/>
      <c:layout>
        <c:manualLayout>
          <c:xMode val="edge"/>
          <c:yMode val="edge"/>
          <c:x val="2.4475524475524476E-2"/>
          <c:y val="0.64452063057335218"/>
          <c:w val="0.91668272672209683"/>
          <c:h val="0.3554793694266477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228342862785647E-2"/>
          <c:w val="0.9825174825174825"/>
          <c:h val="0.74736205737421146"/>
        </c:manualLayout>
      </c:layout>
      <c:lineChart>
        <c:grouping val="standard"/>
        <c:varyColors val="0"/>
        <c:ser>
          <c:idx val="0"/>
          <c:order val="0"/>
          <c:tx>
            <c:strRef>
              <c:f>'Graf IV.22'!$J$4</c:f>
              <c:strCache>
                <c:ptCount val="1"/>
                <c:pt idx="0">
                  <c:v>Actual value</c:v>
                </c:pt>
              </c:strCache>
            </c:strRef>
          </c:tx>
          <c:spPr>
            <a:ln w="25400">
              <a:solidFill>
                <a:srgbClr val="2426A9"/>
              </a:solidFill>
              <a:prstDash val="solid"/>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IV.22'!$O$4:$W$4</c:f>
              <c:numCache>
                <c:formatCode>General</c:formatCode>
                <c:ptCount val="9"/>
                <c:pt idx="0">
                  <c:v>44.91</c:v>
                </c:pt>
                <c:pt idx="1">
                  <c:v>42.57</c:v>
                </c:pt>
                <c:pt idx="2">
                  <c:v>41.06</c:v>
                </c:pt>
                <c:pt idx="3">
                  <c:v>37.58</c:v>
                </c:pt>
                <c:pt idx="4">
                  <c:v>34.700000000000003</c:v>
                </c:pt>
                <c:pt idx="5">
                  <c:v>32.700000000000003</c:v>
                </c:pt>
                <c:pt idx="6">
                  <c:v>30.8</c:v>
                </c:pt>
              </c:numCache>
            </c:numRef>
          </c:val>
          <c:smooth val="0"/>
          <c:extLst>
            <c:ext xmlns:c16="http://schemas.microsoft.com/office/drawing/2014/chart" uri="{C3380CC4-5D6E-409C-BE32-E72D297353CC}">
              <c16:uniqueId val="{00000001-3451-4874-BA4D-52BB701B1C60}"/>
            </c:ext>
          </c:extLst>
        </c:ser>
        <c:ser>
          <c:idx val="6"/>
          <c:order val="1"/>
          <c:tx>
            <c:strRef>
              <c:f>'Graf IV.22'!$J$5</c:f>
              <c:strCache>
                <c:ptCount val="1"/>
                <c:pt idx="0">
                  <c:v>Stress test 2016</c:v>
                </c:pt>
              </c:strCache>
            </c:strRef>
          </c:tx>
          <c:spPr>
            <a:ln w="25400">
              <a:solidFill>
                <a:srgbClr val="D52B1E"/>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IV.22'!$O$5:$W$5</c:f>
              <c:numCache>
                <c:formatCode>General</c:formatCode>
                <c:ptCount val="9"/>
                <c:pt idx="2">
                  <c:v>41.06</c:v>
                </c:pt>
                <c:pt idx="3">
                  <c:v>45.01</c:v>
                </c:pt>
                <c:pt idx="4">
                  <c:v>55.51</c:v>
                </c:pt>
                <c:pt idx="5">
                  <c:v>64.55</c:v>
                </c:pt>
              </c:numCache>
            </c:numRef>
          </c:val>
          <c:smooth val="0"/>
          <c:extLst>
            <c:ext xmlns:c16="http://schemas.microsoft.com/office/drawing/2014/chart" uri="{C3380CC4-5D6E-409C-BE32-E72D297353CC}">
              <c16:uniqueId val="{00000006-3451-4874-BA4D-52BB701B1C60}"/>
            </c:ext>
          </c:extLst>
        </c:ser>
        <c:ser>
          <c:idx val="2"/>
          <c:order val="2"/>
          <c:tx>
            <c:strRef>
              <c:f>'Graf IV.22'!$J$6</c:f>
              <c:strCache>
                <c:ptCount val="1"/>
                <c:pt idx="0">
                  <c:v>Stress test 2017</c:v>
                </c:pt>
              </c:strCache>
            </c:strRef>
          </c:tx>
          <c:spPr>
            <a:ln w="25400">
              <a:solidFill>
                <a:srgbClr val="FFBB00"/>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IV.22'!$O$6:$W$6</c:f>
              <c:numCache>
                <c:formatCode>General</c:formatCode>
                <c:ptCount val="9"/>
                <c:pt idx="3">
                  <c:v>37.58</c:v>
                </c:pt>
                <c:pt idx="4">
                  <c:v>41.75</c:v>
                </c:pt>
                <c:pt idx="5">
                  <c:v>48.69</c:v>
                </c:pt>
                <c:pt idx="6">
                  <c:v>55.61</c:v>
                </c:pt>
              </c:numCache>
            </c:numRef>
          </c:val>
          <c:smooth val="0"/>
          <c:extLst>
            <c:ext xmlns:c16="http://schemas.microsoft.com/office/drawing/2014/chart" uri="{C3380CC4-5D6E-409C-BE32-E72D297353CC}">
              <c16:uniqueId val="{00000003-3451-4874-BA4D-52BB701B1C60}"/>
            </c:ext>
          </c:extLst>
        </c:ser>
        <c:ser>
          <c:idx val="3"/>
          <c:order val="3"/>
          <c:tx>
            <c:strRef>
              <c:f>'Graf IV.22'!$J$7</c:f>
              <c:strCache>
                <c:ptCount val="1"/>
                <c:pt idx="0">
                  <c:v>Stress test 2018</c:v>
                </c:pt>
              </c:strCache>
            </c:strRef>
          </c:tx>
          <c:spPr>
            <a:ln w="25400">
              <a:solidFill>
                <a:srgbClr val="9ACD32"/>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IV.22'!$O$7:$X$7</c:f>
              <c:numCache>
                <c:formatCode>General</c:formatCode>
                <c:ptCount val="10"/>
                <c:pt idx="4">
                  <c:v>34.700000000000003</c:v>
                </c:pt>
                <c:pt idx="5">
                  <c:v>34.1</c:v>
                </c:pt>
                <c:pt idx="6">
                  <c:v>38.4</c:v>
                </c:pt>
                <c:pt idx="7">
                  <c:v>44</c:v>
                </c:pt>
              </c:numCache>
            </c:numRef>
          </c:val>
          <c:smooth val="0"/>
          <c:extLst>
            <c:ext xmlns:c16="http://schemas.microsoft.com/office/drawing/2014/chart" uri="{C3380CC4-5D6E-409C-BE32-E72D297353CC}">
              <c16:uniqueId val="{00000004-3451-4874-BA4D-52BB701B1C60}"/>
            </c:ext>
          </c:extLst>
        </c:ser>
        <c:ser>
          <c:idx val="5"/>
          <c:order val="4"/>
          <c:tx>
            <c:strRef>
              <c:f>'Graf IV.22'!$J$8</c:f>
              <c:strCache>
                <c:ptCount val="1"/>
                <c:pt idx="0">
                  <c:v>Stress test 2019</c:v>
                </c:pt>
              </c:strCache>
            </c:strRef>
          </c:tx>
          <c:spPr>
            <a:ln w="25400">
              <a:solidFill>
                <a:srgbClr val="00CED1"/>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IV.22'!$O$8:$X$8</c:f>
              <c:numCache>
                <c:formatCode>General</c:formatCode>
                <c:ptCount val="10"/>
                <c:pt idx="5">
                  <c:v>32.700000000000003</c:v>
                </c:pt>
                <c:pt idx="6">
                  <c:v>32</c:v>
                </c:pt>
                <c:pt idx="7">
                  <c:v>37.6</c:v>
                </c:pt>
                <c:pt idx="8">
                  <c:v>42.8</c:v>
                </c:pt>
              </c:numCache>
            </c:numRef>
          </c:val>
          <c:smooth val="0"/>
          <c:extLst>
            <c:ext xmlns:c16="http://schemas.microsoft.com/office/drawing/2014/chart" uri="{C3380CC4-5D6E-409C-BE32-E72D297353CC}">
              <c16:uniqueId val="{00000005-3451-4874-BA4D-52BB701B1C60}"/>
            </c:ext>
          </c:extLst>
        </c:ser>
        <c:ser>
          <c:idx val="1"/>
          <c:order val="5"/>
          <c:tx>
            <c:strRef>
              <c:f>'Graf IV.22'!$J$9</c:f>
              <c:strCache>
                <c:ptCount val="1"/>
                <c:pt idx="0">
                  <c:v>Stress test 2020</c:v>
                </c:pt>
              </c:strCache>
            </c:strRef>
          </c:tx>
          <c:spPr>
            <a:ln w="25400">
              <a:solidFill>
                <a:srgbClr val="6C6F70"/>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IV.22'!$O$9:$X$9</c:f>
              <c:numCache>
                <c:formatCode>General</c:formatCode>
                <c:ptCount val="10"/>
                <c:pt idx="6">
                  <c:v>30.8</c:v>
                </c:pt>
                <c:pt idx="7">
                  <c:v>43</c:v>
                </c:pt>
                <c:pt idx="8">
                  <c:v>47.2</c:v>
                </c:pt>
                <c:pt idx="9">
                  <c:v>49.8</c:v>
                </c:pt>
              </c:numCache>
            </c:numRef>
          </c:val>
          <c:smooth val="0"/>
          <c:extLst>
            <c:ext xmlns:c16="http://schemas.microsoft.com/office/drawing/2014/chart" uri="{C3380CC4-5D6E-409C-BE32-E72D297353CC}">
              <c16:uniqueId val="{00000002-3451-4874-BA4D-52BB701B1C60}"/>
            </c:ext>
          </c:extLst>
        </c:ser>
        <c:dLbls>
          <c:showLegendKey val="0"/>
          <c:showVal val="0"/>
          <c:showCatName val="0"/>
          <c:showSerName val="0"/>
          <c:showPercent val="0"/>
          <c:showBubbleSize val="0"/>
        </c:dLbls>
        <c:smooth val="0"/>
        <c:axId val="330903552"/>
        <c:axId val="330905088"/>
      </c:lineChart>
      <c:catAx>
        <c:axId val="33090355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0905088"/>
        <c:crosses val="autoZero"/>
        <c:auto val="1"/>
        <c:lblAlgn val="ctr"/>
        <c:lblOffset val="100"/>
        <c:tickMarkSkip val="1"/>
        <c:noMultiLvlLbl val="0"/>
      </c:catAx>
      <c:valAx>
        <c:axId val="330905088"/>
        <c:scaling>
          <c:orientation val="minMax"/>
          <c:max val="80"/>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903552"/>
        <c:crosses val="autoZero"/>
        <c:crossBetween val="between"/>
      </c:valAx>
      <c:spPr>
        <a:noFill/>
        <a:ln w="25400">
          <a:noFill/>
        </a:ln>
      </c:spPr>
    </c:plotArea>
    <c:legend>
      <c:legendPos val="b"/>
      <c:layout>
        <c:manualLayout>
          <c:xMode val="edge"/>
          <c:yMode val="edge"/>
          <c:x val="1.7482517482517484E-2"/>
          <c:y val="0.78595352035165778"/>
          <c:w val="0.94776554154506909"/>
          <c:h val="0.1922600022232499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8011954240202664E-2"/>
          <c:w val="0.83040140961400799"/>
          <c:h val="0.60560989348072003"/>
        </c:manualLayout>
      </c:layout>
      <c:lineChart>
        <c:grouping val="standard"/>
        <c:varyColors val="0"/>
        <c:ser>
          <c:idx val="0"/>
          <c:order val="0"/>
          <c:tx>
            <c:strRef>
              <c:f>'Graf IV.22'!$J$4</c:f>
              <c:strCache>
                <c:ptCount val="1"/>
                <c:pt idx="0">
                  <c:v>Actual value</c:v>
                </c:pt>
              </c:strCache>
            </c:strRef>
          </c:tx>
          <c:spPr>
            <a:ln w="25400">
              <a:solidFill>
                <a:srgbClr val="2426A9"/>
              </a:solidFill>
              <a:prstDash val="solid"/>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IV.22'!$O$4:$W$4</c:f>
              <c:numCache>
                <c:formatCode>General</c:formatCode>
                <c:ptCount val="9"/>
                <c:pt idx="0">
                  <c:v>44.91</c:v>
                </c:pt>
                <c:pt idx="1">
                  <c:v>42.57</c:v>
                </c:pt>
                <c:pt idx="2">
                  <c:v>41.06</c:v>
                </c:pt>
                <c:pt idx="3">
                  <c:v>37.58</c:v>
                </c:pt>
                <c:pt idx="4">
                  <c:v>34.700000000000003</c:v>
                </c:pt>
                <c:pt idx="5">
                  <c:v>32.700000000000003</c:v>
                </c:pt>
                <c:pt idx="6">
                  <c:v>30.8</c:v>
                </c:pt>
              </c:numCache>
            </c:numRef>
          </c:val>
          <c:smooth val="0"/>
          <c:extLst>
            <c:ext xmlns:c16="http://schemas.microsoft.com/office/drawing/2014/chart" uri="{C3380CC4-5D6E-409C-BE32-E72D297353CC}">
              <c16:uniqueId val="{00000001-3451-4874-BA4D-52BB701B1C60}"/>
            </c:ext>
          </c:extLst>
        </c:ser>
        <c:ser>
          <c:idx val="6"/>
          <c:order val="1"/>
          <c:tx>
            <c:strRef>
              <c:f>'Graf IV.22'!$K$5</c:f>
              <c:strCache>
                <c:ptCount val="1"/>
                <c:pt idx="0">
                  <c:v>Zátěžový test 2016</c:v>
                </c:pt>
              </c:strCache>
            </c:strRef>
          </c:tx>
          <c:spPr>
            <a:ln w="25400">
              <a:solidFill>
                <a:srgbClr val="D52B1E"/>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IV.22'!$O$5:$W$5</c:f>
              <c:numCache>
                <c:formatCode>General</c:formatCode>
                <c:ptCount val="9"/>
                <c:pt idx="2">
                  <c:v>41.06</c:v>
                </c:pt>
                <c:pt idx="3">
                  <c:v>45.01</c:v>
                </c:pt>
                <c:pt idx="4">
                  <c:v>55.51</c:v>
                </c:pt>
                <c:pt idx="5">
                  <c:v>64.55</c:v>
                </c:pt>
              </c:numCache>
            </c:numRef>
          </c:val>
          <c:smooth val="0"/>
          <c:extLst>
            <c:ext xmlns:c16="http://schemas.microsoft.com/office/drawing/2014/chart" uri="{C3380CC4-5D6E-409C-BE32-E72D297353CC}">
              <c16:uniqueId val="{00000006-3451-4874-BA4D-52BB701B1C60}"/>
            </c:ext>
          </c:extLst>
        </c:ser>
        <c:ser>
          <c:idx val="2"/>
          <c:order val="2"/>
          <c:tx>
            <c:strRef>
              <c:f>'Graf IV.22'!$K$6</c:f>
              <c:strCache>
                <c:ptCount val="1"/>
                <c:pt idx="0">
                  <c:v>Zátěžový test 2017</c:v>
                </c:pt>
              </c:strCache>
            </c:strRef>
          </c:tx>
          <c:spPr>
            <a:ln w="25400">
              <a:solidFill>
                <a:srgbClr val="FFBB00"/>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IV.22'!$O$6:$W$6</c:f>
              <c:numCache>
                <c:formatCode>General</c:formatCode>
                <c:ptCount val="9"/>
                <c:pt idx="3">
                  <c:v>37.58</c:v>
                </c:pt>
                <c:pt idx="4">
                  <c:v>41.75</c:v>
                </c:pt>
                <c:pt idx="5">
                  <c:v>48.69</c:v>
                </c:pt>
                <c:pt idx="6">
                  <c:v>55.61</c:v>
                </c:pt>
              </c:numCache>
            </c:numRef>
          </c:val>
          <c:smooth val="0"/>
          <c:extLst>
            <c:ext xmlns:c16="http://schemas.microsoft.com/office/drawing/2014/chart" uri="{C3380CC4-5D6E-409C-BE32-E72D297353CC}">
              <c16:uniqueId val="{00000003-3451-4874-BA4D-52BB701B1C60}"/>
            </c:ext>
          </c:extLst>
        </c:ser>
        <c:ser>
          <c:idx val="3"/>
          <c:order val="3"/>
          <c:tx>
            <c:strRef>
              <c:f>'Graf IV.22'!$K$7</c:f>
              <c:strCache>
                <c:ptCount val="1"/>
                <c:pt idx="0">
                  <c:v>Zátěžový test 2018</c:v>
                </c:pt>
              </c:strCache>
            </c:strRef>
          </c:tx>
          <c:spPr>
            <a:ln w="25400">
              <a:solidFill>
                <a:srgbClr val="9ACD32"/>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IV.22'!$O$7:$X$7</c:f>
              <c:numCache>
                <c:formatCode>General</c:formatCode>
                <c:ptCount val="10"/>
                <c:pt idx="4">
                  <c:v>34.700000000000003</c:v>
                </c:pt>
                <c:pt idx="5">
                  <c:v>34.1</c:v>
                </c:pt>
                <c:pt idx="6">
                  <c:v>38.4</c:v>
                </c:pt>
                <c:pt idx="7">
                  <c:v>44</c:v>
                </c:pt>
              </c:numCache>
            </c:numRef>
          </c:val>
          <c:smooth val="0"/>
          <c:extLst>
            <c:ext xmlns:c16="http://schemas.microsoft.com/office/drawing/2014/chart" uri="{C3380CC4-5D6E-409C-BE32-E72D297353CC}">
              <c16:uniqueId val="{00000004-3451-4874-BA4D-52BB701B1C60}"/>
            </c:ext>
          </c:extLst>
        </c:ser>
        <c:ser>
          <c:idx val="5"/>
          <c:order val="4"/>
          <c:tx>
            <c:strRef>
              <c:f>'Graf IV.22'!$K$8</c:f>
              <c:strCache>
                <c:ptCount val="1"/>
                <c:pt idx="0">
                  <c:v>Zátěžový test 2019</c:v>
                </c:pt>
              </c:strCache>
            </c:strRef>
          </c:tx>
          <c:spPr>
            <a:ln w="25400">
              <a:solidFill>
                <a:srgbClr val="00CED1"/>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IV.22'!$O$8:$X$8</c:f>
              <c:numCache>
                <c:formatCode>General</c:formatCode>
                <c:ptCount val="10"/>
                <c:pt idx="5">
                  <c:v>32.700000000000003</c:v>
                </c:pt>
                <c:pt idx="6">
                  <c:v>32</c:v>
                </c:pt>
                <c:pt idx="7">
                  <c:v>37.6</c:v>
                </c:pt>
                <c:pt idx="8">
                  <c:v>42.8</c:v>
                </c:pt>
              </c:numCache>
            </c:numRef>
          </c:val>
          <c:smooth val="0"/>
          <c:extLst>
            <c:ext xmlns:c16="http://schemas.microsoft.com/office/drawing/2014/chart" uri="{C3380CC4-5D6E-409C-BE32-E72D297353CC}">
              <c16:uniqueId val="{00000005-3451-4874-BA4D-52BB701B1C60}"/>
            </c:ext>
          </c:extLst>
        </c:ser>
        <c:ser>
          <c:idx val="1"/>
          <c:order val="5"/>
          <c:tx>
            <c:strRef>
              <c:f>'Graf IV.22'!$K$9</c:f>
              <c:strCache>
                <c:ptCount val="1"/>
                <c:pt idx="0">
                  <c:v>Zátěžový test 2020</c:v>
                </c:pt>
              </c:strCache>
            </c:strRef>
          </c:tx>
          <c:spPr>
            <a:ln w="25400">
              <a:solidFill>
                <a:srgbClr val="6C6F70"/>
              </a:solidFill>
              <a:prstDash val="sysDash"/>
            </a:ln>
          </c:spPr>
          <c:marker>
            <c:symbol val="none"/>
          </c:marker>
          <c:cat>
            <c:numRef>
              <c:f>'Graf IV.22'!$O$3:$X$3</c:f>
              <c:numCache>
                <c:formatCode>General</c:formatCode>
                <c:ptCount val="10"/>
                <c:pt idx="0">
                  <c:v>13</c:v>
                </c:pt>
                <c:pt idx="1">
                  <c:v>14</c:v>
                </c:pt>
                <c:pt idx="2">
                  <c:v>15</c:v>
                </c:pt>
                <c:pt idx="3">
                  <c:v>16</c:v>
                </c:pt>
                <c:pt idx="4">
                  <c:v>17</c:v>
                </c:pt>
                <c:pt idx="5">
                  <c:v>18</c:v>
                </c:pt>
                <c:pt idx="6">
                  <c:v>19</c:v>
                </c:pt>
                <c:pt idx="7">
                  <c:v>20</c:v>
                </c:pt>
                <c:pt idx="8">
                  <c:v>21</c:v>
                </c:pt>
                <c:pt idx="9">
                  <c:v>22</c:v>
                </c:pt>
              </c:numCache>
            </c:numRef>
          </c:cat>
          <c:val>
            <c:numRef>
              <c:f>'Graf IV.22'!$O$9:$X$9</c:f>
              <c:numCache>
                <c:formatCode>General</c:formatCode>
                <c:ptCount val="10"/>
                <c:pt idx="6">
                  <c:v>30.8</c:v>
                </c:pt>
                <c:pt idx="7">
                  <c:v>43</c:v>
                </c:pt>
                <c:pt idx="8">
                  <c:v>47.2</c:v>
                </c:pt>
                <c:pt idx="9">
                  <c:v>49.8</c:v>
                </c:pt>
              </c:numCache>
            </c:numRef>
          </c:val>
          <c:smooth val="0"/>
          <c:extLst>
            <c:ext xmlns:c16="http://schemas.microsoft.com/office/drawing/2014/chart" uri="{C3380CC4-5D6E-409C-BE32-E72D297353CC}">
              <c16:uniqueId val="{00000002-3451-4874-BA4D-52BB701B1C60}"/>
            </c:ext>
          </c:extLst>
        </c:ser>
        <c:dLbls>
          <c:showLegendKey val="0"/>
          <c:showVal val="0"/>
          <c:showCatName val="0"/>
          <c:showSerName val="0"/>
          <c:showPercent val="0"/>
          <c:showBubbleSize val="0"/>
        </c:dLbls>
        <c:smooth val="0"/>
        <c:axId val="330956160"/>
        <c:axId val="331035776"/>
      </c:lineChart>
      <c:catAx>
        <c:axId val="3309561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331035776"/>
        <c:crosses val="autoZero"/>
        <c:auto val="1"/>
        <c:lblAlgn val="ctr"/>
        <c:lblOffset val="100"/>
        <c:tickMarkSkip val="1"/>
        <c:noMultiLvlLbl val="0"/>
      </c:catAx>
      <c:valAx>
        <c:axId val="331035776"/>
        <c:scaling>
          <c:orientation val="minMax"/>
          <c:max val="80"/>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30956160"/>
        <c:crosses val="autoZero"/>
        <c:crossBetween val="between"/>
        <c:majorUnit val="10"/>
      </c:valAx>
      <c:spPr>
        <a:noFill/>
        <a:ln w="25400">
          <a:noFill/>
        </a:ln>
      </c:spPr>
    </c:plotArea>
    <c:legend>
      <c:legendPos val="b"/>
      <c:layout>
        <c:manualLayout>
          <c:xMode val="edge"/>
          <c:yMode val="edge"/>
          <c:x val="2.097902097902098E-2"/>
          <c:y val="0.77288173738211141"/>
          <c:w val="0.95126204504157263"/>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5617955818055297E-2"/>
          <c:w val="0.85485958922966798"/>
          <c:h val="0.51512365382933256"/>
        </c:manualLayout>
      </c:layout>
      <c:areaChart>
        <c:grouping val="stacked"/>
        <c:varyColors val="0"/>
        <c:ser>
          <c:idx val="0"/>
          <c:order val="2"/>
          <c:tx>
            <c:strRef>
              <c:f>'Graf IV.3'!$M$4</c:f>
              <c:strCache>
                <c:ptCount val="1"/>
                <c:pt idx="0">
                  <c:v>Požadavky Pilíře 1</c:v>
                </c:pt>
              </c:strCache>
            </c:strRef>
          </c:tx>
          <c:spPr>
            <a:solidFill>
              <a:schemeClr val="accent1"/>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IV.3'!$M$19:$M$31</c:f>
              <c:numCache>
                <c:formatCode>0.0</c:formatCode>
                <c:ptCount val="13"/>
                <c:pt idx="0">
                  <c:v>8</c:v>
                </c:pt>
                <c:pt idx="1">
                  <c:v>8</c:v>
                </c:pt>
                <c:pt idx="2">
                  <c:v>8</c:v>
                </c:pt>
                <c:pt idx="3">
                  <c:v>8</c:v>
                </c:pt>
                <c:pt idx="4">
                  <c:v>8</c:v>
                </c:pt>
                <c:pt idx="5">
                  <c:v>8</c:v>
                </c:pt>
                <c:pt idx="6">
                  <c:v>8</c:v>
                </c:pt>
                <c:pt idx="7">
                  <c:v>8</c:v>
                </c:pt>
                <c:pt idx="8">
                  <c:v>8</c:v>
                </c:pt>
                <c:pt idx="9">
                  <c:v>8</c:v>
                </c:pt>
                <c:pt idx="10">
                  <c:v>8</c:v>
                </c:pt>
                <c:pt idx="11">
                  <c:v>8</c:v>
                </c:pt>
                <c:pt idx="12">
                  <c:v>8</c:v>
                </c:pt>
              </c:numCache>
            </c:numRef>
          </c:val>
          <c:extLst>
            <c:ext xmlns:c16="http://schemas.microsoft.com/office/drawing/2014/chart" uri="{C3380CC4-5D6E-409C-BE32-E72D297353CC}">
              <c16:uniqueId val="{00000000-A063-477A-87DF-75523E1146F3}"/>
            </c:ext>
          </c:extLst>
        </c:ser>
        <c:ser>
          <c:idx val="2"/>
          <c:order val="3"/>
          <c:tx>
            <c:strRef>
              <c:f>'Graf IV.3'!$N$4</c:f>
              <c:strCache>
                <c:ptCount val="1"/>
                <c:pt idx="0">
                  <c:v>Požadavky Pilíře 2</c:v>
                </c:pt>
              </c:strCache>
            </c:strRef>
          </c:tx>
          <c:spPr>
            <a:solidFill>
              <a:schemeClr val="accent2"/>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IV.3'!$N$19:$N$31</c:f>
              <c:numCache>
                <c:formatCode>0.0</c:formatCode>
                <c:ptCount val="13"/>
                <c:pt idx="0">
                  <c:v>1.8029999999999999</c:v>
                </c:pt>
                <c:pt idx="1">
                  <c:v>1.8029999999999999</c:v>
                </c:pt>
                <c:pt idx="2">
                  <c:v>1.8029999999999999</c:v>
                </c:pt>
                <c:pt idx="3">
                  <c:v>1.8029999999999999</c:v>
                </c:pt>
                <c:pt idx="4">
                  <c:v>1.8029999999999999</c:v>
                </c:pt>
                <c:pt idx="5">
                  <c:v>1.8029999999999999</c:v>
                </c:pt>
                <c:pt idx="6">
                  <c:v>1.8029999999999999</c:v>
                </c:pt>
                <c:pt idx="7">
                  <c:v>1.8029999999999999</c:v>
                </c:pt>
                <c:pt idx="8">
                  <c:v>1.8029999999999999</c:v>
                </c:pt>
                <c:pt idx="9">
                  <c:v>1.8029999999999999</c:v>
                </c:pt>
                <c:pt idx="10">
                  <c:v>1.8029999999999999</c:v>
                </c:pt>
                <c:pt idx="11">
                  <c:v>1.8029999999999999</c:v>
                </c:pt>
                <c:pt idx="12">
                  <c:v>1.8029999999999999</c:v>
                </c:pt>
              </c:numCache>
            </c:numRef>
          </c:val>
          <c:extLst>
            <c:ext xmlns:c16="http://schemas.microsoft.com/office/drawing/2014/chart" uri="{C3380CC4-5D6E-409C-BE32-E72D297353CC}">
              <c16:uniqueId val="{00000001-A063-477A-87DF-75523E1146F3}"/>
            </c:ext>
          </c:extLst>
        </c:ser>
        <c:ser>
          <c:idx val="4"/>
          <c:order val="4"/>
          <c:tx>
            <c:strRef>
              <c:f>'Graf IV.3'!$O$4</c:f>
              <c:strCache>
                <c:ptCount val="1"/>
                <c:pt idx="0">
                  <c:v>Rezerva ke krytí systémového rizika</c:v>
                </c:pt>
              </c:strCache>
            </c:strRef>
          </c:tx>
          <c:spPr>
            <a:solidFill>
              <a:schemeClr val="accent3"/>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IV.3'!$O$19:$O$31</c:f>
              <c:numCache>
                <c:formatCode>0.0</c:formatCode>
                <c:ptCount val="13"/>
                <c:pt idx="0">
                  <c:v>1.883</c:v>
                </c:pt>
                <c:pt idx="1">
                  <c:v>1.883</c:v>
                </c:pt>
                <c:pt idx="2">
                  <c:v>1.883</c:v>
                </c:pt>
                <c:pt idx="3">
                  <c:v>1.883</c:v>
                </c:pt>
                <c:pt idx="4">
                  <c:v>1.883</c:v>
                </c:pt>
                <c:pt idx="5">
                  <c:v>1.883</c:v>
                </c:pt>
                <c:pt idx="6">
                  <c:v>1.883</c:v>
                </c:pt>
                <c:pt idx="7">
                  <c:v>1.883</c:v>
                </c:pt>
                <c:pt idx="8">
                  <c:v>1.883</c:v>
                </c:pt>
                <c:pt idx="9">
                  <c:v>1.883</c:v>
                </c:pt>
                <c:pt idx="10">
                  <c:v>1.883</c:v>
                </c:pt>
                <c:pt idx="11">
                  <c:v>1.883</c:v>
                </c:pt>
                <c:pt idx="12">
                  <c:v>1.883</c:v>
                </c:pt>
              </c:numCache>
            </c:numRef>
          </c:val>
          <c:extLst>
            <c:ext xmlns:c16="http://schemas.microsoft.com/office/drawing/2014/chart" uri="{C3380CC4-5D6E-409C-BE32-E72D297353CC}">
              <c16:uniqueId val="{00000002-A063-477A-87DF-75523E1146F3}"/>
            </c:ext>
          </c:extLst>
        </c:ser>
        <c:ser>
          <c:idx val="5"/>
          <c:order val="5"/>
          <c:tx>
            <c:strRef>
              <c:f>'Graf IV.3'!$P$4</c:f>
              <c:strCache>
                <c:ptCount val="1"/>
                <c:pt idx="0">
                  <c:v>Bezpečnostní kapitálová rezerva</c:v>
                </c:pt>
              </c:strCache>
            </c:strRef>
          </c:tx>
          <c:spPr>
            <a:solidFill>
              <a:schemeClr val="accent4"/>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IV.3'!$P$19:$P$31</c:f>
              <c:numCache>
                <c:formatCode>0.0</c:formatCode>
                <c:ptCount val="13"/>
                <c:pt idx="0">
                  <c:v>2.5</c:v>
                </c:pt>
                <c:pt idx="1">
                  <c:v>2.5</c:v>
                </c:pt>
                <c:pt idx="2">
                  <c:v>2.5</c:v>
                </c:pt>
                <c:pt idx="3">
                  <c:v>2.5</c:v>
                </c:pt>
                <c:pt idx="4">
                  <c:v>2.5</c:v>
                </c:pt>
                <c:pt idx="5">
                  <c:v>2.5</c:v>
                </c:pt>
                <c:pt idx="6">
                  <c:v>2.5</c:v>
                </c:pt>
                <c:pt idx="7">
                  <c:v>2.5</c:v>
                </c:pt>
                <c:pt idx="8">
                  <c:v>2.5</c:v>
                </c:pt>
                <c:pt idx="9">
                  <c:v>2.5</c:v>
                </c:pt>
                <c:pt idx="10">
                  <c:v>2.5</c:v>
                </c:pt>
                <c:pt idx="11">
                  <c:v>2.5</c:v>
                </c:pt>
                <c:pt idx="12">
                  <c:v>2.5</c:v>
                </c:pt>
              </c:numCache>
            </c:numRef>
          </c:val>
          <c:extLst>
            <c:ext xmlns:c16="http://schemas.microsoft.com/office/drawing/2014/chart" uri="{C3380CC4-5D6E-409C-BE32-E72D297353CC}">
              <c16:uniqueId val="{00000003-A063-477A-87DF-75523E1146F3}"/>
            </c:ext>
          </c:extLst>
        </c:ser>
        <c:ser>
          <c:idx val="7"/>
          <c:order val="6"/>
          <c:tx>
            <c:strRef>
              <c:f>'Graf IV.3'!$Q$4</c:f>
              <c:strCache>
                <c:ptCount val="1"/>
                <c:pt idx="0">
                  <c:v>Proticyklická kapitálová rezerva</c:v>
                </c:pt>
              </c:strCache>
            </c:strRef>
          </c:tx>
          <c:spPr>
            <a:solidFill>
              <a:schemeClr val="accent5"/>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IV.3'!$Q$19:$Q$27</c:f>
              <c:numCache>
                <c:formatCode>0.0</c:formatCode>
                <c:ptCount val="9"/>
                <c:pt idx="0">
                  <c:v>1.5</c:v>
                </c:pt>
                <c:pt idx="1">
                  <c:v>0.5</c:v>
                </c:pt>
                <c:pt idx="2">
                  <c:v>0.5</c:v>
                </c:pt>
                <c:pt idx="3">
                  <c:v>0.5</c:v>
                </c:pt>
                <c:pt idx="4">
                  <c:v>0.5</c:v>
                </c:pt>
                <c:pt idx="5">
                  <c:v>0.5</c:v>
                </c:pt>
                <c:pt idx="6">
                  <c:v>0.5</c:v>
                </c:pt>
                <c:pt idx="7">
                  <c:v>0.5</c:v>
                </c:pt>
                <c:pt idx="8">
                  <c:v>0.5</c:v>
                </c:pt>
              </c:numCache>
            </c:numRef>
          </c:val>
          <c:extLst>
            <c:ext xmlns:c16="http://schemas.microsoft.com/office/drawing/2014/chart" uri="{C3380CC4-5D6E-409C-BE32-E72D297353CC}">
              <c16:uniqueId val="{00000004-A063-477A-87DF-75523E1146F3}"/>
            </c:ext>
          </c:extLst>
        </c:ser>
        <c:dLbls>
          <c:showLegendKey val="0"/>
          <c:showVal val="0"/>
          <c:showCatName val="0"/>
          <c:showSerName val="0"/>
          <c:showPercent val="0"/>
          <c:showBubbleSize val="0"/>
        </c:dLbls>
        <c:axId val="263766784"/>
        <c:axId val="263768320"/>
      </c:areaChart>
      <c:lineChart>
        <c:grouping val="standard"/>
        <c:varyColors val="0"/>
        <c:ser>
          <c:idx val="1"/>
          <c:order val="0"/>
          <c:tx>
            <c:strRef>
              <c:f>'Graf IV.3'!$K$4</c:f>
              <c:strCache>
                <c:ptCount val="1"/>
                <c:pt idx="0">
                  <c:v>Základní scénář</c:v>
                </c:pt>
              </c:strCache>
            </c:strRef>
          </c:tx>
          <c:spPr>
            <a:ln w="25400">
              <a:solidFill>
                <a:srgbClr val="2426A9"/>
              </a:solidFill>
              <a:prstDash val="solid"/>
            </a:ln>
          </c:spPr>
          <c:marker>
            <c:symbol val="none"/>
          </c:marker>
          <c:cat>
            <c:numRef>
              <c:f>'Graf IV.3'!$J$5:$J$31</c:f>
              <c:numCache>
                <c:formatCode>m/d/yyyy</c:formatCode>
                <c:ptCount val="27"/>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pt idx="25">
                  <c:v>44834</c:v>
                </c:pt>
                <c:pt idx="26">
                  <c:v>44926</c:v>
                </c:pt>
              </c:numCache>
            </c:numRef>
          </c:cat>
          <c:val>
            <c:numRef>
              <c:f>'Graf IV.3'!$K$19:$K$31</c:f>
              <c:numCache>
                <c:formatCode>0.0</c:formatCode>
                <c:ptCount val="13"/>
                <c:pt idx="0">
                  <c:v>21.245999999999999</c:v>
                </c:pt>
                <c:pt idx="1">
                  <c:v>20.88</c:v>
                </c:pt>
                <c:pt idx="2">
                  <c:v>22.998999999999999</c:v>
                </c:pt>
                <c:pt idx="3">
                  <c:v>22.808</c:v>
                </c:pt>
                <c:pt idx="4">
                  <c:v>22.391999999999999</c:v>
                </c:pt>
                <c:pt idx="5">
                  <c:v>21.934000000000001</c:v>
                </c:pt>
                <c:pt idx="6">
                  <c:v>20.010000000000002</c:v>
                </c:pt>
                <c:pt idx="7">
                  <c:v>19.559000000000001</c:v>
                </c:pt>
                <c:pt idx="8">
                  <c:v>19.097000000000001</c:v>
                </c:pt>
                <c:pt idx="9">
                  <c:v>18.533000000000001</c:v>
                </c:pt>
                <c:pt idx="10">
                  <c:v>18.12</c:v>
                </c:pt>
                <c:pt idx="11">
                  <c:v>17.75</c:v>
                </c:pt>
                <c:pt idx="12">
                  <c:v>17.460999999999999</c:v>
                </c:pt>
              </c:numCache>
            </c:numRef>
          </c:val>
          <c:smooth val="0"/>
          <c:extLst>
            <c:ext xmlns:c16="http://schemas.microsoft.com/office/drawing/2014/chart" uri="{C3380CC4-5D6E-409C-BE32-E72D297353CC}">
              <c16:uniqueId val="{00000005-A063-477A-87DF-75523E1146F3}"/>
            </c:ext>
          </c:extLst>
        </c:ser>
        <c:ser>
          <c:idx val="3"/>
          <c:order val="1"/>
          <c:tx>
            <c:strRef>
              <c:f>'Graf IV.3'!$L$4</c:f>
              <c:strCache>
                <c:ptCount val="1"/>
                <c:pt idx="0">
                  <c:v>Nepříznivý scénář</c:v>
                </c:pt>
              </c:strCache>
            </c:strRef>
          </c:tx>
          <c:spPr>
            <a:ln w="25400">
              <a:solidFill>
                <a:srgbClr val="D52B1E"/>
              </a:solidFill>
              <a:prstDash val="solid"/>
            </a:ln>
          </c:spPr>
          <c:marker>
            <c:symbol val="none"/>
          </c:marker>
          <c:cat>
            <c:numRef>
              <c:f>'Graf IV.3'!$J$5:$J$31</c:f>
              <c:numCache>
                <c:formatCode>m/d/yyyy</c:formatCode>
                <c:ptCount val="27"/>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pt idx="25">
                  <c:v>44834</c:v>
                </c:pt>
                <c:pt idx="26">
                  <c:v>44926</c:v>
                </c:pt>
              </c:numCache>
            </c:numRef>
          </c:cat>
          <c:val>
            <c:numRef>
              <c:f>'Graf IV.3'!$L$19:$L$31</c:f>
              <c:numCache>
                <c:formatCode>0.0</c:formatCode>
                <c:ptCount val="13"/>
                <c:pt idx="0">
                  <c:v>21.245999999999999</c:v>
                </c:pt>
                <c:pt idx="1">
                  <c:v>20.751000000000001</c:v>
                </c:pt>
                <c:pt idx="2">
                  <c:v>22.373999999999999</c:v>
                </c:pt>
                <c:pt idx="3">
                  <c:v>21.251000000000001</c:v>
                </c:pt>
                <c:pt idx="4">
                  <c:v>20.004000000000001</c:v>
                </c:pt>
                <c:pt idx="5">
                  <c:v>18.268000000000001</c:v>
                </c:pt>
                <c:pt idx="6">
                  <c:v>16.532</c:v>
                </c:pt>
                <c:pt idx="7">
                  <c:v>15.164999999999999</c:v>
                </c:pt>
                <c:pt idx="8">
                  <c:v>14.186999999999999</c:v>
                </c:pt>
                <c:pt idx="9">
                  <c:v>12.976000000000001</c:v>
                </c:pt>
                <c:pt idx="10">
                  <c:v>11.759</c:v>
                </c:pt>
                <c:pt idx="11">
                  <c:v>10.807</c:v>
                </c:pt>
                <c:pt idx="12">
                  <c:v>10.141</c:v>
                </c:pt>
              </c:numCache>
            </c:numRef>
          </c:val>
          <c:smooth val="0"/>
          <c:extLst>
            <c:ext xmlns:c16="http://schemas.microsoft.com/office/drawing/2014/chart" uri="{C3380CC4-5D6E-409C-BE32-E72D297353CC}">
              <c16:uniqueId val="{00000006-A063-477A-87DF-75523E1146F3}"/>
            </c:ext>
          </c:extLst>
        </c:ser>
        <c:ser>
          <c:idx val="6"/>
          <c:order val="7"/>
          <c:tx>
            <c:strRef>
              <c:f>'Graf IV.3'!$T$4</c:f>
              <c:strCache>
                <c:ptCount val="1"/>
                <c:pt idx="0">
                  <c:v>čára</c:v>
                </c:pt>
              </c:strCache>
            </c:strRef>
          </c:tx>
          <c:spPr>
            <a:ln w="25400">
              <a:solidFill>
                <a:srgbClr val="9DABE2"/>
              </a:solidFill>
              <a:prstDash val="solid"/>
            </a:ln>
          </c:spPr>
          <c:marker>
            <c:symbol val="none"/>
          </c:marker>
          <c:errBars>
            <c:errDir val="y"/>
            <c:errBarType val="plus"/>
            <c:errValType val="cust"/>
            <c:noEndCap val="1"/>
            <c:plus>
              <c:numLit>
                <c:formatCode>General</c:formatCode>
                <c:ptCount val="1"/>
                <c:pt idx="0">
                  <c:v>20</c:v>
                </c:pt>
              </c:numLit>
            </c:plus>
            <c:minus>
              <c:numLit>
                <c:formatCode>General</c:formatCode>
                <c:ptCount val="1"/>
                <c:pt idx="0">
                  <c:v>4</c:v>
                </c:pt>
              </c:numLit>
            </c:minus>
            <c:spPr>
              <a:ln w="3175">
                <a:solidFill>
                  <a:srgbClr val="000000"/>
                </a:solidFill>
                <a:prstDash val="dash"/>
              </a:ln>
            </c:spPr>
          </c:errBars>
          <c:cat>
            <c:numRef>
              <c:f>'Graf IV.3'!$J$5:$J$31</c:f>
              <c:numCache>
                <c:formatCode>m/d/yyyy</c:formatCode>
                <c:ptCount val="27"/>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pt idx="25">
                  <c:v>44834</c:v>
                </c:pt>
                <c:pt idx="26">
                  <c:v>44926</c:v>
                </c:pt>
              </c:numCache>
            </c:numRef>
          </c:cat>
          <c:val>
            <c:numRef>
              <c:f>'Graf IV.3'!$T$17:$T$37</c:f>
              <c:numCache>
                <c:formatCode>0.0</c:formatCode>
                <c:ptCount val="21"/>
              </c:numCache>
            </c:numRef>
          </c:val>
          <c:smooth val="0"/>
          <c:extLst>
            <c:ext xmlns:c16="http://schemas.microsoft.com/office/drawing/2014/chart" uri="{C3380CC4-5D6E-409C-BE32-E72D297353CC}">
              <c16:uniqueId val="{00000007-A063-477A-87DF-75523E1146F3}"/>
            </c:ext>
          </c:extLst>
        </c:ser>
        <c:ser>
          <c:idx val="9"/>
          <c:order val="8"/>
          <c:tx>
            <c:strRef>
              <c:f>'Graf IV.3'!$R$4</c:f>
              <c:strCache>
                <c:ptCount val="1"/>
                <c:pt idx="0">
                  <c:v>Základní scénář – bez přebytku kapitálu</c:v>
                </c:pt>
              </c:strCache>
            </c:strRef>
          </c:tx>
          <c:spPr>
            <a:ln w="25400">
              <a:solidFill>
                <a:schemeClr val="accent1"/>
              </a:solidFill>
              <a:prstDash val="sysDash"/>
            </a:ln>
          </c:spPr>
          <c:marker>
            <c:symbol val="none"/>
          </c:marker>
          <c:cat>
            <c:numRef>
              <c:f>'Graf IV.3'!$J$5:$J$31</c:f>
              <c:numCache>
                <c:formatCode>m/d/yyyy</c:formatCode>
                <c:ptCount val="27"/>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pt idx="25">
                  <c:v>44834</c:v>
                </c:pt>
                <c:pt idx="26">
                  <c:v>44926</c:v>
                </c:pt>
              </c:numCache>
            </c:numRef>
          </c:cat>
          <c:val>
            <c:numRef>
              <c:f>'Graf IV.3'!$R$19:$R$31</c:f>
              <c:numCache>
                <c:formatCode>0.0</c:formatCode>
                <c:ptCount val="13"/>
                <c:pt idx="0">
                  <c:v>15.645999999999999</c:v>
                </c:pt>
                <c:pt idx="1">
                  <c:v>15.28</c:v>
                </c:pt>
                <c:pt idx="2">
                  <c:v>17.399000000000001</c:v>
                </c:pt>
                <c:pt idx="3">
                  <c:v>17.207999999999998</c:v>
                </c:pt>
                <c:pt idx="4">
                  <c:v>16.792000000000002</c:v>
                </c:pt>
                <c:pt idx="5">
                  <c:v>16.334000000000003</c:v>
                </c:pt>
                <c:pt idx="6">
                  <c:v>14.410000000000002</c:v>
                </c:pt>
                <c:pt idx="7">
                  <c:v>13.959000000000001</c:v>
                </c:pt>
                <c:pt idx="8">
                  <c:v>13.497000000000002</c:v>
                </c:pt>
                <c:pt idx="9">
                  <c:v>12.933000000000002</c:v>
                </c:pt>
                <c:pt idx="10">
                  <c:v>12.520000000000001</c:v>
                </c:pt>
                <c:pt idx="11">
                  <c:v>12.15</c:v>
                </c:pt>
                <c:pt idx="12">
                  <c:v>11.860999999999999</c:v>
                </c:pt>
              </c:numCache>
            </c:numRef>
          </c:val>
          <c:smooth val="0"/>
          <c:extLst>
            <c:ext xmlns:c16="http://schemas.microsoft.com/office/drawing/2014/chart" uri="{C3380CC4-5D6E-409C-BE32-E72D297353CC}">
              <c16:uniqueId val="{00000000-6B18-4191-A1D6-B6199910C32E}"/>
            </c:ext>
          </c:extLst>
        </c:ser>
        <c:ser>
          <c:idx val="8"/>
          <c:order val="9"/>
          <c:tx>
            <c:strRef>
              <c:f>'Graf IV.3'!$S$4</c:f>
              <c:strCache>
                <c:ptCount val="1"/>
                <c:pt idx="0">
                  <c:v>Nepříznivý scénář – bez přebytku kapitálu</c:v>
                </c:pt>
              </c:strCache>
            </c:strRef>
          </c:tx>
          <c:spPr>
            <a:ln w="25400">
              <a:solidFill>
                <a:schemeClr val="accent2">
                  <a:lumMod val="75000"/>
                </a:schemeClr>
              </a:solidFill>
              <a:prstDash val="sysDash"/>
            </a:ln>
          </c:spPr>
          <c:marker>
            <c:symbol val="none"/>
          </c:marker>
          <c:cat>
            <c:numRef>
              <c:f>'Graf IV.3'!$J$5:$J$31</c:f>
              <c:numCache>
                <c:formatCode>m/d/yyyy</c:formatCode>
                <c:ptCount val="27"/>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pt idx="25">
                  <c:v>44834</c:v>
                </c:pt>
                <c:pt idx="26">
                  <c:v>44926</c:v>
                </c:pt>
              </c:numCache>
            </c:numRef>
          </c:cat>
          <c:val>
            <c:numRef>
              <c:f>'Graf IV.3'!$S$19:$S$31</c:f>
              <c:numCache>
                <c:formatCode>0.0</c:formatCode>
                <c:ptCount val="13"/>
                <c:pt idx="0">
                  <c:v>15.646000000000001</c:v>
                </c:pt>
                <c:pt idx="1">
                  <c:v>15.151</c:v>
                </c:pt>
                <c:pt idx="2">
                  <c:v>16.774000000000001</c:v>
                </c:pt>
                <c:pt idx="3">
                  <c:v>15.651</c:v>
                </c:pt>
                <c:pt idx="4">
                  <c:v>14.404</c:v>
                </c:pt>
                <c:pt idx="5">
                  <c:v>12.667999999999999</c:v>
                </c:pt>
                <c:pt idx="6">
                  <c:v>10.932</c:v>
                </c:pt>
                <c:pt idx="7">
                  <c:v>9.5649999999999995</c:v>
                </c:pt>
                <c:pt idx="8">
                  <c:v>8.5869999999999997</c:v>
                </c:pt>
                <c:pt idx="9">
                  <c:v>7.3760000000000003</c:v>
                </c:pt>
                <c:pt idx="10">
                  <c:v>6.1589999999999998</c:v>
                </c:pt>
                <c:pt idx="11">
                  <c:v>5.2069999999999999</c:v>
                </c:pt>
                <c:pt idx="12">
                  <c:v>4.5410000000000004</c:v>
                </c:pt>
              </c:numCache>
            </c:numRef>
          </c:val>
          <c:smooth val="0"/>
          <c:extLst>
            <c:ext xmlns:c16="http://schemas.microsoft.com/office/drawing/2014/chart" uri="{C3380CC4-5D6E-409C-BE32-E72D297353CC}">
              <c16:uniqueId val="{00000001-6B18-4191-A1D6-B6199910C32E}"/>
            </c:ext>
          </c:extLst>
        </c:ser>
        <c:dLbls>
          <c:showLegendKey val="0"/>
          <c:showVal val="0"/>
          <c:showCatName val="0"/>
          <c:showSerName val="0"/>
          <c:showPercent val="0"/>
          <c:showBubbleSize val="0"/>
        </c:dLbls>
        <c:marker val="1"/>
        <c:smooth val="0"/>
        <c:axId val="263766784"/>
        <c:axId val="263768320"/>
      </c:lineChart>
      <c:dateAx>
        <c:axId val="26376678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3768320"/>
        <c:crosses val="autoZero"/>
        <c:auto val="1"/>
        <c:lblOffset val="100"/>
        <c:baseTimeUnit val="months"/>
        <c:majorUnit val="12"/>
        <c:majorTimeUnit val="months"/>
        <c:minorUnit val="3"/>
        <c:minorTimeUnit val="months"/>
      </c:dateAx>
      <c:valAx>
        <c:axId val="263768320"/>
        <c:scaling>
          <c:orientation val="minMax"/>
          <c:max val="28"/>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3766784"/>
        <c:crosses val="autoZero"/>
        <c:crossBetween val="midCat"/>
        <c:majorUnit val="4"/>
      </c:valAx>
      <c:spPr>
        <a:noFill/>
        <a:ln w="25400">
          <a:noFill/>
        </a:ln>
      </c:spPr>
    </c:plotArea>
    <c:legend>
      <c:legendPos val="b"/>
      <c:legendEntry>
        <c:idx val="7"/>
        <c:delete val="1"/>
      </c:legendEntry>
      <c:layout>
        <c:manualLayout>
          <c:xMode val="edge"/>
          <c:yMode val="edge"/>
          <c:x val="1.048951048951049E-2"/>
          <c:y val="0.62310353304497079"/>
          <c:w val="0.86363636363636365"/>
          <c:h val="0.37689646695502915"/>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2.0829171937767718E-2"/>
          <c:w val="0.85485958922966798"/>
          <c:h val="0.53628247357269021"/>
        </c:manualLayout>
      </c:layout>
      <c:areaChart>
        <c:grouping val="stacked"/>
        <c:varyColors val="0"/>
        <c:ser>
          <c:idx val="0"/>
          <c:order val="2"/>
          <c:tx>
            <c:strRef>
              <c:f>'Graf IV.3'!$M$3</c:f>
              <c:strCache>
                <c:ptCount val="1"/>
                <c:pt idx="0">
                  <c:v>Pillar 1 requirements</c:v>
                </c:pt>
              </c:strCache>
            </c:strRef>
          </c:tx>
          <c:spPr>
            <a:solidFill>
              <a:schemeClr val="accent1"/>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IV.3'!$M$19:$M$31</c:f>
              <c:numCache>
                <c:formatCode>0.0</c:formatCode>
                <c:ptCount val="13"/>
                <c:pt idx="0">
                  <c:v>8</c:v>
                </c:pt>
                <c:pt idx="1">
                  <c:v>8</c:v>
                </c:pt>
                <c:pt idx="2">
                  <c:v>8</c:v>
                </c:pt>
                <c:pt idx="3">
                  <c:v>8</c:v>
                </c:pt>
                <c:pt idx="4">
                  <c:v>8</c:v>
                </c:pt>
                <c:pt idx="5">
                  <c:v>8</c:v>
                </c:pt>
                <c:pt idx="6">
                  <c:v>8</c:v>
                </c:pt>
                <c:pt idx="7">
                  <c:v>8</c:v>
                </c:pt>
                <c:pt idx="8">
                  <c:v>8</c:v>
                </c:pt>
                <c:pt idx="9">
                  <c:v>8</c:v>
                </c:pt>
                <c:pt idx="10">
                  <c:v>8</c:v>
                </c:pt>
                <c:pt idx="11">
                  <c:v>8</c:v>
                </c:pt>
                <c:pt idx="12">
                  <c:v>8</c:v>
                </c:pt>
              </c:numCache>
            </c:numRef>
          </c:val>
          <c:extLst>
            <c:ext xmlns:c16="http://schemas.microsoft.com/office/drawing/2014/chart" uri="{C3380CC4-5D6E-409C-BE32-E72D297353CC}">
              <c16:uniqueId val="{00000000-A063-477A-87DF-75523E1146F3}"/>
            </c:ext>
          </c:extLst>
        </c:ser>
        <c:ser>
          <c:idx val="2"/>
          <c:order val="3"/>
          <c:tx>
            <c:strRef>
              <c:f>'Graf IV.3'!$N$3</c:f>
              <c:strCache>
                <c:ptCount val="1"/>
                <c:pt idx="0">
                  <c:v>Pillar 2 requirements</c:v>
                </c:pt>
              </c:strCache>
            </c:strRef>
          </c:tx>
          <c:spPr>
            <a:solidFill>
              <a:schemeClr val="accent2"/>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IV.3'!$N$19:$N$31</c:f>
              <c:numCache>
                <c:formatCode>0.0</c:formatCode>
                <c:ptCount val="13"/>
                <c:pt idx="0">
                  <c:v>1.8029999999999999</c:v>
                </c:pt>
                <c:pt idx="1">
                  <c:v>1.8029999999999999</c:v>
                </c:pt>
                <c:pt idx="2">
                  <c:v>1.8029999999999999</c:v>
                </c:pt>
                <c:pt idx="3">
                  <c:v>1.8029999999999999</c:v>
                </c:pt>
                <c:pt idx="4">
                  <c:v>1.8029999999999999</c:v>
                </c:pt>
                <c:pt idx="5">
                  <c:v>1.8029999999999999</c:v>
                </c:pt>
                <c:pt idx="6">
                  <c:v>1.8029999999999999</c:v>
                </c:pt>
                <c:pt idx="7">
                  <c:v>1.8029999999999999</c:v>
                </c:pt>
                <c:pt idx="8">
                  <c:v>1.8029999999999999</c:v>
                </c:pt>
                <c:pt idx="9">
                  <c:v>1.8029999999999999</c:v>
                </c:pt>
                <c:pt idx="10">
                  <c:v>1.8029999999999999</c:v>
                </c:pt>
                <c:pt idx="11">
                  <c:v>1.8029999999999999</c:v>
                </c:pt>
                <c:pt idx="12">
                  <c:v>1.8029999999999999</c:v>
                </c:pt>
              </c:numCache>
            </c:numRef>
          </c:val>
          <c:extLst>
            <c:ext xmlns:c16="http://schemas.microsoft.com/office/drawing/2014/chart" uri="{C3380CC4-5D6E-409C-BE32-E72D297353CC}">
              <c16:uniqueId val="{00000001-A063-477A-87DF-75523E1146F3}"/>
            </c:ext>
          </c:extLst>
        </c:ser>
        <c:ser>
          <c:idx val="4"/>
          <c:order val="4"/>
          <c:tx>
            <c:strRef>
              <c:f>'Graf IV.3'!$O$3</c:f>
              <c:strCache>
                <c:ptCount val="1"/>
                <c:pt idx="0">
                  <c:v>Systemic risk buffer</c:v>
                </c:pt>
              </c:strCache>
            </c:strRef>
          </c:tx>
          <c:spPr>
            <a:solidFill>
              <a:schemeClr val="accent3"/>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IV.3'!$O$19:$O$31</c:f>
              <c:numCache>
                <c:formatCode>0.0</c:formatCode>
                <c:ptCount val="13"/>
                <c:pt idx="0">
                  <c:v>1.883</c:v>
                </c:pt>
                <c:pt idx="1">
                  <c:v>1.883</c:v>
                </c:pt>
                <c:pt idx="2">
                  <c:v>1.883</c:v>
                </c:pt>
                <c:pt idx="3">
                  <c:v>1.883</c:v>
                </c:pt>
                <c:pt idx="4">
                  <c:v>1.883</c:v>
                </c:pt>
                <c:pt idx="5">
                  <c:v>1.883</c:v>
                </c:pt>
                <c:pt idx="6">
                  <c:v>1.883</c:v>
                </c:pt>
                <c:pt idx="7">
                  <c:v>1.883</c:v>
                </c:pt>
                <c:pt idx="8">
                  <c:v>1.883</c:v>
                </c:pt>
                <c:pt idx="9">
                  <c:v>1.883</c:v>
                </c:pt>
                <c:pt idx="10">
                  <c:v>1.883</c:v>
                </c:pt>
                <c:pt idx="11">
                  <c:v>1.883</c:v>
                </c:pt>
                <c:pt idx="12">
                  <c:v>1.883</c:v>
                </c:pt>
              </c:numCache>
            </c:numRef>
          </c:val>
          <c:extLst>
            <c:ext xmlns:c16="http://schemas.microsoft.com/office/drawing/2014/chart" uri="{C3380CC4-5D6E-409C-BE32-E72D297353CC}">
              <c16:uniqueId val="{00000002-A063-477A-87DF-75523E1146F3}"/>
            </c:ext>
          </c:extLst>
        </c:ser>
        <c:ser>
          <c:idx val="5"/>
          <c:order val="5"/>
          <c:tx>
            <c:strRef>
              <c:f>'Graf IV.3'!$P$3</c:f>
              <c:strCache>
                <c:ptCount val="1"/>
                <c:pt idx="0">
                  <c:v>Capital conservation buffer</c:v>
                </c:pt>
              </c:strCache>
            </c:strRef>
          </c:tx>
          <c:spPr>
            <a:solidFill>
              <a:schemeClr val="accent4"/>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IV.3'!$P$19:$P$31</c:f>
              <c:numCache>
                <c:formatCode>0.0</c:formatCode>
                <c:ptCount val="13"/>
                <c:pt idx="0">
                  <c:v>2.5</c:v>
                </c:pt>
                <c:pt idx="1">
                  <c:v>2.5</c:v>
                </c:pt>
                <c:pt idx="2">
                  <c:v>2.5</c:v>
                </c:pt>
                <c:pt idx="3">
                  <c:v>2.5</c:v>
                </c:pt>
                <c:pt idx="4">
                  <c:v>2.5</c:v>
                </c:pt>
                <c:pt idx="5">
                  <c:v>2.5</c:v>
                </c:pt>
                <c:pt idx="6">
                  <c:v>2.5</c:v>
                </c:pt>
                <c:pt idx="7">
                  <c:v>2.5</c:v>
                </c:pt>
                <c:pt idx="8">
                  <c:v>2.5</c:v>
                </c:pt>
                <c:pt idx="9">
                  <c:v>2.5</c:v>
                </c:pt>
                <c:pt idx="10">
                  <c:v>2.5</c:v>
                </c:pt>
                <c:pt idx="11">
                  <c:v>2.5</c:v>
                </c:pt>
                <c:pt idx="12">
                  <c:v>2.5</c:v>
                </c:pt>
              </c:numCache>
            </c:numRef>
          </c:val>
          <c:extLst>
            <c:ext xmlns:c16="http://schemas.microsoft.com/office/drawing/2014/chart" uri="{C3380CC4-5D6E-409C-BE32-E72D297353CC}">
              <c16:uniqueId val="{00000003-A063-477A-87DF-75523E1146F3}"/>
            </c:ext>
          </c:extLst>
        </c:ser>
        <c:ser>
          <c:idx val="7"/>
          <c:order val="6"/>
          <c:tx>
            <c:strRef>
              <c:f>'Graf IV.3'!$Q$3</c:f>
              <c:strCache>
                <c:ptCount val="1"/>
                <c:pt idx="0">
                  <c:v>Countercyclical capital buffer</c:v>
                </c:pt>
              </c:strCache>
            </c:strRef>
          </c:tx>
          <c:spPr>
            <a:solidFill>
              <a:schemeClr val="accent5"/>
            </a:solidFill>
            <a:ln w="25400">
              <a:noFill/>
            </a:ln>
          </c:spP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IV.3'!$Q$19:$Q$27</c:f>
              <c:numCache>
                <c:formatCode>0.0</c:formatCode>
                <c:ptCount val="9"/>
                <c:pt idx="0">
                  <c:v>1.5</c:v>
                </c:pt>
                <c:pt idx="1">
                  <c:v>0.5</c:v>
                </c:pt>
                <c:pt idx="2">
                  <c:v>0.5</c:v>
                </c:pt>
                <c:pt idx="3">
                  <c:v>0.5</c:v>
                </c:pt>
                <c:pt idx="4">
                  <c:v>0.5</c:v>
                </c:pt>
                <c:pt idx="5">
                  <c:v>0.5</c:v>
                </c:pt>
                <c:pt idx="6">
                  <c:v>0.5</c:v>
                </c:pt>
                <c:pt idx="7">
                  <c:v>0.5</c:v>
                </c:pt>
                <c:pt idx="8">
                  <c:v>0.5</c:v>
                </c:pt>
              </c:numCache>
            </c:numRef>
          </c:val>
          <c:extLst>
            <c:ext xmlns:c16="http://schemas.microsoft.com/office/drawing/2014/chart" uri="{C3380CC4-5D6E-409C-BE32-E72D297353CC}">
              <c16:uniqueId val="{00000004-A063-477A-87DF-75523E1146F3}"/>
            </c:ext>
          </c:extLst>
        </c:ser>
        <c:dLbls>
          <c:showLegendKey val="0"/>
          <c:showVal val="0"/>
          <c:showCatName val="0"/>
          <c:showSerName val="0"/>
          <c:showPercent val="0"/>
          <c:showBubbleSize val="0"/>
        </c:dLbls>
        <c:axId val="263891200"/>
        <c:axId val="263917568"/>
      </c:areaChart>
      <c:lineChart>
        <c:grouping val="standard"/>
        <c:varyColors val="0"/>
        <c:ser>
          <c:idx val="1"/>
          <c:order val="0"/>
          <c:tx>
            <c:strRef>
              <c:f>'Graf IV.3'!$K$3</c:f>
              <c:strCache>
                <c:ptCount val="1"/>
                <c:pt idx="0">
                  <c:v>Baseline Scenario</c:v>
                </c:pt>
              </c:strCache>
            </c:strRef>
          </c:tx>
          <c:spPr>
            <a:ln w="25400">
              <a:solidFill>
                <a:srgbClr val="2426A9"/>
              </a:solidFill>
              <a:prstDash val="solid"/>
            </a:ln>
          </c:spPr>
          <c:marker>
            <c:symbol val="none"/>
          </c:marke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IV.3'!$K$19:$K$31</c:f>
              <c:numCache>
                <c:formatCode>0.0</c:formatCode>
                <c:ptCount val="13"/>
                <c:pt idx="0">
                  <c:v>21.245999999999999</c:v>
                </c:pt>
                <c:pt idx="1">
                  <c:v>20.88</c:v>
                </c:pt>
                <c:pt idx="2">
                  <c:v>22.998999999999999</c:v>
                </c:pt>
                <c:pt idx="3">
                  <c:v>22.808</c:v>
                </c:pt>
                <c:pt idx="4">
                  <c:v>22.391999999999999</c:v>
                </c:pt>
                <c:pt idx="5">
                  <c:v>21.934000000000001</c:v>
                </c:pt>
                <c:pt idx="6">
                  <c:v>20.010000000000002</c:v>
                </c:pt>
                <c:pt idx="7">
                  <c:v>19.559000000000001</c:v>
                </c:pt>
                <c:pt idx="8">
                  <c:v>19.097000000000001</c:v>
                </c:pt>
                <c:pt idx="9">
                  <c:v>18.533000000000001</c:v>
                </c:pt>
                <c:pt idx="10">
                  <c:v>18.12</c:v>
                </c:pt>
                <c:pt idx="11">
                  <c:v>17.75</c:v>
                </c:pt>
                <c:pt idx="12">
                  <c:v>17.460999999999999</c:v>
                </c:pt>
              </c:numCache>
            </c:numRef>
          </c:val>
          <c:smooth val="0"/>
          <c:extLst>
            <c:ext xmlns:c16="http://schemas.microsoft.com/office/drawing/2014/chart" uri="{C3380CC4-5D6E-409C-BE32-E72D297353CC}">
              <c16:uniqueId val="{00000005-A063-477A-87DF-75523E1146F3}"/>
            </c:ext>
          </c:extLst>
        </c:ser>
        <c:ser>
          <c:idx val="3"/>
          <c:order val="1"/>
          <c:tx>
            <c:strRef>
              <c:f>'Graf IV.3'!$L$3</c:f>
              <c:strCache>
                <c:ptCount val="1"/>
                <c:pt idx="0">
                  <c:v>Adverse Scenario</c:v>
                </c:pt>
              </c:strCache>
            </c:strRef>
          </c:tx>
          <c:spPr>
            <a:ln w="25400">
              <a:solidFill>
                <a:srgbClr val="D52B1E"/>
              </a:solidFill>
              <a:prstDash val="solid"/>
            </a:ln>
          </c:spPr>
          <c:marker>
            <c:symbol val="none"/>
          </c:marke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IV.3'!$L$19:$L$31</c:f>
              <c:numCache>
                <c:formatCode>0.0</c:formatCode>
                <c:ptCount val="13"/>
                <c:pt idx="0">
                  <c:v>21.245999999999999</c:v>
                </c:pt>
                <c:pt idx="1">
                  <c:v>20.751000000000001</c:v>
                </c:pt>
                <c:pt idx="2">
                  <c:v>22.373999999999999</c:v>
                </c:pt>
                <c:pt idx="3">
                  <c:v>21.251000000000001</c:v>
                </c:pt>
                <c:pt idx="4">
                  <c:v>20.004000000000001</c:v>
                </c:pt>
                <c:pt idx="5">
                  <c:v>18.268000000000001</c:v>
                </c:pt>
                <c:pt idx="6">
                  <c:v>16.532</c:v>
                </c:pt>
                <c:pt idx="7">
                  <c:v>15.164999999999999</c:v>
                </c:pt>
                <c:pt idx="8">
                  <c:v>14.186999999999999</c:v>
                </c:pt>
                <c:pt idx="9">
                  <c:v>12.976000000000001</c:v>
                </c:pt>
                <c:pt idx="10">
                  <c:v>11.759</c:v>
                </c:pt>
                <c:pt idx="11">
                  <c:v>10.807</c:v>
                </c:pt>
                <c:pt idx="12">
                  <c:v>10.141</c:v>
                </c:pt>
              </c:numCache>
            </c:numRef>
          </c:val>
          <c:smooth val="0"/>
          <c:extLst>
            <c:ext xmlns:c16="http://schemas.microsoft.com/office/drawing/2014/chart" uri="{C3380CC4-5D6E-409C-BE32-E72D297353CC}">
              <c16:uniqueId val="{00000006-A063-477A-87DF-75523E1146F3}"/>
            </c:ext>
          </c:extLst>
        </c:ser>
        <c:ser>
          <c:idx val="6"/>
          <c:order val="7"/>
          <c:tx>
            <c:strRef>
              <c:f>'Graf IV.3'!$T$4</c:f>
              <c:strCache>
                <c:ptCount val="1"/>
                <c:pt idx="0">
                  <c:v>čára</c:v>
                </c:pt>
              </c:strCache>
            </c:strRef>
          </c:tx>
          <c:spPr>
            <a:ln w="25400">
              <a:solidFill>
                <a:srgbClr val="9DABE2"/>
              </a:solidFill>
              <a:prstDash val="solid"/>
            </a:ln>
          </c:spPr>
          <c:marker>
            <c:symbol val="none"/>
          </c:marker>
          <c:errBars>
            <c:errDir val="y"/>
            <c:errBarType val="plus"/>
            <c:errValType val="cust"/>
            <c:noEndCap val="1"/>
            <c:plus>
              <c:numLit>
                <c:formatCode>General</c:formatCode>
                <c:ptCount val="1"/>
                <c:pt idx="0">
                  <c:v>20</c:v>
                </c:pt>
              </c:numLit>
            </c:plus>
            <c:minus>
              <c:numLit>
                <c:formatCode>General</c:formatCode>
                <c:ptCount val="1"/>
                <c:pt idx="0">
                  <c:v>4</c:v>
                </c:pt>
              </c:numLit>
            </c:minus>
            <c:spPr>
              <a:ln w="3175">
                <a:solidFill>
                  <a:srgbClr val="000000"/>
                </a:solidFill>
                <a:prstDash val="dash"/>
              </a:ln>
            </c:spPr>
          </c:errBars>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IV.3'!$T$17:$T$37</c:f>
              <c:numCache>
                <c:formatCode>0.0</c:formatCode>
                <c:ptCount val="21"/>
              </c:numCache>
            </c:numRef>
          </c:val>
          <c:smooth val="0"/>
          <c:extLst>
            <c:ext xmlns:c16="http://schemas.microsoft.com/office/drawing/2014/chart" uri="{C3380CC4-5D6E-409C-BE32-E72D297353CC}">
              <c16:uniqueId val="{00000007-A063-477A-87DF-75523E1146F3}"/>
            </c:ext>
          </c:extLst>
        </c:ser>
        <c:ser>
          <c:idx val="8"/>
          <c:order val="8"/>
          <c:tx>
            <c:strRef>
              <c:f>'Graf IV.3'!$S$3</c:f>
              <c:strCache>
                <c:ptCount val="1"/>
                <c:pt idx="0">
                  <c:v>Adverse Scenario – without capital surplus</c:v>
                </c:pt>
              </c:strCache>
            </c:strRef>
          </c:tx>
          <c:spPr>
            <a:ln w="25400">
              <a:solidFill>
                <a:schemeClr val="accent2">
                  <a:lumMod val="75000"/>
                </a:schemeClr>
              </a:solidFill>
              <a:prstDash val="sysDash"/>
            </a:ln>
          </c:spPr>
          <c:marker>
            <c:symbol val="none"/>
          </c:marke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IV.3'!$S$19:$S$31</c:f>
              <c:numCache>
                <c:formatCode>0.0</c:formatCode>
                <c:ptCount val="13"/>
                <c:pt idx="0">
                  <c:v>15.646000000000001</c:v>
                </c:pt>
                <c:pt idx="1">
                  <c:v>15.151</c:v>
                </c:pt>
                <c:pt idx="2">
                  <c:v>16.774000000000001</c:v>
                </c:pt>
                <c:pt idx="3">
                  <c:v>15.651</c:v>
                </c:pt>
                <c:pt idx="4">
                  <c:v>14.404</c:v>
                </c:pt>
                <c:pt idx="5">
                  <c:v>12.667999999999999</c:v>
                </c:pt>
                <c:pt idx="6">
                  <c:v>10.932</c:v>
                </c:pt>
                <c:pt idx="7">
                  <c:v>9.5649999999999995</c:v>
                </c:pt>
                <c:pt idx="8">
                  <c:v>8.5869999999999997</c:v>
                </c:pt>
                <c:pt idx="9">
                  <c:v>7.3760000000000003</c:v>
                </c:pt>
                <c:pt idx="10">
                  <c:v>6.1589999999999998</c:v>
                </c:pt>
                <c:pt idx="11">
                  <c:v>5.2069999999999999</c:v>
                </c:pt>
                <c:pt idx="12">
                  <c:v>4.5410000000000004</c:v>
                </c:pt>
              </c:numCache>
            </c:numRef>
          </c:val>
          <c:smooth val="0"/>
          <c:extLst>
            <c:ext xmlns:c16="http://schemas.microsoft.com/office/drawing/2014/chart" uri="{C3380CC4-5D6E-409C-BE32-E72D297353CC}">
              <c16:uniqueId val="{00000000-27EB-41A9-9DB4-268211602001}"/>
            </c:ext>
          </c:extLst>
        </c:ser>
        <c:ser>
          <c:idx val="9"/>
          <c:order val="9"/>
          <c:tx>
            <c:strRef>
              <c:f>'Graf IV.3'!$R$3</c:f>
              <c:strCache>
                <c:ptCount val="1"/>
                <c:pt idx="0">
                  <c:v>Baseline Scenario – without capital surplus</c:v>
                </c:pt>
              </c:strCache>
            </c:strRef>
          </c:tx>
          <c:spPr>
            <a:ln w="25400">
              <a:solidFill>
                <a:schemeClr val="accent1"/>
              </a:solidFill>
              <a:prstDash val="sysDash"/>
            </a:ln>
          </c:spPr>
          <c:marker>
            <c:symbol val="none"/>
          </c:marker>
          <c:cat>
            <c:numRef>
              <c:f>'Graf IV.3'!$J$19:$J$31</c:f>
              <c:numCache>
                <c:formatCode>m/d/yyyy</c:formatCode>
                <c:ptCount val="13"/>
                <c:pt idx="0">
                  <c:v>43830</c:v>
                </c:pt>
                <c:pt idx="1">
                  <c:v>43921</c:v>
                </c:pt>
                <c:pt idx="2">
                  <c:v>44012</c:v>
                </c:pt>
                <c:pt idx="3">
                  <c:v>44104</c:v>
                </c:pt>
                <c:pt idx="4">
                  <c:v>44196</c:v>
                </c:pt>
                <c:pt idx="5">
                  <c:v>44286</c:v>
                </c:pt>
                <c:pt idx="6">
                  <c:v>44377</c:v>
                </c:pt>
                <c:pt idx="7">
                  <c:v>44469</c:v>
                </c:pt>
                <c:pt idx="8">
                  <c:v>44561</c:v>
                </c:pt>
                <c:pt idx="9">
                  <c:v>44651</c:v>
                </c:pt>
                <c:pt idx="10">
                  <c:v>44742</c:v>
                </c:pt>
                <c:pt idx="11">
                  <c:v>44834</c:v>
                </c:pt>
                <c:pt idx="12">
                  <c:v>44926</c:v>
                </c:pt>
              </c:numCache>
            </c:numRef>
          </c:cat>
          <c:val>
            <c:numRef>
              <c:f>'Graf IV.3'!$R$19:$R$31</c:f>
              <c:numCache>
                <c:formatCode>0.0</c:formatCode>
                <c:ptCount val="13"/>
                <c:pt idx="0">
                  <c:v>15.645999999999999</c:v>
                </c:pt>
                <c:pt idx="1">
                  <c:v>15.28</c:v>
                </c:pt>
                <c:pt idx="2">
                  <c:v>17.399000000000001</c:v>
                </c:pt>
                <c:pt idx="3">
                  <c:v>17.207999999999998</c:v>
                </c:pt>
                <c:pt idx="4">
                  <c:v>16.792000000000002</c:v>
                </c:pt>
                <c:pt idx="5">
                  <c:v>16.334000000000003</c:v>
                </c:pt>
                <c:pt idx="6">
                  <c:v>14.410000000000002</c:v>
                </c:pt>
                <c:pt idx="7">
                  <c:v>13.959000000000001</c:v>
                </c:pt>
                <c:pt idx="8">
                  <c:v>13.497000000000002</c:v>
                </c:pt>
                <c:pt idx="9">
                  <c:v>12.933000000000002</c:v>
                </c:pt>
                <c:pt idx="10">
                  <c:v>12.520000000000001</c:v>
                </c:pt>
                <c:pt idx="11">
                  <c:v>12.15</c:v>
                </c:pt>
                <c:pt idx="12">
                  <c:v>11.860999999999999</c:v>
                </c:pt>
              </c:numCache>
            </c:numRef>
          </c:val>
          <c:smooth val="0"/>
          <c:extLst>
            <c:ext xmlns:c16="http://schemas.microsoft.com/office/drawing/2014/chart" uri="{C3380CC4-5D6E-409C-BE32-E72D297353CC}">
              <c16:uniqueId val="{00000001-27EB-41A9-9DB4-268211602001}"/>
            </c:ext>
          </c:extLst>
        </c:ser>
        <c:dLbls>
          <c:showLegendKey val="0"/>
          <c:showVal val="0"/>
          <c:showCatName val="0"/>
          <c:showSerName val="0"/>
          <c:showPercent val="0"/>
          <c:showBubbleSize val="0"/>
        </c:dLbls>
        <c:marker val="1"/>
        <c:smooth val="0"/>
        <c:axId val="263891200"/>
        <c:axId val="263917568"/>
      </c:lineChart>
      <c:dateAx>
        <c:axId val="26389120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3917568"/>
        <c:crosses val="autoZero"/>
        <c:auto val="1"/>
        <c:lblOffset val="100"/>
        <c:baseTimeUnit val="months"/>
        <c:majorUnit val="12"/>
        <c:majorTimeUnit val="months"/>
        <c:minorUnit val="3"/>
        <c:minorTimeUnit val="months"/>
      </c:dateAx>
      <c:valAx>
        <c:axId val="263917568"/>
        <c:scaling>
          <c:orientation val="minMax"/>
          <c:max val="28"/>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3891200"/>
        <c:crosses val="autoZero"/>
        <c:crossBetween val="midCat"/>
        <c:majorUnit val="4"/>
      </c:valAx>
      <c:spPr>
        <a:noFill/>
        <a:ln w="25400">
          <a:noFill/>
        </a:ln>
      </c:spPr>
    </c:plotArea>
    <c:legend>
      <c:legendPos val="b"/>
      <c:legendEntry>
        <c:idx val="7"/>
        <c:delete val="1"/>
      </c:legendEntry>
      <c:layout>
        <c:manualLayout>
          <c:xMode val="edge"/>
          <c:yMode val="edge"/>
          <c:x val="2.097902097902098E-2"/>
          <c:y val="0.62704043157820699"/>
          <c:w val="0.81150349650349651"/>
          <c:h val="0.3729594603014879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01918765309448E-2"/>
          <c:y val="3.9758542184906744E-2"/>
          <c:w val="0.86464407873591609"/>
          <c:h val="0.71858619512245603"/>
        </c:manualLayout>
      </c:layout>
      <c:lineChart>
        <c:grouping val="standard"/>
        <c:varyColors val="0"/>
        <c:ser>
          <c:idx val="0"/>
          <c:order val="0"/>
          <c:tx>
            <c:strRef>
              <c:f>'Graf IV.4'!$K$3</c:f>
              <c:strCache>
                <c:ptCount val="1"/>
                <c:pt idx="0">
                  <c:v>after 1 month</c:v>
                </c:pt>
              </c:strCache>
            </c:strRef>
          </c:tx>
          <c:spPr>
            <a:ln>
              <a:noFill/>
            </a:ln>
          </c:spPr>
          <c:marker>
            <c:symbol val="circle"/>
            <c:size val="7"/>
            <c:spPr>
              <a:noFill/>
              <a:ln>
                <a:solidFill>
                  <a:schemeClr val="accent1"/>
                </a:solidFill>
              </a:ln>
            </c:spPr>
          </c:marker>
          <c:cat>
            <c:numRef>
              <c:f>'Graf IV.4'!$J$5:$J$21</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'Graf IV.4'!$K$5:$K$21</c:f>
              <c:numCache>
                <c:formatCode>0</c:formatCode>
                <c:ptCount val="17"/>
                <c:pt idx="0">
                  <c:v>19.82</c:v>
                </c:pt>
                <c:pt idx="1">
                  <c:v>21.15</c:v>
                </c:pt>
                <c:pt idx="2">
                  <c:v>16.7</c:v>
                </c:pt>
                <c:pt idx="3">
                  <c:v>10.77</c:v>
                </c:pt>
                <c:pt idx="4">
                  <c:v>18.940000000000001</c:v>
                </c:pt>
                <c:pt idx="5">
                  <c:v>52.61</c:v>
                </c:pt>
                <c:pt idx="6">
                  <c:v>14.08</c:v>
                </c:pt>
                <c:pt idx="7">
                  <c:v>12.92</c:v>
                </c:pt>
                <c:pt idx="8">
                  <c:v>14.55</c:v>
                </c:pt>
                <c:pt idx="9">
                  <c:v>24.19</c:v>
                </c:pt>
                <c:pt idx="10">
                  <c:v>44.2</c:v>
                </c:pt>
                <c:pt idx="11">
                  <c:v>18.96</c:v>
                </c:pt>
                <c:pt idx="12">
                  <c:v>3.22</c:v>
                </c:pt>
                <c:pt idx="13">
                  <c:v>10.55</c:v>
                </c:pt>
                <c:pt idx="14">
                  <c:v>30.35</c:v>
                </c:pt>
                <c:pt idx="15">
                  <c:v>33.97</c:v>
                </c:pt>
                <c:pt idx="16">
                  <c:v>66.81</c:v>
                </c:pt>
              </c:numCache>
            </c:numRef>
          </c:val>
          <c:smooth val="0"/>
          <c:extLst>
            <c:ext xmlns:c16="http://schemas.microsoft.com/office/drawing/2014/chart" uri="{C3380CC4-5D6E-409C-BE32-E72D297353CC}">
              <c16:uniqueId val="{00000000-039E-43EB-AAF3-9760DC067E3C}"/>
            </c:ext>
          </c:extLst>
        </c:ser>
        <c:ser>
          <c:idx val="1"/>
          <c:order val="1"/>
          <c:tx>
            <c:strRef>
              <c:f>'Graf IV.4'!$L$3</c:f>
              <c:strCache>
                <c:ptCount val="1"/>
                <c:pt idx="0">
                  <c:v>after 3 months</c:v>
                </c:pt>
              </c:strCache>
            </c:strRef>
          </c:tx>
          <c:spPr>
            <a:ln>
              <a:noFill/>
            </a:ln>
          </c:spPr>
          <c:marker>
            <c:symbol val="circle"/>
            <c:size val="7"/>
            <c:spPr>
              <a:noFill/>
              <a:ln>
                <a:solidFill>
                  <a:schemeClr val="accent2"/>
                </a:solidFill>
              </a:ln>
            </c:spPr>
          </c:marker>
          <c:cat>
            <c:numRef>
              <c:f>'Graf IV.4'!$J$5:$J$21</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'Graf IV.4'!$L$5:$L$21</c:f>
              <c:numCache>
                <c:formatCode>0</c:formatCode>
                <c:ptCount val="17"/>
                <c:pt idx="0">
                  <c:v>16.36</c:v>
                </c:pt>
                <c:pt idx="1">
                  <c:v>4.99</c:v>
                </c:pt>
                <c:pt idx="2">
                  <c:v>15.81</c:v>
                </c:pt>
                <c:pt idx="3">
                  <c:v>9.0299999999999994</c:v>
                </c:pt>
                <c:pt idx="4">
                  <c:v>11.97</c:v>
                </c:pt>
                <c:pt idx="5">
                  <c:v>39.409999999999997</c:v>
                </c:pt>
                <c:pt idx="6">
                  <c:v>12.96</c:v>
                </c:pt>
                <c:pt idx="7">
                  <c:v>12.73</c:v>
                </c:pt>
                <c:pt idx="8">
                  <c:v>10.49</c:v>
                </c:pt>
                <c:pt idx="9">
                  <c:v>13.59</c:v>
                </c:pt>
                <c:pt idx="10">
                  <c:v>42.54</c:v>
                </c:pt>
                <c:pt idx="11">
                  <c:v>18.53</c:v>
                </c:pt>
                <c:pt idx="12">
                  <c:v>1.79</c:v>
                </c:pt>
                <c:pt idx="13">
                  <c:v>7.19</c:v>
                </c:pt>
                <c:pt idx="14">
                  <c:v>26.35</c:v>
                </c:pt>
                <c:pt idx="15">
                  <c:v>26.82</c:v>
                </c:pt>
                <c:pt idx="16">
                  <c:v>61.77</c:v>
                </c:pt>
              </c:numCache>
            </c:numRef>
          </c:val>
          <c:smooth val="0"/>
          <c:extLst>
            <c:ext xmlns:c16="http://schemas.microsoft.com/office/drawing/2014/chart" uri="{C3380CC4-5D6E-409C-BE32-E72D297353CC}">
              <c16:uniqueId val="{00000001-039E-43EB-AAF3-9760DC067E3C}"/>
            </c:ext>
          </c:extLst>
        </c:ser>
        <c:ser>
          <c:idx val="2"/>
          <c:order val="2"/>
          <c:tx>
            <c:strRef>
              <c:f>'Graf IV.4'!$M$3</c:f>
              <c:strCache>
                <c:ptCount val="1"/>
                <c:pt idx="0">
                  <c:v>after 6 months</c:v>
                </c:pt>
              </c:strCache>
            </c:strRef>
          </c:tx>
          <c:spPr>
            <a:ln>
              <a:noFill/>
            </a:ln>
          </c:spPr>
          <c:marker>
            <c:symbol val="circle"/>
            <c:size val="7"/>
            <c:spPr>
              <a:noFill/>
              <a:ln>
                <a:solidFill>
                  <a:schemeClr val="accent3"/>
                </a:solidFill>
              </a:ln>
            </c:spPr>
          </c:marker>
          <c:cat>
            <c:numRef>
              <c:f>'Graf IV.4'!$J$5:$J$21</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'Graf IV.4'!$M$5:$M$21</c:f>
              <c:numCache>
                <c:formatCode>0</c:formatCode>
                <c:ptCount val="17"/>
                <c:pt idx="0">
                  <c:v>13.6</c:v>
                </c:pt>
                <c:pt idx="1">
                  <c:v>-1.1599999999999999</c:v>
                </c:pt>
                <c:pt idx="2">
                  <c:v>14.47</c:v>
                </c:pt>
                <c:pt idx="3">
                  <c:v>7.07</c:v>
                </c:pt>
                <c:pt idx="4">
                  <c:v>6.51</c:v>
                </c:pt>
                <c:pt idx="5">
                  <c:v>13.14</c:v>
                </c:pt>
                <c:pt idx="6">
                  <c:v>11.92</c:v>
                </c:pt>
                <c:pt idx="7">
                  <c:v>11.72</c:v>
                </c:pt>
                <c:pt idx="8">
                  <c:v>7.81</c:v>
                </c:pt>
                <c:pt idx="9">
                  <c:v>9.9499999999999993</c:v>
                </c:pt>
                <c:pt idx="10">
                  <c:v>44.87</c:v>
                </c:pt>
                <c:pt idx="11">
                  <c:v>18.03</c:v>
                </c:pt>
                <c:pt idx="12">
                  <c:v>3.62</c:v>
                </c:pt>
                <c:pt idx="13">
                  <c:v>4.57</c:v>
                </c:pt>
                <c:pt idx="14">
                  <c:v>22.55</c:v>
                </c:pt>
                <c:pt idx="15">
                  <c:v>21.07</c:v>
                </c:pt>
                <c:pt idx="16">
                  <c:v>68.97</c:v>
                </c:pt>
              </c:numCache>
            </c:numRef>
          </c:val>
          <c:smooth val="0"/>
          <c:extLst>
            <c:ext xmlns:c16="http://schemas.microsoft.com/office/drawing/2014/chart" uri="{C3380CC4-5D6E-409C-BE32-E72D297353CC}">
              <c16:uniqueId val="{00000002-039E-43EB-AAF3-9760DC067E3C}"/>
            </c:ext>
          </c:extLst>
        </c:ser>
        <c:dLbls>
          <c:showLegendKey val="0"/>
          <c:showVal val="0"/>
          <c:showCatName val="0"/>
          <c:showSerName val="0"/>
          <c:showPercent val="0"/>
          <c:showBubbleSize val="0"/>
        </c:dLbls>
        <c:marker val="1"/>
        <c:smooth val="0"/>
        <c:axId val="265673728"/>
        <c:axId val="265675904"/>
      </c:lineChart>
      <c:catAx>
        <c:axId val="265673728"/>
        <c:scaling>
          <c:orientation val="minMax"/>
        </c:scaling>
        <c:delete val="0"/>
        <c:axPos val="b"/>
        <c:numFmt formatCode="General" sourceLinked="0"/>
        <c:majorTickMark val="none"/>
        <c:minorTickMark val="none"/>
        <c:tickLblPos val="nextTo"/>
        <c:spPr>
          <a:ln w="6350">
            <a:solidFill>
              <a:schemeClr val="tx1"/>
            </a:solidFill>
          </a:ln>
        </c:spPr>
        <c:txPr>
          <a:bodyPr rot="0" vert="horz"/>
          <a:lstStyle/>
          <a:p>
            <a:pPr>
              <a:defRPr sz="900"/>
            </a:pPr>
            <a:endParaRPr lang="cs-CZ"/>
          </a:p>
        </c:txPr>
        <c:crossAx val="265675904"/>
        <c:crossesAt val="-25"/>
        <c:auto val="1"/>
        <c:lblAlgn val="ctr"/>
        <c:lblOffset val="100"/>
        <c:noMultiLvlLbl val="0"/>
      </c:catAx>
      <c:valAx>
        <c:axId val="265675904"/>
        <c:scaling>
          <c:orientation val="minMax"/>
          <c:max val="80"/>
          <c:min val="-20"/>
        </c:scaling>
        <c:delete val="0"/>
        <c:axPos val="l"/>
        <c:numFmt formatCode="0" sourceLinked="1"/>
        <c:majorTickMark val="out"/>
        <c:minorTickMark val="none"/>
        <c:tickLblPos val="nextTo"/>
        <c:spPr>
          <a:ln w="6350">
            <a:solidFill>
              <a:schemeClr val="tx1"/>
            </a:solidFill>
          </a:ln>
        </c:spPr>
        <c:txPr>
          <a:bodyPr/>
          <a:lstStyle/>
          <a:p>
            <a:pPr>
              <a:defRPr sz="900"/>
            </a:pPr>
            <a:endParaRPr lang="cs-CZ"/>
          </a:p>
        </c:txPr>
        <c:crossAx val="265673728"/>
        <c:crossesAt val="1"/>
        <c:crossBetween val="between"/>
        <c:majorUnit val="20"/>
      </c:valAx>
    </c:plotArea>
    <c:legend>
      <c:legendPos val="r"/>
      <c:layout>
        <c:manualLayout>
          <c:xMode val="edge"/>
          <c:yMode val="edge"/>
          <c:x val="1.5749183121448306E-2"/>
          <c:y val="0.85509576086169259"/>
          <c:w val="0.96220166229221349"/>
          <c:h val="0.1225374817635312"/>
        </c:manualLayout>
      </c:layout>
      <c:overlay val="0"/>
      <c:txPr>
        <a:bodyPr/>
        <a:lstStyle/>
        <a:p>
          <a:pPr>
            <a:defRPr sz="900"/>
          </a:pPr>
          <a:endParaRPr lang="cs-CZ"/>
        </a:p>
      </c:txPr>
    </c:legend>
    <c:plotVisOnly val="1"/>
    <c:dispBlanksAs val="gap"/>
    <c:showDLblsOverMax val="0"/>
  </c:chart>
  <c:spPr>
    <a:solidFill>
      <a:schemeClr val="bg1"/>
    </a:solidFill>
    <a:ln>
      <a:noFill/>
    </a:ln>
  </c:spPr>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01918765309448E-2"/>
          <c:y val="3.9758542184906744E-2"/>
          <c:w val="0.86464407873591609"/>
          <c:h val="0.75891986187614258"/>
        </c:manualLayout>
      </c:layout>
      <c:lineChart>
        <c:grouping val="standard"/>
        <c:varyColors val="0"/>
        <c:ser>
          <c:idx val="0"/>
          <c:order val="0"/>
          <c:tx>
            <c:strRef>
              <c:f>'Graf IV.4'!$K$4</c:f>
              <c:strCache>
                <c:ptCount val="1"/>
                <c:pt idx="0">
                  <c:v>po 1 měsíci</c:v>
                </c:pt>
              </c:strCache>
            </c:strRef>
          </c:tx>
          <c:spPr>
            <a:ln>
              <a:noFill/>
            </a:ln>
          </c:spPr>
          <c:marker>
            <c:symbol val="circle"/>
            <c:size val="7"/>
            <c:spPr>
              <a:noFill/>
              <a:ln>
                <a:solidFill>
                  <a:schemeClr val="accent1"/>
                </a:solidFill>
              </a:ln>
            </c:spPr>
          </c:marker>
          <c:cat>
            <c:numRef>
              <c:f>'Graf IV.4'!$J$5:$J$21</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'Graf IV.4'!$K$5:$K$21</c:f>
              <c:numCache>
                <c:formatCode>0</c:formatCode>
                <c:ptCount val="17"/>
                <c:pt idx="0">
                  <c:v>19.82</c:v>
                </c:pt>
                <c:pt idx="1">
                  <c:v>21.15</c:v>
                </c:pt>
                <c:pt idx="2">
                  <c:v>16.7</c:v>
                </c:pt>
                <c:pt idx="3">
                  <c:v>10.77</c:v>
                </c:pt>
                <c:pt idx="4">
                  <c:v>18.940000000000001</c:v>
                </c:pt>
                <c:pt idx="5">
                  <c:v>52.61</c:v>
                </c:pt>
                <c:pt idx="6">
                  <c:v>14.08</c:v>
                </c:pt>
                <c:pt idx="7">
                  <c:v>12.92</c:v>
                </c:pt>
                <c:pt idx="8">
                  <c:v>14.55</c:v>
                </c:pt>
                <c:pt idx="9">
                  <c:v>24.19</c:v>
                </c:pt>
                <c:pt idx="10">
                  <c:v>44.2</c:v>
                </c:pt>
                <c:pt idx="11">
                  <c:v>18.96</c:v>
                </c:pt>
                <c:pt idx="12">
                  <c:v>3.22</c:v>
                </c:pt>
                <c:pt idx="13">
                  <c:v>10.55</c:v>
                </c:pt>
                <c:pt idx="14">
                  <c:v>30.35</c:v>
                </c:pt>
                <c:pt idx="15">
                  <c:v>33.97</c:v>
                </c:pt>
                <c:pt idx="16">
                  <c:v>66.81</c:v>
                </c:pt>
              </c:numCache>
            </c:numRef>
          </c:val>
          <c:smooth val="0"/>
          <c:extLst>
            <c:ext xmlns:c16="http://schemas.microsoft.com/office/drawing/2014/chart" uri="{C3380CC4-5D6E-409C-BE32-E72D297353CC}">
              <c16:uniqueId val="{00000000-039E-43EB-AAF3-9760DC067E3C}"/>
            </c:ext>
          </c:extLst>
        </c:ser>
        <c:ser>
          <c:idx val="1"/>
          <c:order val="1"/>
          <c:tx>
            <c:strRef>
              <c:f>'Graf IV.4'!$L$4</c:f>
              <c:strCache>
                <c:ptCount val="1"/>
                <c:pt idx="0">
                  <c:v>po 3 měsících</c:v>
                </c:pt>
              </c:strCache>
            </c:strRef>
          </c:tx>
          <c:spPr>
            <a:ln>
              <a:noFill/>
            </a:ln>
          </c:spPr>
          <c:marker>
            <c:symbol val="circle"/>
            <c:size val="7"/>
            <c:spPr>
              <a:noFill/>
              <a:ln>
                <a:solidFill>
                  <a:schemeClr val="accent2"/>
                </a:solidFill>
              </a:ln>
            </c:spPr>
          </c:marker>
          <c:cat>
            <c:numRef>
              <c:f>'Graf IV.4'!$J$5:$J$21</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'Graf IV.4'!$L$5:$L$21</c:f>
              <c:numCache>
                <c:formatCode>0</c:formatCode>
                <c:ptCount val="17"/>
                <c:pt idx="0">
                  <c:v>16.36</c:v>
                </c:pt>
                <c:pt idx="1">
                  <c:v>4.99</c:v>
                </c:pt>
                <c:pt idx="2">
                  <c:v>15.81</c:v>
                </c:pt>
                <c:pt idx="3">
                  <c:v>9.0299999999999994</c:v>
                </c:pt>
                <c:pt idx="4">
                  <c:v>11.97</c:v>
                </c:pt>
                <c:pt idx="5">
                  <c:v>39.409999999999997</c:v>
                </c:pt>
                <c:pt idx="6">
                  <c:v>12.96</c:v>
                </c:pt>
                <c:pt idx="7">
                  <c:v>12.73</c:v>
                </c:pt>
                <c:pt idx="8">
                  <c:v>10.49</c:v>
                </c:pt>
                <c:pt idx="9">
                  <c:v>13.59</c:v>
                </c:pt>
                <c:pt idx="10">
                  <c:v>42.54</c:v>
                </c:pt>
                <c:pt idx="11">
                  <c:v>18.53</c:v>
                </c:pt>
                <c:pt idx="12">
                  <c:v>1.79</c:v>
                </c:pt>
                <c:pt idx="13">
                  <c:v>7.19</c:v>
                </c:pt>
                <c:pt idx="14">
                  <c:v>26.35</c:v>
                </c:pt>
                <c:pt idx="15">
                  <c:v>26.82</c:v>
                </c:pt>
                <c:pt idx="16">
                  <c:v>61.77</c:v>
                </c:pt>
              </c:numCache>
            </c:numRef>
          </c:val>
          <c:smooth val="0"/>
          <c:extLst>
            <c:ext xmlns:c16="http://schemas.microsoft.com/office/drawing/2014/chart" uri="{C3380CC4-5D6E-409C-BE32-E72D297353CC}">
              <c16:uniqueId val="{00000001-039E-43EB-AAF3-9760DC067E3C}"/>
            </c:ext>
          </c:extLst>
        </c:ser>
        <c:ser>
          <c:idx val="2"/>
          <c:order val="2"/>
          <c:tx>
            <c:strRef>
              <c:f>'Graf IV.4'!$M$4</c:f>
              <c:strCache>
                <c:ptCount val="1"/>
                <c:pt idx="0">
                  <c:v>po 6 měsících</c:v>
                </c:pt>
              </c:strCache>
            </c:strRef>
          </c:tx>
          <c:spPr>
            <a:ln>
              <a:noFill/>
            </a:ln>
          </c:spPr>
          <c:marker>
            <c:symbol val="circle"/>
            <c:size val="7"/>
            <c:spPr>
              <a:noFill/>
            </c:spPr>
          </c:marker>
          <c:cat>
            <c:numRef>
              <c:f>'Graf IV.4'!$J$5:$J$21</c:f>
              <c:numCache>
                <c:formatCode>General</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'Graf IV.4'!$M$5:$M$21</c:f>
              <c:numCache>
                <c:formatCode>0</c:formatCode>
                <c:ptCount val="17"/>
                <c:pt idx="0">
                  <c:v>13.6</c:v>
                </c:pt>
                <c:pt idx="1">
                  <c:v>-1.1599999999999999</c:v>
                </c:pt>
                <c:pt idx="2">
                  <c:v>14.47</c:v>
                </c:pt>
                <c:pt idx="3">
                  <c:v>7.07</c:v>
                </c:pt>
                <c:pt idx="4">
                  <c:v>6.51</c:v>
                </c:pt>
                <c:pt idx="5">
                  <c:v>13.14</c:v>
                </c:pt>
                <c:pt idx="6">
                  <c:v>11.92</c:v>
                </c:pt>
                <c:pt idx="7">
                  <c:v>11.72</c:v>
                </c:pt>
                <c:pt idx="8">
                  <c:v>7.81</c:v>
                </c:pt>
                <c:pt idx="9">
                  <c:v>9.9499999999999993</c:v>
                </c:pt>
                <c:pt idx="10">
                  <c:v>44.87</c:v>
                </c:pt>
                <c:pt idx="11">
                  <c:v>18.03</c:v>
                </c:pt>
                <c:pt idx="12">
                  <c:v>3.62</c:v>
                </c:pt>
                <c:pt idx="13">
                  <c:v>4.57</c:v>
                </c:pt>
                <c:pt idx="14">
                  <c:v>22.55</c:v>
                </c:pt>
                <c:pt idx="15">
                  <c:v>21.07</c:v>
                </c:pt>
                <c:pt idx="16">
                  <c:v>68.97</c:v>
                </c:pt>
              </c:numCache>
            </c:numRef>
          </c:val>
          <c:smooth val="0"/>
          <c:extLst>
            <c:ext xmlns:c16="http://schemas.microsoft.com/office/drawing/2014/chart" uri="{C3380CC4-5D6E-409C-BE32-E72D297353CC}">
              <c16:uniqueId val="{00000002-039E-43EB-AAF3-9760DC067E3C}"/>
            </c:ext>
          </c:extLst>
        </c:ser>
        <c:dLbls>
          <c:showLegendKey val="0"/>
          <c:showVal val="0"/>
          <c:showCatName val="0"/>
          <c:showSerName val="0"/>
          <c:showPercent val="0"/>
          <c:showBubbleSize val="0"/>
        </c:dLbls>
        <c:marker val="1"/>
        <c:smooth val="0"/>
        <c:axId val="317672448"/>
        <c:axId val="317674624"/>
      </c:lineChart>
      <c:catAx>
        <c:axId val="317672448"/>
        <c:scaling>
          <c:orientation val="minMax"/>
        </c:scaling>
        <c:delete val="0"/>
        <c:axPos val="b"/>
        <c:numFmt formatCode="General" sourceLinked="0"/>
        <c:majorTickMark val="none"/>
        <c:minorTickMark val="none"/>
        <c:tickLblPos val="nextTo"/>
        <c:spPr>
          <a:ln w="6350">
            <a:solidFill>
              <a:schemeClr val="tx1"/>
            </a:solidFill>
          </a:ln>
        </c:spPr>
        <c:txPr>
          <a:bodyPr rot="0" vert="horz"/>
          <a:lstStyle/>
          <a:p>
            <a:pPr>
              <a:defRPr sz="900"/>
            </a:pPr>
            <a:endParaRPr lang="cs-CZ"/>
          </a:p>
        </c:txPr>
        <c:crossAx val="317674624"/>
        <c:crossesAt val="-25"/>
        <c:auto val="1"/>
        <c:lblAlgn val="ctr"/>
        <c:lblOffset val="100"/>
        <c:noMultiLvlLbl val="0"/>
      </c:catAx>
      <c:valAx>
        <c:axId val="317674624"/>
        <c:scaling>
          <c:orientation val="minMax"/>
          <c:max val="80"/>
          <c:min val="-20"/>
        </c:scaling>
        <c:delete val="0"/>
        <c:axPos val="l"/>
        <c:numFmt formatCode="0" sourceLinked="1"/>
        <c:majorTickMark val="out"/>
        <c:minorTickMark val="none"/>
        <c:tickLblPos val="nextTo"/>
        <c:spPr>
          <a:ln w="6350">
            <a:solidFill>
              <a:schemeClr val="tx1"/>
            </a:solidFill>
          </a:ln>
        </c:spPr>
        <c:txPr>
          <a:bodyPr/>
          <a:lstStyle/>
          <a:p>
            <a:pPr>
              <a:defRPr sz="900"/>
            </a:pPr>
            <a:endParaRPr lang="cs-CZ"/>
          </a:p>
        </c:txPr>
        <c:crossAx val="317672448"/>
        <c:crossesAt val="1"/>
        <c:crossBetween val="between"/>
        <c:majorUnit val="20"/>
      </c:valAx>
    </c:plotArea>
    <c:legend>
      <c:legendPos val="r"/>
      <c:layout>
        <c:manualLayout>
          <c:xMode val="edge"/>
          <c:yMode val="edge"/>
          <c:x val="0"/>
          <c:y val="0.90454446608437977"/>
          <c:w val="1"/>
          <c:h val="9.54555339156202E-2"/>
        </c:manualLayout>
      </c:layout>
      <c:overlay val="0"/>
      <c:txPr>
        <a:bodyPr/>
        <a:lstStyle/>
        <a:p>
          <a:pPr>
            <a:defRPr sz="900"/>
          </a:pPr>
          <a:endParaRPr lang="cs-CZ"/>
        </a:p>
      </c:txPr>
    </c:legend>
    <c:plotVisOnly val="1"/>
    <c:dispBlanksAs val="gap"/>
    <c:showDLblsOverMax val="0"/>
  </c:chart>
  <c:spPr>
    <a:solidFill>
      <a:schemeClr val="bg1"/>
    </a:solidFill>
    <a:ln>
      <a:noFill/>
    </a:ln>
  </c:spPr>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81711834600814"/>
          <c:y val="4.2023591038597118E-2"/>
          <c:w val="0.83645826292291958"/>
          <c:h val="0.75201648998980108"/>
        </c:manualLayout>
      </c:layout>
      <c:lineChart>
        <c:grouping val="standard"/>
        <c:varyColors val="0"/>
        <c:ser>
          <c:idx val="0"/>
          <c:order val="0"/>
          <c:tx>
            <c:strRef>
              <c:f>'Graf IV.5'!$K$4</c:f>
              <c:strCache>
                <c:ptCount val="1"/>
                <c:pt idx="0">
                  <c:v>Základní scénář</c:v>
                </c:pt>
              </c:strCache>
            </c:strRef>
          </c:tx>
          <c:spPr>
            <a:ln w="25400">
              <a:solidFill>
                <a:srgbClr val="2426A9"/>
              </a:solidFill>
              <a:prstDash val="solid"/>
            </a:ln>
          </c:spPr>
          <c:marker>
            <c:symbol val="none"/>
          </c:marker>
          <c:cat>
            <c:numRef>
              <c:f>'Graf IV.5'!$J$5:$J$20</c:f>
              <c:numCache>
                <c:formatCode>m/d/yyyy</c:formatCode>
                <c:ptCount val="16"/>
                <c:pt idx="0">
                  <c:v>42735</c:v>
                </c:pt>
                <c:pt idx="1">
                  <c:v>43100</c:v>
                </c:pt>
                <c:pt idx="2">
                  <c:v>43465</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numCache>
            </c:numRef>
          </c:cat>
          <c:val>
            <c:numRef>
              <c:f>'Graf IV.5'!$K$5:$K$20</c:f>
              <c:numCache>
                <c:formatCode>0.00</c:formatCode>
                <c:ptCount val="16"/>
                <c:pt idx="0">
                  <c:v>236.16900000000001</c:v>
                </c:pt>
                <c:pt idx="1">
                  <c:v>240.68199999999999</c:v>
                </c:pt>
                <c:pt idx="2">
                  <c:v>237.67400000000001</c:v>
                </c:pt>
                <c:pt idx="3">
                  <c:v>228.57400000000001</c:v>
                </c:pt>
                <c:pt idx="4">
                  <c:v>188.38300000000001</c:v>
                </c:pt>
                <c:pt idx="5">
                  <c:v>196.13200000000001</c:v>
                </c:pt>
                <c:pt idx="6">
                  <c:v>199.126</c:v>
                </c:pt>
                <c:pt idx="7">
                  <c:v>202.108</c:v>
                </c:pt>
                <c:pt idx="8">
                  <c:v>206.09899999999999</c:v>
                </c:pt>
                <c:pt idx="9">
                  <c:v>209.845</c:v>
                </c:pt>
                <c:pt idx="10">
                  <c:v>212.988</c:v>
                </c:pt>
                <c:pt idx="11">
                  <c:v>216.233</c:v>
                </c:pt>
                <c:pt idx="12">
                  <c:v>219.36</c:v>
                </c:pt>
                <c:pt idx="13">
                  <c:v>222.63200000000001</c:v>
                </c:pt>
                <c:pt idx="14">
                  <c:v>225.44300000000001</c:v>
                </c:pt>
                <c:pt idx="15">
                  <c:v>228.65600000000001</c:v>
                </c:pt>
              </c:numCache>
            </c:numRef>
          </c:val>
          <c:smooth val="0"/>
          <c:extLst>
            <c:ext xmlns:c16="http://schemas.microsoft.com/office/drawing/2014/chart" uri="{C3380CC4-5D6E-409C-BE32-E72D297353CC}">
              <c16:uniqueId val="{00000000-F321-4040-98EC-EF9CD894B212}"/>
            </c:ext>
          </c:extLst>
        </c:ser>
        <c:ser>
          <c:idx val="1"/>
          <c:order val="1"/>
          <c:tx>
            <c:strRef>
              <c:f>'Graf IV.5'!$L$4</c:f>
              <c:strCache>
                <c:ptCount val="1"/>
                <c:pt idx="0">
                  <c:v>Nepříznivý scénář</c:v>
                </c:pt>
              </c:strCache>
            </c:strRef>
          </c:tx>
          <c:spPr>
            <a:ln w="25400">
              <a:solidFill>
                <a:srgbClr val="D52B1E"/>
              </a:solidFill>
              <a:prstDash val="solid"/>
            </a:ln>
          </c:spPr>
          <c:marker>
            <c:symbol val="none"/>
          </c:marker>
          <c:cat>
            <c:numRef>
              <c:f>'Graf IV.5'!$J$5:$J$20</c:f>
              <c:numCache>
                <c:formatCode>m/d/yyyy</c:formatCode>
                <c:ptCount val="16"/>
                <c:pt idx="0">
                  <c:v>42735</c:v>
                </c:pt>
                <c:pt idx="1">
                  <c:v>43100</c:v>
                </c:pt>
                <c:pt idx="2">
                  <c:v>43465</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numCache>
            </c:numRef>
          </c:cat>
          <c:val>
            <c:numRef>
              <c:f>'Graf IV.5'!$L$5:$L$20</c:f>
              <c:numCache>
                <c:formatCode>0.00</c:formatCode>
                <c:ptCount val="16"/>
                <c:pt idx="3">
                  <c:v>228.57400000000001</c:v>
                </c:pt>
                <c:pt idx="4">
                  <c:v>188.262</c:v>
                </c:pt>
                <c:pt idx="5">
                  <c:v>184.059</c:v>
                </c:pt>
                <c:pt idx="6">
                  <c:v>175.858</c:v>
                </c:pt>
                <c:pt idx="7">
                  <c:v>168.67099999999999</c:v>
                </c:pt>
                <c:pt idx="8">
                  <c:v>164.49799999999999</c:v>
                </c:pt>
                <c:pt idx="9">
                  <c:v>161.285</c:v>
                </c:pt>
                <c:pt idx="10">
                  <c:v>158.405</c:v>
                </c:pt>
                <c:pt idx="11">
                  <c:v>157.393</c:v>
                </c:pt>
                <c:pt idx="12">
                  <c:v>156.56100000000001</c:v>
                </c:pt>
                <c:pt idx="13">
                  <c:v>156.46299999999999</c:v>
                </c:pt>
                <c:pt idx="14">
                  <c:v>155.99</c:v>
                </c:pt>
                <c:pt idx="15">
                  <c:v>156.01</c:v>
                </c:pt>
              </c:numCache>
            </c:numRef>
          </c:val>
          <c:smooth val="0"/>
          <c:extLst>
            <c:ext xmlns:c16="http://schemas.microsoft.com/office/drawing/2014/chart" uri="{C3380CC4-5D6E-409C-BE32-E72D297353CC}">
              <c16:uniqueId val="{00000001-F321-4040-98EC-EF9CD894B212}"/>
            </c:ext>
          </c:extLst>
        </c:ser>
        <c:ser>
          <c:idx val="2"/>
          <c:order val="2"/>
          <c:tx>
            <c:strRef>
              <c:f>'Graf IV.5'!$M$4</c:f>
              <c:strCache>
                <c:ptCount val="1"/>
                <c:pt idx="0">
                  <c:v>Regulatorní hranice</c:v>
                </c:pt>
              </c:strCache>
            </c:strRef>
          </c:tx>
          <c:spPr>
            <a:ln w="6350">
              <a:solidFill>
                <a:schemeClr val="tx1"/>
              </a:solidFill>
              <a:prstDash val="solid"/>
            </a:ln>
          </c:spPr>
          <c:marker>
            <c:symbol val="none"/>
          </c:marker>
          <c:cat>
            <c:numRef>
              <c:f>'Graf IV.5'!$J$5:$J$20</c:f>
              <c:numCache>
                <c:formatCode>m/d/yyyy</c:formatCode>
                <c:ptCount val="16"/>
                <c:pt idx="0">
                  <c:v>42735</c:v>
                </c:pt>
                <c:pt idx="1">
                  <c:v>43100</c:v>
                </c:pt>
                <c:pt idx="2">
                  <c:v>43465</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numCache>
            </c:numRef>
          </c:cat>
          <c:val>
            <c:numRef>
              <c:f>'Graf IV.5'!$M$5:$M$20</c:f>
              <c:numCache>
                <c:formatCode>0</c:formatCode>
                <c:ptCount val="1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numCache>
            </c:numRef>
          </c:val>
          <c:smooth val="0"/>
          <c:extLst>
            <c:ext xmlns:c16="http://schemas.microsoft.com/office/drawing/2014/chart" uri="{C3380CC4-5D6E-409C-BE32-E72D297353CC}">
              <c16:uniqueId val="{00000002-F321-4040-98EC-EF9CD894B212}"/>
            </c:ext>
          </c:extLst>
        </c:ser>
        <c:ser>
          <c:idx val="3"/>
          <c:order val="3"/>
          <c:tx>
            <c:strRef>
              <c:f>'Graf IV.5'!$N$4</c:f>
              <c:strCache>
                <c:ptCount val="1"/>
                <c:pt idx="0">
                  <c:v>poslední známá hodnota</c:v>
                </c:pt>
              </c:strCache>
            </c:strRef>
          </c:tx>
          <c:spPr>
            <a:ln w="25400">
              <a:solidFill>
                <a:srgbClr val="9ACD32"/>
              </a:solidFill>
              <a:prstDash val="solid"/>
            </a:ln>
          </c:spPr>
          <c:marker>
            <c:symbol val="none"/>
          </c:marker>
          <c:errBars>
            <c:errDir val="y"/>
            <c:errBarType val="both"/>
            <c:errValType val="cust"/>
            <c:noEndCap val="1"/>
            <c:plus>
              <c:numLit>
                <c:formatCode>General</c:formatCode>
                <c:ptCount val="1"/>
                <c:pt idx="0">
                  <c:v>250</c:v>
                </c:pt>
              </c:numLit>
            </c:plus>
            <c:minus>
              <c:numLit>
                <c:formatCode>General</c:formatCode>
                <c:ptCount val="1"/>
                <c:pt idx="0">
                  <c:v>50</c:v>
                </c:pt>
              </c:numLit>
            </c:minus>
          </c:errBars>
          <c:val>
            <c:numRef>
              <c:f>'Graf IV.5'!$N$5:$N$20</c:f>
              <c:numCache>
                <c:formatCode>0</c:formatCode>
                <c:ptCount val="16"/>
                <c:pt idx="3">
                  <c:v>50</c:v>
                </c:pt>
              </c:numCache>
            </c:numRef>
          </c:val>
          <c:smooth val="0"/>
          <c:extLst>
            <c:ext xmlns:c16="http://schemas.microsoft.com/office/drawing/2014/chart" uri="{C3380CC4-5D6E-409C-BE32-E72D297353CC}">
              <c16:uniqueId val="{00000003-F321-4040-98EC-EF9CD894B212}"/>
            </c:ext>
          </c:extLst>
        </c:ser>
        <c:dLbls>
          <c:showLegendKey val="0"/>
          <c:showVal val="0"/>
          <c:showCatName val="0"/>
          <c:showSerName val="0"/>
          <c:showPercent val="0"/>
          <c:showBubbleSize val="0"/>
        </c:dLbls>
        <c:smooth val="0"/>
        <c:axId val="265475968"/>
        <c:axId val="265477504"/>
      </c:lineChart>
      <c:dateAx>
        <c:axId val="265475968"/>
        <c:scaling>
          <c:orientation val="minMax"/>
          <c:max val="44896"/>
          <c:min val="4270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5477504"/>
        <c:crosses val="autoZero"/>
        <c:auto val="1"/>
        <c:lblOffset val="100"/>
        <c:baseTimeUnit val="months"/>
        <c:majorUnit val="12"/>
        <c:majorTimeUnit val="months"/>
      </c:dateAx>
      <c:valAx>
        <c:axId val="265477504"/>
        <c:scaling>
          <c:orientation val="minMax"/>
          <c:max val="30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5475968"/>
        <c:crosses val="autoZero"/>
        <c:crossBetween val="midCat"/>
      </c:valAx>
      <c:spPr>
        <a:noFill/>
        <a:ln w="25400">
          <a:noFill/>
        </a:ln>
      </c:spPr>
    </c:plotArea>
    <c:legend>
      <c:legendPos val="b"/>
      <c:legendEntry>
        <c:idx val="3"/>
        <c:delete val="1"/>
      </c:legendEntry>
      <c:layout>
        <c:manualLayout>
          <c:xMode val="edge"/>
          <c:yMode val="edge"/>
          <c:x val="6.6433566433566432E-2"/>
          <c:y val="0.87459086792521479"/>
          <c:w val="0.7345487583282859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581024</xdr:colOff>
      <xdr:row>21</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597533</xdr:colOff>
      <xdr:row>46</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3175</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584200</xdr:colOff>
      <xdr:row>43</xdr:row>
      <xdr:rowOff>152400</xdr:rowOff>
    </xdr:to>
    <xdr:graphicFrame macro="">
      <xdr:nvGraphicFramePr>
        <xdr:cNvPr id="3" name="Graf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12700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161924</xdr:rowOff>
    </xdr:from>
    <xdr:to>
      <xdr:col>6</xdr:col>
      <xdr:colOff>584200</xdr:colOff>
      <xdr:row>45</xdr:row>
      <xdr:rowOff>161924</xdr:rowOff>
    </xdr:to>
    <xdr:graphicFrame macro="">
      <xdr:nvGraphicFramePr>
        <xdr:cNvPr id="3" name="Graf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12699</xdr:rowOff>
    </xdr:from>
    <xdr:to>
      <xdr:col>6</xdr:col>
      <xdr:colOff>596900</xdr:colOff>
      <xdr:row>55</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161923</xdr:rowOff>
    </xdr:from>
    <xdr:to>
      <xdr:col>6</xdr:col>
      <xdr:colOff>584200</xdr:colOff>
      <xdr:row>54</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17</xdr:row>
      <xdr:rowOff>0</xdr:rowOff>
    </xdr:to>
    <xdr:grpSp>
      <xdr:nvGrpSpPr>
        <xdr:cNvPr id="2" name="Skupina 1"/>
        <xdr:cNvGrpSpPr/>
      </xdr:nvGrpSpPr>
      <xdr:grpSpPr>
        <a:xfrm>
          <a:off x="609600" y="809625"/>
          <a:ext cx="3632200" cy="1943100"/>
          <a:chOff x="609600" y="1143000"/>
          <a:chExt cx="3632200" cy="3398075"/>
        </a:xfrm>
      </xdr:grpSpPr>
      <xdr:graphicFrame macro="">
        <xdr:nvGraphicFramePr>
          <xdr:cNvPr id="3" name="Graf 2"/>
          <xdr:cNvGraphicFramePr>
            <a:graphicFrameLocks/>
          </xdr:cNvGraphicFramePr>
        </xdr:nvGraphicFramePr>
        <xdr:xfrm>
          <a:off x="609600" y="1143000"/>
          <a:ext cx="3632200" cy="339807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Přímá spojnice 3"/>
          <xdr:cNvCxnSpPr/>
        </xdr:nvCxnSpPr>
        <xdr:spPr>
          <a:xfrm flipH="1">
            <a:off x="3476625" y="1181100"/>
            <a:ext cx="0" cy="2831182"/>
          </a:xfrm>
          <a:prstGeom prst="line">
            <a:avLst/>
          </a:prstGeom>
          <a:ln>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0</xdr:colOff>
      <xdr:row>29</xdr:row>
      <xdr:rowOff>0</xdr:rowOff>
    </xdr:from>
    <xdr:to>
      <xdr:col>6</xdr:col>
      <xdr:colOff>584200</xdr:colOff>
      <xdr:row>41</xdr:row>
      <xdr:rowOff>38100</xdr:rowOff>
    </xdr:to>
    <xdr:grpSp>
      <xdr:nvGrpSpPr>
        <xdr:cNvPr id="5" name="Skupina 4"/>
        <xdr:cNvGrpSpPr/>
      </xdr:nvGrpSpPr>
      <xdr:grpSpPr>
        <a:xfrm>
          <a:off x="609600" y="4695825"/>
          <a:ext cx="3632200" cy="1981200"/>
          <a:chOff x="609600" y="1143000"/>
          <a:chExt cx="3632200" cy="3398075"/>
        </a:xfrm>
      </xdr:grpSpPr>
      <xdr:graphicFrame macro="">
        <xdr:nvGraphicFramePr>
          <xdr:cNvPr id="6" name="Graf 5"/>
          <xdr:cNvGraphicFramePr>
            <a:graphicFrameLocks/>
          </xdr:cNvGraphicFramePr>
        </xdr:nvGraphicFramePr>
        <xdr:xfrm>
          <a:off x="609600" y="1143000"/>
          <a:ext cx="3632200" cy="3398075"/>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7" name="Přímá spojnice 6"/>
          <xdr:cNvCxnSpPr/>
        </xdr:nvCxnSpPr>
        <xdr:spPr>
          <a:xfrm>
            <a:off x="3476625" y="1181099"/>
            <a:ext cx="0" cy="2804522"/>
          </a:xfrm>
          <a:prstGeom prst="line">
            <a:avLst/>
          </a:prstGeom>
          <a:ln>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12699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584200</xdr:colOff>
      <xdr:row>41</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17</xdr:row>
      <xdr:rowOff>12700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584200</xdr:colOff>
      <xdr:row>42</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43</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45</xdr:row>
      <xdr:rowOff>3175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18</xdr:row>
      <xdr:rowOff>152401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1</xdr:rowOff>
    </xdr:from>
    <xdr:to>
      <xdr:col>6</xdr:col>
      <xdr:colOff>584200</xdr:colOff>
      <xdr:row>42</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571500</xdr:colOff>
      <xdr:row>21</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597533</xdr:colOff>
      <xdr:row>46</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6</xdr:row>
      <xdr:rowOff>1</xdr:rowOff>
    </xdr:from>
    <xdr:to>
      <xdr:col>6</xdr:col>
      <xdr:colOff>584200</xdr:colOff>
      <xdr:row>18</xdr:row>
      <xdr:rowOff>9526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584200</xdr:colOff>
      <xdr:row>40</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7202</xdr:colOff>
      <xdr:row>32</xdr:row>
      <xdr:rowOff>1</xdr:rowOff>
    </xdr:from>
    <xdr:to>
      <xdr:col>6</xdr:col>
      <xdr:colOff>591402</xdr:colOff>
      <xdr:row>50</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609599</xdr:colOff>
      <xdr:row>32</xdr:row>
      <xdr:rowOff>161923</xdr:rowOff>
    </xdr:from>
    <xdr:to>
      <xdr:col>6</xdr:col>
      <xdr:colOff>584199</xdr:colOff>
      <xdr:row>51</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12699</xdr:rowOff>
    </xdr:from>
    <xdr:to>
      <xdr:col>6</xdr:col>
      <xdr:colOff>596900</xdr:colOff>
      <xdr:row>24</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25</xdr:row>
      <xdr:rowOff>0</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55</xdr:row>
      <xdr:rowOff>1</xdr:rowOff>
    </xdr:to>
    <xdr:graphicFrame macro="">
      <xdr:nvGraphicFramePr>
        <xdr:cNvPr id="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30</xdr:row>
      <xdr:rowOff>12700</xdr:rowOff>
    </xdr:from>
    <xdr:to>
      <xdr:col>6</xdr:col>
      <xdr:colOff>595406</xdr:colOff>
      <xdr:row>45</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595406</xdr:colOff>
      <xdr:row>20</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14593</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584200</xdr:colOff>
      <xdr:row>51</xdr:row>
      <xdr:rowOff>1893</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48</xdr:row>
      <xdr:rowOff>156882</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155575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49</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7</xdr:col>
      <xdr:colOff>19050</xdr:colOff>
      <xdr:row>24</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6</xdr:col>
      <xdr:colOff>581025</xdr:colOff>
      <xdr:row>56</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590550</xdr:colOff>
      <xdr:row>24</xdr:row>
      <xdr:rowOff>161924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12699</xdr:rowOff>
    </xdr:from>
    <xdr:to>
      <xdr:col>7</xdr:col>
      <xdr:colOff>0</xdr:colOff>
      <xdr:row>55</xdr:row>
      <xdr:rowOff>161924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3:O84"/>
  <sheetViews>
    <sheetView showGridLines="0" tabSelected="1" zoomScaleNormal="100" workbookViewId="0"/>
  </sheetViews>
  <sheetFormatPr defaultRowHeight="12.75" customHeight="1" x14ac:dyDescent="0.2"/>
  <cols>
    <col min="1" max="1" width="9.140625" style="108"/>
    <col min="2" max="2" width="22.85546875" style="108" customWidth="1"/>
    <col min="3" max="3" width="6" style="108" customWidth="1"/>
    <col min="4" max="9" width="5.7109375" style="108" customWidth="1"/>
    <col min="10" max="10" width="10.42578125" style="108" customWidth="1"/>
    <col min="11" max="216" width="9.140625" style="108"/>
    <col min="217" max="217" width="26.7109375" style="108" customWidth="1"/>
    <col min="218" max="218" width="10.140625" style="108" customWidth="1"/>
    <col min="219" max="223" width="4.5703125" style="108" customWidth="1"/>
    <col min="224" max="472" width="9.140625" style="108"/>
    <col min="473" max="473" width="26.7109375" style="108" customWidth="1"/>
    <col min="474" max="474" width="10.140625" style="108" customWidth="1"/>
    <col min="475" max="479" width="4.5703125" style="108" customWidth="1"/>
    <col min="480" max="728" width="9.140625" style="108"/>
    <col min="729" max="729" width="26.7109375" style="108" customWidth="1"/>
    <col min="730" max="730" width="10.140625" style="108" customWidth="1"/>
    <col min="731" max="735" width="4.5703125" style="108" customWidth="1"/>
    <col min="736" max="984" width="9.140625" style="108"/>
    <col min="985" max="985" width="26.7109375" style="108" customWidth="1"/>
    <col min="986" max="986" width="10.140625" style="108" customWidth="1"/>
    <col min="987" max="991" width="4.5703125" style="108" customWidth="1"/>
    <col min="992" max="1240" width="9.140625" style="108"/>
    <col min="1241" max="1241" width="26.7109375" style="108" customWidth="1"/>
    <col min="1242" max="1242" width="10.140625" style="108" customWidth="1"/>
    <col min="1243" max="1247" width="4.5703125" style="108" customWidth="1"/>
    <col min="1248" max="1496" width="9.140625" style="108"/>
    <col min="1497" max="1497" width="26.7109375" style="108" customWidth="1"/>
    <col min="1498" max="1498" width="10.140625" style="108" customWidth="1"/>
    <col min="1499" max="1503" width="4.5703125" style="108" customWidth="1"/>
    <col min="1504" max="1752" width="9.140625" style="108"/>
    <col min="1753" max="1753" width="26.7109375" style="108" customWidth="1"/>
    <col min="1754" max="1754" width="10.140625" style="108" customWidth="1"/>
    <col min="1755" max="1759" width="4.5703125" style="108" customWidth="1"/>
    <col min="1760" max="2008" width="9.140625" style="108"/>
    <col min="2009" max="2009" width="26.7109375" style="108" customWidth="1"/>
    <col min="2010" max="2010" width="10.140625" style="108" customWidth="1"/>
    <col min="2011" max="2015" width="4.5703125" style="108" customWidth="1"/>
    <col min="2016" max="2264" width="9.140625" style="108"/>
    <col min="2265" max="2265" width="26.7109375" style="108" customWidth="1"/>
    <col min="2266" max="2266" width="10.140625" style="108" customWidth="1"/>
    <col min="2267" max="2271" width="4.5703125" style="108" customWidth="1"/>
    <col min="2272" max="2520" width="9.140625" style="108"/>
    <col min="2521" max="2521" width="26.7109375" style="108" customWidth="1"/>
    <col min="2522" max="2522" width="10.140625" style="108" customWidth="1"/>
    <col min="2523" max="2527" width="4.5703125" style="108" customWidth="1"/>
    <col min="2528" max="2776" width="9.140625" style="108"/>
    <col min="2777" max="2777" width="26.7109375" style="108" customWidth="1"/>
    <col min="2778" max="2778" width="10.140625" style="108" customWidth="1"/>
    <col min="2779" max="2783" width="4.5703125" style="108" customWidth="1"/>
    <col min="2784" max="3032" width="9.140625" style="108"/>
    <col min="3033" max="3033" width="26.7109375" style="108" customWidth="1"/>
    <col min="3034" max="3034" width="10.140625" style="108" customWidth="1"/>
    <col min="3035" max="3039" width="4.5703125" style="108" customWidth="1"/>
    <col min="3040" max="3288" width="9.140625" style="108"/>
    <col min="3289" max="3289" width="26.7109375" style="108" customWidth="1"/>
    <col min="3290" max="3290" width="10.140625" style="108" customWidth="1"/>
    <col min="3291" max="3295" width="4.5703125" style="108" customWidth="1"/>
    <col min="3296" max="3544" width="9.140625" style="108"/>
    <col min="3545" max="3545" width="26.7109375" style="108" customWidth="1"/>
    <col min="3546" max="3546" width="10.140625" style="108" customWidth="1"/>
    <col min="3547" max="3551" width="4.5703125" style="108" customWidth="1"/>
    <col min="3552" max="3800" width="9.140625" style="108"/>
    <col min="3801" max="3801" width="26.7109375" style="108" customWidth="1"/>
    <col min="3802" max="3802" width="10.140625" style="108" customWidth="1"/>
    <col min="3803" max="3807" width="4.5703125" style="108" customWidth="1"/>
    <col min="3808" max="4056" width="9.140625" style="108"/>
    <col min="4057" max="4057" width="26.7109375" style="108" customWidth="1"/>
    <col min="4058" max="4058" width="10.140625" style="108" customWidth="1"/>
    <col min="4059" max="4063" width="4.5703125" style="108" customWidth="1"/>
    <col min="4064" max="4312" width="9.140625" style="108"/>
    <col min="4313" max="4313" width="26.7109375" style="108" customWidth="1"/>
    <col min="4314" max="4314" width="10.140625" style="108" customWidth="1"/>
    <col min="4315" max="4319" width="4.5703125" style="108" customWidth="1"/>
    <col min="4320" max="4568" width="9.140625" style="108"/>
    <col min="4569" max="4569" width="26.7109375" style="108" customWidth="1"/>
    <col min="4570" max="4570" width="10.140625" style="108" customWidth="1"/>
    <col min="4571" max="4575" width="4.5703125" style="108" customWidth="1"/>
    <col min="4576" max="4824" width="9.140625" style="108"/>
    <col min="4825" max="4825" width="26.7109375" style="108" customWidth="1"/>
    <col min="4826" max="4826" width="10.140625" style="108" customWidth="1"/>
    <col min="4827" max="4831" width="4.5703125" style="108" customWidth="1"/>
    <col min="4832" max="5080" width="9.140625" style="108"/>
    <col min="5081" max="5081" width="26.7109375" style="108" customWidth="1"/>
    <col min="5082" max="5082" width="10.140625" style="108" customWidth="1"/>
    <col min="5083" max="5087" width="4.5703125" style="108" customWidth="1"/>
    <col min="5088" max="5336" width="9.140625" style="108"/>
    <col min="5337" max="5337" width="26.7109375" style="108" customWidth="1"/>
    <col min="5338" max="5338" width="10.140625" style="108" customWidth="1"/>
    <col min="5339" max="5343" width="4.5703125" style="108" customWidth="1"/>
    <col min="5344" max="5592" width="9.140625" style="108"/>
    <col min="5593" max="5593" width="26.7109375" style="108" customWidth="1"/>
    <col min="5594" max="5594" width="10.140625" style="108" customWidth="1"/>
    <col min="5595" max="5599" width="4.5703125" style="108" customWidth="1"/>
    <col min="5600" max="5848" width="9.140625" style="108"/>
    <col min="5849" max="5849" width="26.7109375" style="108" customWidth="1"/>
    <col min="5850" max="5850" width="10.140625" style="108" customWidth="1"/>
    <col min="5851" max="5855" width="4.5703125" style="108" customWidth="1"/>
    <col min="5856" max="6104" width="9.140625" style="108"/>
    <col min="6105" max="6105" width="26.7109375" style="108" customWidth="1"/>
    <col min="6106" max="6106" width="10.140625" style="108" customWidth="1"/>
    <col min="6107" max="6111" width="4.5703125" style="108" customWidth="1"/>
    <col min="6112" max="6360" width="9.140625" style="108"/>
    <col min="6361" max="6361" width="26.7109375" style="108" customWidth="1"/>
    <col min="6362" max="6362" width="10.140625" style="108" customWidth="1"/>
    <col min="6363" max="6367" width="4.5703125" style="108" customWidth="1"/>
    <col min="6368" max="6616" width="9.140625" style="108"/>
    <col min="6617" max="6617" width="26.7109375" style="108" customWidth="1"/>
    <col min="6618" max="6618" width="10.140625" style="108" customWidth="1"/>
    <col min="6619" max="6623" width="4.5703125" style="108" customWidth="1"/>
    <col min="6624" max="6872" width="9.140625" style="108"/>
    <col min="6873" max="6873" width="26.7109375" style="108" customWidth="1"/>
    <col min="6874" max="6874" width="10.140625" style="108" customWidth="1"/>
    <col min="6875" max="6879" width="4.5703125" style="108" customWidth="1"/>
    <col min="6880" max="7128" width="9.140625" style="108"/>
    <col min="7129" max="7129" width="26.7109375" style="108" customWidth="1"/>
    <col min="7130" max="7130" width="10.140625" style="108" customWidth="1"/>
    <col min="7131" max="7135" width="4.5703125" style="108" customWidth="1"/>
    <col min="7136" max="7384" width="9.140625" style="108"/>
    <col min="7385" max="7385" width="26.7109375" style="108" customWidth="1"/>
    <col min="7386" max="7386" width="10.140625" style="108" customWidth="1"/>
    <col min="7387" max="7391" width="4.5703125" style="108" customWidth="1"/>
    <col min="7392" max="7640" width="9.140625" style="108"/>
    <col min="7641" max="7641" width="26.7109375" style="108" customWidth="1"/>
    <col min="7642" max="7642" width="10.140625" style="108" customWidth="1"/>
    <col min="7643" max="7647" width="4.5703125" style="108" customWidth="1"/>
    <col min="7648" max="7896" width="9.140625" style="108"/>
    <col min="7897" max="7897" width="26.7109375" style="108" customWidth="1"/>
    <col min="7898" max="7898" width="10.140625" style="108" customWidth="1"/>
    <col min="7899" max="7903" width="4.5703125" style="108" customWidth="1"/>
    <col min="7904" max="8152" width="9.140625" style="108"/>
    <col min="8153" max="8153" width="26.7109375" style="108" customWidth="1"/>
    <col min="8154" max="8154" width="10.140625" style="108" customWidth="1"/>
    <col min="8155" max="8159" width="4.5703125" style="108" customWidth="1"/>
    <col min="8160" max="8408" width="9.140625" style="108"/>
    <col min="8409" max="8409" width="26.7109375" style="108" customWidth="1"/>
    <col min="8410" max="8410" width="10.140625" style="108" customWidth="1"/>
    <col min="8411" max="8415" width="4.5703125" style="108" customWidth="1"/>
    <col min="8416" max="8664" width="9.140625" style="108"/>
    <col min="8665" max="8665" width="26.7109375" style="108" customWidth="1"/>
    <col min="8666" max="8666" width="10.140625" style="108" customWidth="1"/>
    <col min="8667" max="8671" width="4.5703125" style="108" customWidth="1"/>
    <col min="8672" max="8920" width="9.140625" style="108"/>
    <col min="8921" max="8921" width="26.7109375" style="108" customWidth="1"/>
    <col min="8922" max="8922" width="10.140625" style="108" customWidth="1"/>
    <col min="8923" max="8927" width="4.5703125" style="108" customWidth="1"/>
    <col min="8928" max="9176" width="9.140625" style="108"/>
    <col min="9177" max="9177" width="26.7109375" style="108" customWidth="1"/>
    <col min="9178" max="9178" width="10.140625" style="108" customWidth="1"/>
    <col min="9179" max="9183" width="4.5703125" style="108" customWidth="1"/>
    <col min="9184" max="9432" width="9.140625" style="108"/>
    <col min="9433" max="9433" width="26.7109375" style="108" customWidth="1"/>
    <col min="9434" max="9434" width="10.140625" style="108" customWidth="1"/>
    <col min="9435" max="9439" width="4.5703125" style="108" customWidth="1"/>
    <col min="9440" max="9688" width="9.140625" style="108"/>
    <col min="9689" max="9689" width="26.7109375" style="108" customWidth="1"/>
    <col min="9690" max="9690" width="10.140625" style="108" customWidth="1"/>
    <col min="9691" max="9695" width="4.5703125" style="108" customWidth="1"/>
    <col min="9696" max="9944" width="9.140625" style="108"/>
    <col min="9945" max="9945" width="26.7109375" style="108" customWidth="1"/>
    <col min="9946" max="9946" width="10.140625" style="108" customWidth="1"/>
    <col min="9947" max="9951" width="4.5703125" style="108" customWidth="1"/>
    <col min="9952" max="10200" width="9.140625" style="108"/>
    <col min="10201" max="10201" width="26.7109375" style="108" customWidth="1"/>
    <col min="10202" max="10202" width="10.140625" style="108" customWidth="1"/>
    <col min="10203" max="10207" width="4.5703125" style="108" customWidth="1"/>
    <col min="10208" max="10456" width="9.140625" style="108"/>
    <col min="10457" max="10457" width="26.7109375" style="108" customWidth="1"/>
    <col min="10458" max="10458" width="10.140625" style="108" customWidth="1"/>
    <col min="10459" max="10463" width="4.5703125" style="108" customWidth="1"/>
    <col min="10464" max="10712" width="9.140625" style="108"/>
    <col min="10713" max="10713" width="26.7109375" style="108" customWidth="1"/>
    <col min="10714" max="10714" width="10.140625" style="108" customWidth="1"/>
    <col min="10715" max="10719" width="4.5703125" style="108" customWidth="1"/>
    <col min="10720" max="10968" width="9.140625" style="108"/>
    <col min="10969" max="10969" width="26.7109375" style="108" customWidth="1"/>
    <col min="10970" max="10970" width="10.140625" style="108" customWidth="1"/>
    <col min="10971" max="10975" width="4.5703125" style="108" customWidth="1"/>
    <col min="10976" max="11224" width="9.140625" style="108"/>
    <col min="11225" max="11225" width="26.7109375" style="108" customWidth="1"/>
    <col min="11226" max="11226" width="10.140625" style="108" customWidth="1"/>
    <col min="11227" max="11231" width="4.5703125" style="108" customWidth="1"/>
    <col min="11232" max="11480" width="9.140625" style="108"/>
    <col min="11481" max="11481" width="26.7109375" style="108" customWidth="1"/>
    <col min="11482" max="11482" width="10.140625" style="108" customWidth="1"/>
    <col min="11483" max="11487" width="4.5703125" style="108" customWidth="1"/>
    <col min="11488" max="11736" width="9.140625" style="108"/>
    <col min="11737" max="11737" width="26.7109375" style="108" customWidth="1"/>
    <col min="11738" max="11738" width="10.140625" style="108" customWidth="1"/>
    <col min="11739" max="11743" width="4.5703125" style="108" customWidth="1"/>
    <col min="11744" max="11992" width="9.140625" style="108"/>
    <col min="11993" max="11993" width="26.7109375" style="108" customWidth="1"/>
    <col min="11994" max="11994" width="10.140625" style="108" customWidth="1"/>
    <col min="11995" max="11999" width="4.5703125" style="108" customWidth="1"/>
    <col min="12000" max="12248" width="9.140625" style="108"/>
    <col min="12249" max="12249" width="26.7109375" style="108" customWidth="1"/>
    <col min="12250" max="12250" width="10.140625" style="108" customWidth="1"/>
    <col min="12251" max="12255" width="4.5703125" style="108" customWidth="1"/>
    <col min="12256" max="12504" width="9.140625" style="108"/>
    <col min="12505" max="12505" width="26.7109375" style="108" customWidth="1"/>
    <col min="12506" max="12506" width="10.140625" style="108" customWidth="1"/>
    <col min="12507" max="12511" width="4.5703125" style="108" customWidth="1"/>
    <col min="12512" max="12760" width="9.140625" style="108"/>
    <col min="12761" max="12761" width="26.7109375" style="108" customWidth="1"/>
    <col min="12762" max="12762" width="10.140625" style="108" customWidth="1"/>
    <col min="12763" max="12767" width="4.5703125" style="108" customWidth="1"/>
    <col min="12768" max="13016" width="9.140625" style="108"/>
    <col min="13017" max="13017" width="26.7109375" style="108" customWidth="1"/>
    <col min="13018" max="13018" width="10.140625" style="108" customWidth="1"/>
    <col min="13019" max="13023" width="4.5703125" style="108" customWidth="1"/>
    <col min="13024" max="13272" width="9.140625" style="108"/>
    <col min="13273" max="13273" width="26.7109375" style="108" customWidth="1"/>
    <col min="13274" max="13274" width="10.140625" style="108" customWidth="1"/>
    <col min="13275" max="13279" width="4.5703125" style="108" customWidth="1"/>
    <col min="13280" max="13528" width="9.140625" style="108"/>
    <col min="13529" max="13529" width="26.7109375" style="108" customWidth="1"/>
    <col min="13530" max="13530" width="10.140625" style="108" customWidth="1"/>
    <col min="13531" max="13535" width="4.5703125" style="108" customWidth="1"/>
    <col min="13536" max="13784" width="9.140625" style="108"/>
    <col min="13785" max="13785" width="26.7109375" style="108" customWidth="1"/>
    <col min="13786" max="13786" width="10.140625" style="108" customWidth="1"/>
    <col min="13787" max="13791" width="4.5703125" style="108" customWidth="1"/>
    <col min="13792" max="14040" width="9.140625" style="108"/>
    <col min="14041" max="14041" width="26.7109375" style="108" customWidth="1"/>
    <col min="14042" max="14042" width="10.140625" style="108" customWidth="1"/>
    <col min="14043" max="14047" width="4.5703125" style="108" customWidth="1"/>
    <col min="14048" max="14296" width="9.140625" style="108"/>
    <col min="14297" max="14297" width="26.7109375" style="108" customWidth="1"/>
    <col min="14298" max="14298" width="10.140625" style="108" customWidth="1"/>
    <col min="14299" max="14303" width="4.5703125" style="108" customWidth="1"/>
    <col min="14304" max="14552" width="9.140625" style="108"/>
    <col min="14553" max="14553" width="26.7109375" style="108" customWidth="1"/>
    <col min="14554" max="14554" width="10.140625" style="108" customWidth="1"/>
    <col min="14555" max="14559" width="4.5703125" style="108" customWidth="1"/>
    <col min="14560" max="14808" width="9.140625" style="108"/>
    <col min="14809" max="14809" width="26.7109375" style="108" customWidth="1"/>
    <col min="14810" max="14810" width="10.140625" style="108" customWidth="1"/>
    <col min="14811" max="14815" width="4.5703125" style="108" customWidth="1"/>
    <col min="14816" max="15064" width="9.140625" style="108"/>
    <col min="15065" max="15065" width="26.7109375" style="108" customWidth="1"/>
    <col min="15066" max="15066" width="10.140625" style="108" customWidth="1"/>
    <col min="15067" max="15071" width="4.5703125" style="108" customWidth="1"/>
    <col min="15072" max="15320" width="9.140625" style="108"/>
    <col min="15321" max="15321" width="26.7109375" style="108" customWidth="1"/>
    <col min="15322" max="15322" width="10.140625" style="108" customWidth="1"/>
    <col min="15323" max="15327" width="4.5703125" style="108" customWidth="1"/>
    <col min="15328" max="15576" width="9.140625" style="108"/>
    <col min="15577" max="15577" width="26.7109375" style="108" customWidth="1"/>
    <col min="15578" max="15578" width="10.140625" style="108" customWidth="1"/>
    <col min="15579" max="15583" width="4.5703125" style="108" customWidth="1"/>
    <col min="15584" max="15832" width="9.140625" style="108"/>
    <col min="15833" max="15833" width="26.7109375" style="108" customWidth="1"/>
    <col min="15834" max="15834" width="10.140625" style="108" customWidth="1"/>
    <col min="15835" max="15839" width="4.5703125" style="108" customWidth="1"/>
    <col min="15840" max="16088" width="9.140625" style="108"/>
    <col min="16089" max="16089" width="26.7109375" style="108" customWidth="1"/>
    <col min="16090" max="16090" width="10.140625" style="108" customWidth="1"/>
    <col min="16091" max="16095" width="4.5703125" style="108" customWidth="1"/>
    <col min="16096" max="16384" width="9.140625" style="108"/>
  </cols>
  <sheetData>
    <row r="3" spans="1:10" ht="12.75" customHeight="1" x14ac:dyDescent="0.2">
      <c r="B3" s="167" t="s">
        <v>425</v>
      </c>
      <c r="C3" s="3"/>
      <c r="D3" s="3"/>
      <c r="E3" s="3"/>
      <c r="F3" s="3"/>
      <c r="G3" s="3"/>
      <c r="H3" s="3"/>
      <c r="I3" s="3"/>
      <c r="J3" s="109"/>
    </row>
    <row r="4" spans="1:10" ht="12.75" customHeight="1" x14ac:dyDescent="0.2">
      <c r="B4" s="311" t="s">
        <v>81</v>
      </c>
      <c r="C4" s="3"/>
      <c r="D4" s="3"/>
      <c r="E4" s="3"/>
      <c r="F4" s="3"/>
      <c r="G4" s="3"/>
      <c r="H4" s="3"/>
      <c r="I4" s="3"/>
      <c r="J4" s="109"/>
    </row>
    <row r="5" spans="1:10" ht="12.75" customHeight="1" x14ac:dyDescent="0.2">
      <c r="B5" s="312" t="s">
        <v>78</v>
      </c>
      <c r="C5" s="14"/>
      <c r="D5" s="14"/>
      <c r="E5" s="14"/>
      <c r="F5" s="14"/>
      <c r="G5" s="14"/>
      <c r="H5" s="14"/>
      <c r="I5" s="14"/>
      <c r="J5" s="109"/>
    </row>
    <row r="6" spans="1:10" ht="12.75" customHeight="1" x14ac:dyDescent="0.2">
      <c r="A6" s="109"/>
      <c r="B6" s="14"/>
      <c r="C6" s="343" t="s">
        <v>0</v>
      </c>
      <c r="D6" s="453" t="s">
        <v>1</v>
      </c>
      <c r="E6" s="453"/>
      <c r="F6" s="453"/>
      <c r="G6" s="453" t="s">
        <v>2</v>
      </c>
      <c r="H6" s="453"/>
      <c r="I6" s="453"/>
      <c r="J6" s="225"/>
    </row>
    <row r="7" spans="1:10" ht="12.75" customHeight="1" x14ac:dyDescent="0.2">
      <c r="A7" s="109"/>
      <c r="B7" s="226"/>
      <c r="C7" s="5">
        <v>2019</v>
      </c>
      <c r="D7" s="5">
        <v>2020</v>
      </c>
      <c r="E7" s="5">
        <v>2021</v>
      </c>
      <c r="F7" s="5">
        <v>2022</v>
      </c>
      <c r="G7" s="5">
        <v>2020</v>
      </c>
      <c r="H7" s="5">
        <v>2021</v>
      </c>
      <c r="I7" s="5">
        <v>2022</v>
      </c>
      <c r="J7" s="13"/>
    </row>
    <row r="8" spans="1:10" ht="12.75" customHeight="1" x14ac:dyDescent="0.2">
      <c r="A8" s="109"/>
      <c r="B8" s="6" t="s">
        <v>64</v>
      </c>
      <c r="C8" s="7"/>
      <c r="D8" s="8"/>
      <c r="E8" s="109"/>
      <c r="F8" s="109"/>
      <c r="G8" s="8"/>
      <c r="H8" s="109"/>
      <c r="I8" s="109"/>
      <c r="J8" s="109"/>
    </row>
    <row r="9" spans="1:10" ht="12.75" customHeight="1" x14ac:dyDescent="0.2">
      <c r="A9" s="109"/>
      <c r="B9" s="58" t="s">
        <v>65</v>
      </c>
      <c r="C9" s="245">
        <v>2.5</v>
      </c>
      <c r="D9" s="348">
        <v>-8</v>
      </c>
      <c r="E9" s="349">
        <v>4.2</v>
      </c>
      <c r="F9" s="349">
        <v>3.9</v>
      </c>
      <c r="G9" s="348">
        <v>-13.5</v>
      </c>
      <c r="H9" s="349">
        <v>-0.9</v>
      </c>
      <c r="I9" s="349">
        <v>2</v>
      </c>
      <c r="J9" s="349"/>
    </row>
    <row r="10" spans="1:10" ht="12.75" customHeight="1" x14ac:dyDescent="0.2">
      <c r="A10" s="109"/>
      <c r="B10" s="58" t="s">
        <v>66</v>
      </c>
      <c r="C10" s="245">
        <v>2.8</v>
      </c>
      <c r="D10" s="348">
        <v>2.8</v>
      </c>
      <c r="E10" s="349">
        <v>2.1</v>
      </c>
      <c r="F10" s="349">
        <v>2.1</v>
      </c>
      <c r="G10" s="348">
        <v>2.5</v>
      </c>
      <c r="H10" s="349">
        <v>1.7</v>
      </c>
      <c r="I10" s="349">
        <v>2.1</v>
      </c>
      <c r="J10" s="349"/>
    </row>
    <row r="11" spans="1:10" ht="12.75" customHeight="1" x14ac:dyDescent="0.2">
      <c r="A11" s="109"/>
      <c r="B11" s="58" t="s">
        <v>489</v>
      </c>
      <c r="C11" s="245">
        <v>2</v>
      </c>
      <c r="D11" s="348">
        <v>3.5</v>
      </c>
      <c r="E11" s="349">
        <v>4.8</v>
      </c>
      <c r="F11" s="349">
        <v>4.3</v>
      </c>
      <c r="G11" s="348">
        <v>4</v>
      </c>
      <c r="H11" s="349">
        <v>7.9</v>
      </c>
      <c r="I11" s="349">
        <v>7.9</v>
      </c>
      <c r="J11" s="349"/>
    </row>
    <row r="12" spans="1:10" ht="12.75" customHeight="1" x14ac:dyDescent="0.2">
      <c r="A12" s="109"/>
      <c r="B12" s="57" t="s">
        <v>67</v>
      </c>
      <c r="C12" s="245">
        <v>6.6</v>
      </c>
      <c r="D12" s="348">
        <v>1.9</v>
      </c>
      <c r="E12" s="349">
        <v>5.7</v>
      </c>
      <c r="F12" s="349">
        <v>4.5</v>
      </c>
      <c r="G12" s="348">
        <v>-2.2000000000000002</v>
      </c>
      <c r="H12" s="349">
        <v>4.2</v>
      </c>
      <c r="I12" s="349">
        <v>1.6</v>
      </c>
      <c r="J12" s="349"/>
    </row>
    <row r="13" spans="1:10" ht="12.75" customHeight="1" x14ac:dyDescent="0.2">
      <c r="A13" s="109"/>
      <c r="B13" s="57" t="s">
        <v>68</v>
      </c>
      <c r="C13" s="245">
        <v>1.2</v>
      </c>
      <c r="D13" s="348">
        <v>-6</v>
      </c>
      <c r="E13" s="349">
        <v>5.2</v>
      </c>
      <c r="F13" s="349">
        <v>3</v>
      </c>
      <c r="G13" s="348">
        <v>-9.1999999999999993</v>
      </c>
      <c r="H13" s="349">
        <v>-0.8</v>
      </c>
      <c r="I13" s="349">
        <v>2.7</v>
      </c>
      <c r="J13" s="349"/>
    </row>
    <row r="14" spans="1:10" ht="12.75" customHeight="1" x14ac:dyDescent="0.2">
      <c r="A14" s="109"/>
      <c r="B14" s="109"/>
      <c r="C14" s="245"/>
      <c r="D14" s="348"/>
      <c r="E14" s="349"/>
      <c r="F14" s="349"/>
      <c r="G14" s="348"/>
      <c r="H14" s="349"/>
      <c r="I14" s="349"/>
      <c r="J14" s="349"/>
    </row>
    <row r="15" spans="1:10" ht="12.75" customHeight="1" x14ac:dyDescent="0.2">
      <c r="A15" s="109"/>
      <c r="B15" s="10" t="s">
        <v>69</v>
      </c>
      <c r="C15" s="245"/>
      <c r="D15" s="348"/>
      <c r="E15" s="349"/>
      <c r="F15" s="349"/>
      <c r="G15" s="348"/>
      <c r="H15" s="349"/>
      <c r="I15" s="349"/>
      <c r="J15" s="349"/>
    </row>
    <row r="16" spans="1:10" ht="12.75" customHeight="1" x14ac:dyDescent="0.2">
      <c r="A16" s="109"/>
      <c r="B16" s="99" t="s">
        <v>3</v>
      </c>
      <c r="C16" s="245">
        <v>4.2</v>
      </c>
      <c r="D16" s="348">
        <v>3.2</v>
      </c>
      <c r="E16" s="349">
        <v>-2.7</v>
      </c>
      <c r="F16" s="349">
        <v>2.9</v>
      </c>
      <c r="G16" s="348">
        <v>1.9</v>
      </c>
      <c r="H16" s="349">
        <v>-6.8</v>
      </c>
      <c r="I16" s="349">
        <v>-0.4</v>
      </c>
      <c r="J16" s="349"/>
    </row>
    <row r="17" spans="1:10" ht="12.75" customHeight="1" x14ac:dyDescent="0.2">
      <c r="A17" s="109"/>
      <c r="B17" s="99" t="s">
        <v>70</v>
      </c>
      <c r="C17" s="245">
        <v>7.3</v>
      </c>
      <c r="D17" s="348">
        <v>4.5999999999999996</v>
      </c>
      <c r="E17" s="349">
        <v>3</v>
      </c>
      <c r="F17" s="349">
        <v>4.5999999999999996</v>
      </c>
      <c r="G17" s="348">
        <v>4.2</v>
      </c>
      <c r="H17" s="349">
        <v>-0.2</v>
      </c>
      <c r="I17" s="349">
        <v>0.8</v>
      </c>
      <c r="J17" s="349"/>
    </row>
    <row r="18" spans="1:10" ht="12.75" customHeight="1" x14ac:dyDescent="0.2">
      <c r="A18" s="109"/>
      <c r="B18" s="99" t="s">
        <v>71</v>
      </c>
      <c r="C18" s="245">
        <v>5</v>
      </c>
      <c r="D18" s="348">
        <v>1.3</v>
      </c>
      <c r="E18" s="349">
        <v>2.1</v>
      </c>
      <c r="F18" s="349">
        <v>5.7</v>
      </c>
      <c r="G18" s="348">
        <v>-1.1000000000000001</v>
      </c>
      <c r="H18" s="349">
        <v>-2.7</v>
      </c>
      <c r="I18" s="349">
        <v>3.2</v>
      </c>
      <c r="J18" s="349"/>
    </row>
    <row r="19" spans="1:10" ht="12.75" customHeight="1" x14ac:dyDescent="0.2">
      <c r="A19" s="109"/>
      <c r="B19" s="109"/>
      <c r="C19" s="245"/>
      <c r="D19" s="348"/>
      <c r="E19" s="349"/>
      <c r="F19" s="349"/>
      <c r="G19" s="348"/>
      <c r="H19" s="349"/>
      <c r="I19" s="349"/>
      <c r="J19" s="349"/>
    </row>
    <row r="20" spans="1:10" ht="12.75" customHeight="1" x14ac:dyDescent="0.2">
      <c r="A20" s="109"/>
      <c r="B20" s="6" t="s">
        <v>72</v>
      </c>
      <c r="C20" s="245"/>
      <c r="D20" s="348"/>
      <c r="E20" s="349"/>
      <c r="F20" s="349"/>
      <c r="G20" s="348"/>
      <c r="H20" s="349"/>
      <c r="I20" s="349"/>
      <c r="J20" s="349"/>
    </row>
    <row r="21" spans="1:10" ht="12.75" customHeight="1" x14ac:dyDescent="0.2">
      <c r="A21" s="109"/>
      <c r="B21" s="99" t="s">
        <v>3</v>
      </c>
      <c r="C21" s="245">
        <v>1.3</v>
      </c>
      <c r="D21" s="348">
        <v>2.7</v>
      </c>
      <c r="E21" s="349">
        <v>4.4000000000000004</v>
      </c>
      <c r="F21" s="349">
        <v>3.2</v>
      </c>
      <c r="G21" s="348">
        <v>5.4</v>
      </c>
      <c r="H21" s="349">
        <v>9.8000000000000007</v>
      </c>
      <c r="I21" s="349">
        <v>5.5</v>
      </c>
      <c r="J21" s="349"/>
    </row>
    <row r="22" spans="1:10" ht="12.75" customHeight="1" x14ac:dyDescent="0.2">
      <c r="A22" s="109"/>
      <c r="B22" s="99" t="s">
        <v>70</v>
      </c>
      <c r="C22" s="245">
        <v>0.6</v>
      </c>
      <c r="D22" s="348">
        <v>0.6</v>
      </c>
      <c r="E22" s="349">
        <v>1.8</v>
      </c>
      <c r="F22" s="349">
        <v>1.6</v>
      </c>
      <c r="G22" s="348">
        <v>1.7</v>
      </c>
      <c r="H22" s="349">
        <v>5.5</v>
      </c>
      <c r="I22" s="349">
        <v>4.8</v>
      </c>
      <c r="J22" s="349"/>
    </row>
    <row r="23" spans="1:10" ht="12.75" customHeight="1" x14ac:dyDescent="0.2">
      <c r="A23" s="109"/>
      <c r="B23" s="99" t="s">
        <v>71</v>
      </c>
      <c r="C23" s="245">
        <v>3.6</v>
      </c>
      <c r="D23" s="348">
        <v>2.6</v>
      </c>
      <c r="E23" s="349">
        <v>5.2</v>
      </c>
      <c r="F23" s="349">
        <v>4.5999999999999996</v>
      </c>
      <c r="G23" s="348">
        <v>3.7</v>
      </c>
      <c r="H23" s="349">
        <v>9.8000000000000007</v>
      </c>
      <c r="I23" s="349">
        <v>8.6</v>
      </c>
      <c r="J23" s="349"/>
    </row>
    <row r="24" spans="1:10" ht="12.75" customHeight="1" x14ac:dyDescent="0.2">
      <c r="A24" s="109"/>
      <c r="B24" s="109"/>
      <c r="C24" s="245"/>
      <c r="D24" s="348"/>
      <c r="E24" s="349"/>
      <c r="F24" s="349"/>
      <c r="G24" s="348"/>
      <c r="H24" s="349"/>
      <c r="I24" s="349"/>
      <c r="J24" s="349"/>
    </row>
    <row r="25" spans="1:10" ht="12.75" customHeight="1" x14ac:dyDescent="0.2">
      <c r="A25" s="109"/>
      <c r="B25" s="10" t="s">
        <v>73</v>
      </c>
      <c r="C25" s="245"/>
      <c r="D25" s="348"/>
      <c r="E25" s="349"/>
      <c r="F25" s="349"/>
      <c r="G25" s="348"/>
      <c r="H25" s="349"/>
      <c r="I25" s="349"/>
      <c r="J25" s="349"/>
    </row>
    <row r="26" spans="1:10" ht="12.75" customHeight="1" x14ac:dyDescent="0.2">
      <c r="A26" s="109"/>
      <c r="B26" s="99" t="s">
        <v>3</v>
      </c>
      <c r="C26" s="11">
        <v>32</v>
      </c>
      <c r="D26" s="12">
        <v>35</v>
      </c>
      <c r="E26" s="13">
        <v>38</v>
      </c>
      <c r="F26" s="13">
        <v>38</v>
      </c>
      <c r="G26" s="12">
        <v>44</v>
      </c>
      <c r="H26" s="13">
        <v>53</v>
      </c>
      <c r="I26" s="13">
        <v>51</v>
      </c>
      <c r="J26" s="349"/>
    </row>
    <row r="27" spans="1:10" ht="12.75" customHeight="1" x14ac:dyDescent="0.2">
      <c r="A27" s="109"/>
      <c r="B27" s="99" t="s">
        <v>70</v>
      </c>
      <c r="C27" s="11">
        <v>15</v>
      </c>
      <c r="D27" s="12">
        <v>18</v>
      </c>
      <c r="E27" s="13">
        <v>21</v>
      </c>
      <c r="F27" s="13">
        <v>21</v>
      </c>
      <c r="G27" s="12">
        <v>23</v>
      </c>
      <c r="H27" s="13">
        <v>34</v>
      </c>
      <c r="I27" s="13">
        <v>35</v>
      </c>
      <c r="J27" s="349"/>
    </row>
    <row r="28" spans="1:10" ht="12.75" customHeight="1" x14ac:dyDescent="0.2">
      <c r="A28" s="109"/>
      <c r="B28" s="99" t="s">
        <v>71</v>
      </c>
      <c r="C28" s="11">
        <v>42</v>
      </c>
      <c r="D28" s="12">
        <v>48</v>
      </c>
      <c r="E28" s="13">
        <v>53</v>
      </c>
      <c r="F28" s="13">
        <v>51</v>
      </c>
      <c r="G28" s="12">
        <v>50</v>
      </c>
      <c r="H28" s="13">
        <v>65</v>
      </c>
      <c r="I28" s="13">
        <v>65</v>
      </c>
      <c r="J28" s="349"/>
    </row>
    <row r="29" spans="1:10" ht="12.75" customHeight="1" x14ac:dyDescent="0.2">
      <c r="A29" s="109"/>
      <c r="B29" s="109"/>
      <c r="C29" s="245"/>
      <c r="D29" s="348"/>
      <c r="E29" s="349"/>
      <c r="F29" s="349"/>
      <c r="G29" s="348"/>
      <c r="H29" s="349"/>
      <c r="I29" s="349"/>
      <c r="J29" s="349"/>
    </row>
    <row r="30" spans="1:10" ht="12.75" customHeight="1" x14ac:dyDescent="0.2">
      <c r="A30" s="109"/>
      <c r="B30" s="6" t="s">
        <v>74</v>
      </c>
      <c r="C30" s="245"/>
      <c r="D30" s="348"/>
      <c r="E30" s="349"/>
      <c r="F30" s="349"/>
      <c r="G30" s="348"/>
      <c r="H30" s="349"/>
      <c r="I30" s="349"/>
      <c r="J30" s="349"/>
    </row>
    <row r="31" spans="1:10" ht="12.75" customHeight="1" x14ac:dyDescent="0.2">
      <c r="A31" s="109"/>
      <c r="B31" s="99" t="s">
        <v>4</v>
      </c>
      <c r="C31" s="245">
        <v>2.1</v>
      </c>
      <c r="D31" s="348">
        <v>0.9</v>
      </c>
      <c r="E31" s="349">
        <v>0.6</v>
      </c>
      <c r="F31" s="349">
        <v>1.1000000000000001</v>
      </c>
      <c r="G31" s="348">
        <v>0</v>
      </c>
      <c r="H31" s="349">
        <v>-1.7</v>
      </c>
      <c r="I31" s="349">
        <v>-0.8</v>
      </c>
      <c r="J31" s="349"/>
    </row>
    <row r="32" spans="1:10" ht="12.75" customHeight="1" x14ac:dyDescent="0.2">
      <c r="A32" s="109"/>
      <c r="B32" s="99" t="s">
        <v>5</v>
      </c>
      <c r="C32" s="245">
        <v>1.5</v>
      </c>
      <c r="D32" s="348">
        <v>0.8</v>
      </c>
      <c r="E32" s="349">
        <v>0.8</v>
      </c>
      <c r="F32" s="349">
        <v>1.5</v>
      </c>
      <c r="G32" s="348">
        <v>1.1000000000000001</v>
      </c>
      <c r="H32" s="349">
        <v>1.7</v>
      </c>
      <c r="I32" s="349">
        <v>2.1</v>
      </c>
      <c r="J32" s="349"/>
    </row>
    <row r="33" spans="1:15" ht="12.75" customHeight="1" x14ac:dyDescent="0.2">
      <c r="A33" s="109"/>
      <c r="B33" s="99" t="s">
        <v>6</v>
      </c>
      <c r="C33" s="245">
        <v>-0.4</v>
      </c>
      <c r="D33" s="348">
        <v>-0.4</v>
      </c>
      <c r="E33" s="349">
        <v>-0.5</v>
      </c>
      <c r="F33" s="349">
        <v>-0.5</v>
      </c>
      <c r="G33" s="348">
        <v>-0.4</v>
      </c>
      <c r="H33" s="349">
        <v>-0.5</v>
      </c>
      <c r="I33" s="349">
        <v>-0.5</v>
      </c>
      <c r="J33" s="349"/>
    </row>
    <row r="34" spans="1:15" ht="12.75" customHeight="1" x14ac:dyDescent="0.2">
      <c r="A34" s="109"/>
      <c r="B34" s="99" t="s">
        <v>75</v>
      </c>
      <c r="C34" s="245">
        <v>-0.6</v>
      </c>
      <c r="D34" s="348">
        <v>-0.6</v>
      </c>
      <c r="E34" s="349">
        <v>-0.5</v>
      </c>
      <c r="F34" s="349">
        <v>-0.5</v>
      </c>
      <c r="G34" s="348">
        <v>-0.5</v>
      </c>
      <c r="H34" s="349">
        <v>-0.5</v>
      </c>
      <c r="I34" s="349">
        <v>-0.5</v>
      </c>
      <c r="J34" s="349"/>
    </row>
    <row r="35" spans="1:15" ht="12.75" customHeight="1" x14ac:dyDescent="0.2">
      <c r="A35" s="109"/>
      <c r="B35" s="57" t="s">
        <v>76</v>
      </c>
      <c r="C35" s="245">
        <v>9.1999999999999993</v>
      </c>
      <c r="D35" s="348">
        <v>3.4</v>
      </c>
      <c r="E35" s="349">
        <v>3</v>
      </c>
      <c r="F35" s="349">
        <v>3.8</v>
      </c>
      <c r="G35" s="348">
        <v>-2.2000000000000002</v>
      </c>
      <c r="H35" s="349">
        <v>-11.3</v>
      </c>
      <c r="I35" s="349">
        <v>5.5</v>
      </c>
      <c r="J35" s="349"/>
    </row>
    <row r="36" spans="1:15" ht="12.75" customHeight="1" x14ac:dyDescent="0.2">
      <c r="A36" s="109"/>
      <c r="B36" s="99" t="s">
        <v>77</v>
      </c>
      <c r="C36" s="245">
        <v>-8.5</v>
      </c>
      <c r="D36" s="348"/>
      <c r="E36" s="349">
        <v>-15</v>
      </c>
      <c r="F36" s="350"/>
      <c r="G36" s="348"/>
      <c r="H36" s="349">
        <v>-45</v>
      </c>
      <c r="I36" s="349"/>
      <c r="J36" s="349"/>
    </row>
    <row r="37" spans="1:15" ht="12.75" customHeight="1" x14ac:dyDescent="0.2">
      <c r="A37" s="109"/>
      <c r="B37" s="325" t="s">
        <v>342</v>
      </c>
      <c r="C37" s="326"/>
      <c r="D37" s="326"/>
      <c r="E37" s="326"/>
      <c r="F37" s="326"/>
      <c r="G37" s="326"/>
      <c r="H37" s="326"/>
      <c r="I37" s="326"/>
      <c r="J37" s="102"/>
    </row>
    <row r="38" spans="1:15" ht="12.75" customHeight="1" x14ac:dyDescent="0.2">
      <c r="A38" s="109"/>
      <c r="B38" s="455" t="s">
        <v>488</v>
      </c>
      <c r="C38" s="455"/>
      <c r="D38" s="455"/>
      <c r="E38" s="455"/>
      <c r="F38" s="455"/>
      <c r="G38" s="455"/>
      <c r="H38" s="455"/>
      <c r="I38" s="455"/>
      <c r="J38" s="102"/>
    </row>
    <row r="39" spans="1:15" ht="12.75" customHeight="1" x14ac:dyDescent="0.2">
      <c r="A39" s="109"/>
      <c r="B39" s="455"/>
      <c r="C39" s="455"/>
      <c r="D39" s="455"/>
      <c r="E39" s="455"/>
      <c r="F39" s="455"/>
      <c r="G39" s="455"/>
      <c r="H39" s="455"/>
      <c r="I39" s="455"/>
      <c r="J39" s="102"/>
    </row>
    <row r="40" spans="1:15" ht="12.75" customHeight="1" x14ac:dyDescent="0.2">
      <c r="A40" s="109"/>
      <c r="B40" s="103"/>
      <c r="C40" s="103"/>
      <c r="D40" s="103"/>
      <c r="E40" s="103"/>
      <c r="F40" s="103"/>
      <c r="G40" s="103"/>
      <c r="H40" s="103"/>
      <c r="I40" s="103"/>
      <c r="J40" s="102"/>
    </row>
    <row r="41" spans="1:15" ht="12.75" customHeight="1" x14ac:dyDescent="0.2">
      <c r="A41" s="109"/>
      <c r="B41" s="103"/>
      <c r="C41" s="103"/>
      <c r="D41" s="103"/>
      <c r="E41" s="103"/>
      <c r="F41" s="103"/>
      <c r="G41" s="103"/>
      <c r="H41" s="103"/>
      <c r="I41" s="103"/>
      <c r="J41" s="102"/>
    </row>
    <row r="42" spans="1:15" ht="12.75" customHeight="1" x14ac:dyDescent="0.2">
      <c r="A42" s="109"/>
      <c r="B42" s="104"/>
      <c r="C42" s="104"/>
      <c r="D42" s="104"/>
      <c r="E42" s="104"/>
      <c r="F42" s="104"/>
      <c r="G42" s="104"/>
      <c r="H42" s="104"/>
      <c r="I42" s="104"/>
      <c r="J42" s="109"/>
    </row>
    <row r="43" spans="1:15" ht="12.75" customHeight="1" x14ac:dyDescent="0.2">
      <c r="A43" s="109"/>
      <c r="B43" s="167" t="s">
        <v>749</v>
      </c>
      <c r="C43" s="3"/>
      <c r="D43" s="3"/>
      <c r="E43" s="3"/>
      <c r="F43" s="3"/>
      <c r="G43" s="3"/>
      <c r="H43" s="3"/>
      <c r="I43" s="3"/>
      <c r="J43" s="109"/>
    </row>
    <row r="44" spans="1:15" ht="12.75" customHeight="1" x14ac:dyDescent="0.2">
      <c r="A44" s="109"/>
      <c r="B44" s="2" t="s">
        <v>82</v>
      </c>
      <c r="C44" s="3"/>
      <c r="D44" s="3"/>
      <c r="E44" s="3"/>
      <c r="F44" s="3"/>
      <c r="G44" s="3"/>
      <c r="H44" s="3"/>
      <c r="I44" s="3"/>
      <c r="J44" s="109"/>
      <c r="O44" s="280"/>
    </row>
    <row r="45" spans="1:15" ht="12.75" customHeight="1" x14ac:dyDescent="0.2">
      <c r="A45" s="109"/>
      <c r="B45" s="14" t="s">
        <v>80</v>
      </c>
      <c r="C45" s="14"/>
      <c r="D45" s="14"/>
      <c r="E45" s="14"/>
      <c r="F45" s="14"/>
      <c r="G45" s="14"/>
      <c r="H45" s="14"/>
      <c r="I45" s="14"/>
      <c r="J45" s="109"/>
    </row>
    <row r="46" spans="1:15" ht="12.75" customHeight="1" x14ac:dyDescent="0.2">
      <c r="A46" s="109"/>
      <c r="B46" s="456" t="s">
        <v>83</v>
      </c>
      <c r="C46" s="456"/>
      <c r="D46" s="453" t="s">
        <v>23</v>
      </c>
      <c r="E46" s="453"/>
      <c r="F46" s="453"/>
      <c r="G46" s="454" t="s">
        <v>7</v>
      </c>
      <c r="H46" s="454"/>
      <c r="I46" s="454"/>
      <c r="J46" s="109"/>
    </row>
    <row r="47" spans="1:15" ht="12.75" customHeight="1" x14ac:dyDescent="0.2">
      <c r="A47" s="109"/>
      <c r="B47" s="4"/>
      <c r="C47" s="5">
        <v>2019</v>
      </c>
      <c r="D47" s="5">
        <v>2020</v>
      </c>
      <c r="E47" s="5">
        <v>2021</v>
      </c>
      <c r="F47" s="5">
        <v>2022</v>
      </c>
      <c r="G47" s="5">
        <v>2020</v>
      </c>
      <c r="H47" s="5">
        <v>2021</v>
      </c>
      <c r="I47" s="5">
        <v>2022</v>
      </c>
      <c r="J47" s="109"/>
    </row>
    <row r="48" spans="1:15" ht="12.75" customHeight="1" x14ac:dyDescent="0.2">
      <c r="A48" s="109"/>
      <c r="B48" s="6" t="s">
        <v>79</v>
      </c>
      <c r="C48" s="7"/>
      <c r="D48" s="8"/>
      <c r="E48" s="109"/>
      <c r="F48" s="109"/>
      <c r="G48" s="8"/>
      <c r="H48" s="109"/>
      <c r="I48" s="109"/>
      <c r="J48" s="109"/>
    </row>
    <row r="49" spans="1:13" ht="12.75" customHeight="1" x14ac:dyDescent="0.2">
      <c r="A49" s="109"/>
      <c r="B49" s="99" t="s">
        <v>84</v>
      </c>
      <c r="C49" s="245">
        <v>2.5</v>
      </c>
      <c r="D49" s="348">
        <v>-8</v>
      </c>
      <c r="E49" s="349">
        <v>4.2</v>
      </c>
      <c r="F49" s="349">
        <v>3.9</v>
      </c>
      <c r="G49" s="348">
        <v>-13.5</v>
      </c>
      <c r="H49" s="349">
        <v>-0.9</v>
      </c>
      <c r="I49" s="349">
        <v>2</v>
      </c>
      <c r="J49" s="109"/>
      <c r="M49" s="105"/>
    </row>
    <row r="50" spans="1:13" ht="12.75" customHeight="1" x14ac:dyDescent="0.2">
      <c r="A50" s="109"/>
      <c r="B50" s="99" t="s">
        <v>85</v>
      </c>
      <c r="C50" s="245">
        <v>2.8</v>
      </c>
      <c r="D50" s="348">
        <v>2.8</v>
      </c>
      <c r="E50" s="349">
        <v>2.1</v>
      </c>
      <c r="F50" s="349">
        <v>2.1</v>
      </c>
      <c r="G50" s="348">
        <v>2.5</v>
      </c>
      <c r="H50" s="349">
        <v>1.7</v>
      </c>
      <c r="I50" s="349">
        <v>2.1</v>
      </c>
      <c r="J50" s="109"/>
      <c r="M50" s="105"/>
    </row>
    <row r="51" spans="1:13" ht="12.75" customHeight="1" x14ac:dyDescent="0.2">
      <c r="A51" s="109"/>
      <c r="B51" s="99" t="s">
        <v>490</v>
      </c>
      <c r="C51" s="245">
        <v>2</v>
      </c>
      <c r="D51" s="348">
        <v>3.5</v>
      </c>
      <c r="E51" s="349">
        <v>4.8</v>
      </c>
      <c r="F51" s="349">
        <v>4.3</v>
      </c>
      <c r="G51" s="348">
        <v>4</v>
      </c>
      <c r="H51" s="349">
        <v>7.9</v>
      </c>
      <c r="I51" s="349">
        <v>7.9</v>
      </c>
      <c r="J51" s="109"/>
    </row>
    <row r="52" spans="1:13" ht="12.75" customHeight="1" x14ac:dyDescent="0.2">
      <c r="A52" s="109"/>
      <c r="B52" s="99" t="s">
        <v>86</v>
      </c>
      <c r="C52" s="245">
        <v>6.6</v>
      </c>
      <c r="D52" s="348">
        <v>1.9</v>
      </c>
      <c r="E52" s="349">
        <v>5.7</v>
      </c>
      <c r="F52" s="349">
        <v>4.5</v>
      </c>
      <c r="G52" s="348">
        <v>-2.2000000000000002</v>
      </c>
      <c r="H52" s="349">
        <v>4.2</v>
      </c>
      <c r="I52" s="349">
        <v>1.6</v>
      </c>
      <c r="J52" s="109"/>
    </row>
    <row r="53" spans="1:13" ht="12.75" customHeight="1" x14ac:dyDescent="0.2">
      <c r="A53" s="109"/>
      <c r="B53" s="99" t="s">
        <v>780</v>
      </c>
      <c r="C53" s="245">
        <v>1.2</v>
      </c>
      <c r="D53" s="348">
        <v>-6</v>
      </c>
      <c r="E53" s="349">
        <v>5.2</v>
      </c>
      <c r="F53" s="349">
        <v>3</v>
      </c>
      <c r="G53" s="348">
        <v>-9.1999999999999993</v>
      </c>
      <c r="H53" s="349">
        <v>-0.8</v>
      </c>
      <c r="I53" s="349">
        <v>2.7</v>
      </c>
      <c r="J53" s="109"/>
    </row>
    <row r="54" spans="1:13" ht="12.75" customHeight="1" x14ac:dyDescent="0.2">
      <c r="A54" s="109"/>
      <c r="B54" s="109"/>
      <c r="C54" s="245"/>
      <c r="D54" s="348"/>
      <c r="E54" s="349"/>
      <c r="F54" s="349"/>
      <c r="G54" s="348"/>
      <c r="H54" s="349"/>
      <c r="I54" s="349"/>
      <c r="J54" s="109"/>
    </row>
    <row r="55" spans="1:13" ht="12.75" customHeight="1" x14ac:dyDescent="0.2">
      <c r="A55" s="109"/>
      <c r="B55" s="10" t="s">
        <v>90</v>
      </c>
      <c r="C55" s="245"/>
      <c r="D55" s="348"/>
      <c r="E55" s="349"/>
      <c r="F55" s="349"/>
      <c r="G55" s="348"/>
      <c r="H55" s="349"/>
      <c r="I55" s="349"/>
      <c r="J55" s="109"/>
    </row>
    <row r="56" spans="1:13" ht="12.75" customHeight="1" x14ac:dyDescent="0.2">
      <c r="A56" s="109"/>
      <c r="B56" s="99" t="s">
        <v>87</v>
      </c>
      <c r="C56" s="245">
        <v>4.2</v>
      </c>
      <c r="D56" s="348">
        <v>3.2</v>
      </c>
      <c r="E56" s="349">
        <v>-2.7</v>
      </c>
      <c r="F56" s="349">
        <v>2.9</v>
      </c>
      <c r="G56" s="348">
        <v>1.9</v>
      </c>
      <c r="H56" s="349">
        <v>-6.8</v>
      </c>
      <c r="I56" s="349">
        <v>-0.4</v>
      </c>
      <c r="J56" s="109"/>
    </row>
    <row r="57" spans="1:13" ht="12.75" customHeight="1" x14ac:dyDescent="0.2">
      <c r="A57" s="109"/>
      <c r="B57" s="99" t="s">
        <v>88</v>
      </c>
      <c r="C57" s="245">
        <v>7.3</v>
      </c>
      <c r="D57" s="348">
        <v>4.5999999999999996</v>
      </c>
      <c r="E57" s="349">
        <v>3</v>
      </c>
      <c r="F57" s="349">
        <v>4.5999999999999996</v>
      </c>
      <c r="G57" s="348">
        <v>4.2</v>
      </c>
      <c r="H57" s="349">
        <v>-0.2</v>
      </c>
      <c r="I57" s="349">
        <v>0.8</v>
      </c>
      <c r="J57" s="109"/>
    </row>
    <row r="58" spans="1:13" ht="12.75" customHeight="1" x14ac:dyDescent="0.2">
      <c r="A58" s="109"/>
      <c r="B58" s="99" t="s">
        <v>89</v>
      </c>
      <c r="C58" s="245">
        <v>5</v>
      </c>
      <c r="D58" s="348">
        <v>1.3</v>
      </c>
      <c r="E58" s="349">
        <v>2.1</v>
      </c>
      <c r="F58" s="349">
        <v>5.7</v>
      </c>
      <c r="G58" s="348">
        <v>-1.1000000000000001</v>
      </c>
      <c r="H58" s="349">
        <v>-2.7</v>
      </c>
      <c r="I58" s="349">
        <v>3.2</v>
      </c>
      <c r="J58" s="109"/>
    </row>
    <row r="59" spans="1:13" ht="12.75" customHeight="1" x14ac:dyDescent="0.2">
      <c r="A59" s="109"/>
      <c r="B59" s="109"/>
      <c r="C59" s="245"/>
      <c r="D59" s="348"/>
      <c r="E59" s="349"/>
      <c r="F59" s="349"/>
      <c r="G59" s="348"/>
      <c r="H59" s="349"/>
      <c r="I59" s="349"/>
      <c r="J59" s="109"/>
    </row>
    <row r="60" spans="1:13" ht="12.75" customHeight="1" x14ac:dyDescent="0.2">
      <c r="A60" s="109"/>
      <c r="B60" s="6" t="s">
        <v>91</v>
      </c>
      <c r="C60" s="245"/>
      <c r="D60" s="348"/>
      <c r="E60" s="349"/>
      <c r="F60" s="349"/>
      <c r="G60" s="348"/>
      <c r="H60" s="349"/>
      <c r="I60" s="349"/>
      <c r="J60" s="109"/>
    </row>
    <row r="61" spans="1:13" ht="12.75" customHeight="1" x14ac:dyDescent="0.2">
      <c r="A61" s="109"/>
      <c r="B61" s="99" t="s">
        <v>87</v>
      </c>
      <c r="C61" s="245">
        <v>1.3</v>
      </c>
      <c r="D61" s="348">
        <v>2.7</v>
      </c>
      <c r="E61" s="349">
        <v>4.4000000000000004</v>
      </c>
      <c r="F61" s="349">
        <v>3.2</v>
      </c>
      <c r="G61" s="348">
        <v>5.4</v>
      </c>
      <c r="H61" s="349">
        <v>9.8000000000000007</v>
      </c>
      <c r="I61" s="349">
        <v>5.5</v>
      </c>
      <c r="J61" s="109"/>
    </row>
    <row r="62" spans="1:13" ht="12.75" customHeight="1" x14ac:dyDescent="0.2">
      <c r="A62" s="109"/>
      <c r="B62" s="99" t="s">
        <v>88</v>
      </c>
      <c r="C62" s="245">
        <v>0.6</v>
      </c>
      <c r="D62" s="348">
        <v>0.6</v>
      </c>
      <c r="E62" s="349">
        <v>1.8</v>
      </c>
      <c r="F62" s="349">
        <v>1.6</v>
      </c>
      <c r="G62" s="348">
        <v>1.7</v>
      </c>
      <c r="H62" s="349">
        <v>5.5</v>
      </c>
      <c r="I62" s="349">
        <v>4.8</v>
      </c>
      <c r="J62" s="109"/>
    </row>
    <row r="63" spans="1:13" ht="12.75" customHeight="1" x14ac:dyDescent="0.2">
      <c r="A63" s="109"/>
      <c r="B63" s="99" t="s">
        <v>89</v>
      </c>
      <c r="C63" s="245">
        <v>3.6</v>
      </c>
      <c r="D63" s="348">
        <v>2.6</v>
      </c>
      <c r="E63" s="349">
        <v>5.2</v>
      </c>
      <c r="F63" s="349">
        <v>4.5999999999999996</v>
      </c>
      <c r="G63" s="348">
        <v>3.7</v>
      </c>
      <c r="H63" s="349">
        <v>9.8000000000000007</v>
      </c>
      <c r="I63" s="349">
        <v>8.6</v>
      </c>
      <c r="J63" s="109"/>
    </row>
    <row r="64" spans="1:13" ht="12.75" customHeight="1" x14ac:dyDescent="0.2">
      <c r="A64" s="109"/>
      <c r="B64" s="109"/>
      <c r="C64" s="245"/>
      <c r="D64" s="348"/>
      <c r="E64" s="349"/>
      <c r="F64" s="349"/>
      <c r="G64" s="348"/>
      <c r="H64" s="349"/>
      <c r="I64" s="349"/>
      <c r="J64" s="109"/>
    </row>
    <row r="65" spans="1:10" ht="12.75" customHeight="1" x14ac:dyDescent="0.2">
      <c r="A65" s="109"/>
      <c r="B65" s="10" t="s">
        <v>92</v>
      </c>
      <c r="C65" s="11"/>
      <c r="D65" s="348"/>
      <c r="E65" s="349"/>
      <c r="F65" s="349"/>
      <c r="G65" s="348"/>
      <c r="H65" s="349"/>
      <c r="I65" s="349"/>
      <c r="J65" s="109"/>
    </row>
    <row r="66" spans="1:10" ht="12.75" customHeight="1" x14ac:dyDescent="0.2">
      <c r="A66" s="109"/>
      <c r="B66" s="99" t="s">
        <v>87</v>
      </c>
      <c r="C66" s="11">
        <v>32</v>
      </c>
      <c r="D66" s="12">
        <v>35</v>
      </c>
      <c r="E66" s="13">
        <v>38</v>
      </c>
      <c r="F66" s="13">
        <v>38</v>
      </c>
      <c r="G66" s="12">
        <v>44</v>
      </c>
      <c r="H66" s="13">
        <v>53</v>
      </c>
      <c r="I66" s="13">
        <v>51</v>
      </c>
      <c r="J66" s="109"/>
    </row>
    <row r="67" spans="1:10" ht="12.75" customHeight="1" x14ac:dyDescent="0.2">
      <c r="A67" s="109"/>
      <c r="B67" s="99" t="s">
        <v>88</v>
      </c>
      <c r="C67" s="11">
        <v>15</v>
      </c>
      <c r="D67" s="12">
        <v>18</v>
      </c>
      <c r="E67" s="13">
        <v>21</v>
      </c>
      <c r="F67" s="13">
        <v>21</v>
      </c>
      <c r="G67" s="12">
        <v>23</v>
      </c>
      <c r="H67" s="13">
        <v>34</v>
      </c>
      <c r="I67" s="13">
        <v>35</v>
      </c>
      <c r="J67" s="109"/>
    </row>
    <row r="68" spans="1:10" ht="12.75" customHeight="1" x14ac:dyDescent="0.2">
      <c r="A68" s="109"/>
      <c r="B68" s="99" t="s">
        <v>89</v>
      </c>
      <c r="C68" s="245">
        <v>42</v>
      </c>
      <c r="D68" s="12">
        <v>48</v>
      </c>
      <c r="E68" s="13">
        <v>53</v>
      </c>
      <c r="F68" s="13">
        <v>51</v>
      </c>
      <c r="G68" s="12">
        <v>50</v>
      </c>
      <c r="H68" s="13">
        <v>65</v>
      </c>
      <c r="I68" s="13">
        <v>65</v>
      </c>
      <c r="J68" s="109"/>
    </row>
    <row r="69" spans="1:10" ht="12.75" customHeight="1" x14ac:dyDescent="0.2">
      <c r="A69" s="109"/>
      <c r="B69" s="109"/>
      <c r="C69" s="245"/>
      <c r="D69" s="348"/>
      <c r="E69" s="349"/>
      <c r="F69" s="349"/>
      <c r="G69" s="348"/>
      <c r="H69" s="349"/>
      <c r="I69" s="349"/>
      <c r="J69" s="109"/>
    </row>
    <row r="70" spans="1:10" ht="12.75" customHeight="1" x14ac:dyDescent="0.2">
      <c r="A70" s="109"/>
      <c r="B70" s="6" t="s">
        <v>93</v>
      </c>
      <c r="C70" s="245"/>
      <c r="D70" s="348"/>
      <c r="E70" s="349"/>
      <c r="F70" s="349"/>
      <c r="G70" s="348"/>
      <c r="H70" s="349"/>
      <c r="I70" s="349"/>
      <c r="J70" s="109"/>
    </row>
    <row r="71" spans="1:10" ht="12.75" customHeight="1" x14ac:dyDescent="0.2">
      <c r="A71" s="109"/>
      <c r="B71" s="99" t="s">
        <v>4</v>
      </c>
      <c r="C71" s="245">
        <v>2.1</v>
      </c>
      <c r="D71" s="348">
        <v>0.9</v>
      </c>
      <c r="E71" s="349">
        <v>0.6</v>
      </c>
      <c r="F71" s="349">
        <v>1.1000000000000001</v>
      </c>
      <c r="G71" s="348">
        <v>0</v>
      </c>
      <c r="H71" s="349">
        <v>-1.7</v>
      </c>
      <c r="I71" s="349">
        <v>-0.8</v>
      </c>
      <c r="J71" s="109"/>
    </row>
    <row r="72" spans="1:10" ht="12.75" customHeight="1" x14ac:dyDescent="0.2">
      <c r="A72" s="109"/>
      <c r="B72" s="99" t="s">
        <v>94</v>
      </c>
      <c r="C72" s="245">
        <v>1.5</v>
      </c>
      <c r="D72" s="348">
        <v>0.8</v>
      </c>
      <c r="E72" s="349">
        <v>0.8</v>
      </c>
      <c r="F72" s="349">
        <v>1.5</v>
      </c>
      <c r="G72" s="348">
        <v>1.1000000000000001</v>
      </c>
      <c r="H72" s="349">
        <v>1.7</v>
      </c>
      <c r="I72" s="349">
        <v>2.1</v>
      </c>
      <c r="J72" s="109"/>
    </row>
    <row r="73" spans="1:10" ht="12.75" customHeight="1" x14ac:dyDescent="0.2">
      <c r="A73" s="109"/>
      <c r="B73" s="99" t="s">
        <v>6</v>
      </c>
      <c r="C73" s="245">
        <v>-0.4</v>
      </c>
      <c r="D73" s="348">
        <v>-0.4</v>
      </c>
      <c r="E73" s="349">
        <v>-0.5</v>
      </c>
      <c r="F73" s="349">
        <v>-0.5</v>
      </c>
      <c r="G73" s="348">
        <v>-0.4</v>
      </c>
      <c r="H73" s="349">
        <v>-0.5</v>
      </c>
      <c r="I73" s="349">
        <v>-0.5</v>
      </c>
      <c r="J73" s="109"/>
    </row>
    <row r="74" spans="1:10" ht="12.75" customHeight="1" x14ac:dyDescent="0.2">
      <c r="A74" s="109"/>
      <c r="B74" s="99" t="s">
        <v>95</v>
      </c>
      <c r="C74" s="245">
        <v>-0.6</v>
      </c>
      <c r="D74" s="348">
        <v>-0.6</v>
      </c>
      <c r="E74" s="349">
        <v>-0.5</v>
      </c>
      <c r="F74" s="349">
        <v>-0.5</v>
      </c>
      <c r="G74" s="348">
        <v>-0.5</v>
      </c>
      <c r="H74" s="349">
        <v>-0.5</v>
      </c>
      <c r="I74" s="349">
        <v>-0.5</v>
      </c>
      <c r="J74" s="109"/>
    </row>
    <row r="75" spans="1:10" ht="12.75" customHeight="1" x14ac:dyDescent="0.2">
      <c r="A75" s="109"/>
      <c r="B75" s="9" t="s">
        <v>96</v>
      </c>
      <c r="C75" s="245">
        <v>9.1999999999999993</v>
      </c>
      <c r="D75" s="348">
        <v>3.4</v>
      </c>
      <c r="E75" s="349">
        <v>3</v>
      </c>
      <c r="F75" s="349">
        <v>3.8</v>
      </c>
      <c r="G75" s="348">
        <v>-2.2000000000000002</v>
      </c>
      <c r="H75" s="349">
        <v>-11.3</v>
      </c>
      <c r="I75" s="349">
        <v>5.5</v>
      </c>
      <c r="J75" s="109"/>
    </row>
    <row r="76" spans="1:10" ht="12.75" customHeight="1" x14ac:dyDescent="0.2">
      <c r="A76" s="109"/>
      <c r="B76" s="441" t="s">
        <v>97</v>
      </c>
      <c r="C76" s="246">
        <v>-8.5</v>
      </c>
      <c r="D76" s="438"/>
      <c r="E76" s="436">
        <v>-15</v>
      </c>
      <c r="F76" s="437"/>
      <c r="G76" s="438"/>
      <c r="H76" s="436">
        <v>-45</v>
      </c>
      <c r="I76" s="436"/>
      <c r="J76" s="109"/>
    </row>
    <row r="77" spans="1:10" ht="12.75" customHeight="1" x14ac:dyDescent="0.2">
      <c r="A77" s="109"/>
      <c r="B77" s="324" t="s">
        <v>539</v>
      </c>
      <c r="C77" s="402"/>
      <c r="D77" s="402"/>
      <c r="E77" s="402"/>
      <c r="F77" s="402"/>
      <c r="G77" s="402"/>
      <c r="H77" s="402"/>
      <c r="I77" s="402"/>
      <c r="J77" s="109"/>
    </row>
    <row r="78" spans="1:10" ht="12.75" customHeight="1" x14ac:dyDescent="0.2">
      <c r="A78" s="109"/>
      <c r="B78" s="452" t="s">
        <v>538</v>
      </c>
      <c r="C78" s="452"/>
      <c r="D78" s="452"/>
      <c r="E78" s="452"/>
      <c r="F78" s="452"/>
      <c r="G78" s="452"/>
      <c r="H78" s="452"/>
      <c r="I78" s="452"/>
      <c r="J78" s="109"/>
    </row>
    <row r="79" spans="1:10" ht="12.75" customHeight="1" x14ac:dyDescent="0.2">
      <c r="A79" s="109"/>
      <c r="B79" s="452"/>
      <c r="C79" s="452"/>
      <c r="D79" s="452"/>
      <c r="E79" s="452"/>
      <c r="F79" s="452"/>
      <c r="G79" s="452"/>
      <c r="H79" s="452"/>
      <c r="I79" s="452"/>
      <c r="J79" s="109"/>
    </row>
    <row r="80" spans="1:10" ht="12.75" customHeight="1" x14ac:dyDescent="0.2">
      <c r="A80" s="109"/>
      <c r="B80" s="248"/>
      <c r="C80" s="248"/>
      <c r="D80" s="248"/>
      <c r="E80" s="248"/>
      <c r="F80" s="248"/>
      <c r="G80" s="248"/>
      <c r="H80" s="248"/>
      <c r="I80" s="248"/>
      <c r="J80" s="109"/>
    </row>
    <row r="81" spans="1:10" ht="12.75" customHeight="1" x14ac:dyDescent="0.2">
      <c r="A81" s="109"/>
      <c r="B81" s="248"/>
      <c r="C81" s="248"/>
      <c r="D81" s="248"/>
      <c r="E81" s="248"/>
      <c r="F81" s="248"/>
      <c r="G81" s="248"/>
      <c r="H81" s="248"/>
      <c r="I81" s="248"/>
      <c r="J81" s="109"/>
    </row>
    <row r="82" spans="1:10" ht="12.75" customHeight="1" x14ac:dyDescent="0.2">
      <c r="A82" s="109"/>
      <c r="B82" s="104"/>
      <c r="C82" s="104"/>
      <c r="D82" s="104"/>
      <c r="E82" s="104"/>
      <c r="F82" s="104"/>
      <c r="G82" s="104"/>
      <c r="H82" s="104"/>
      <c r="I82" s="104"/>
      <c r="J82" s="109"/>
    </row>
    <row r="83" spans="1:10" ht="12.75" customHeight="1" x14ac:dyDescent="0.2">
      <c r="A83" s="109"/>
      <c r="B83" s="104"/>
      <c r="C83" s="104"/>
      <c r="D83" s="104"/>
      <c r="E83" s="104"/>
      <c r="F83" s="104"/>
      <c r="G83" s="104"/>
      <c r="H83" s="104"/>
      <c r="I83" s="104"/>
      <c r="J83" s="109"/>
    </row>
    <row r="84" spans="1:10" ht="12.75" customHeight="1" x14ac:dyDescent="0.2">
      <c r="J84" s="109"/>
    </row>
  </sheetData>
  <mergeCells count="7">
    <mergeCell ref="B78:I79"/>
    <mergeCell ref="D6:F6"/>
    <mergeCell ref="G6:I6"/>
    <mergeCell ref="D46:F46"/>
    <mergeCell ref="G46:I46"/>
    <mergeCell ref="B38:I39"/>
    <mergeCell ref="B46:C46"/>
  </mergeCells>
  <pageMargins left="0.75" right="0.75" top="1" bottom="1" header="0.4921259845" footer="0.4921259845"/>
  <pageSetup paperSize="9" scale="4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showGridLines="0" zoomScaleNormal="100" workbookViewId="0"/>
  </sheetViews>
  <sheetFormatPr defaultRowHeight="12.75" x14ac:dyDescent="0.2"/>
  <cols>
    <col min="1" max="1" width="9.140625" style="360"/>
    <col min="2" max="2" width="28.5703125" style="360" customWidth="1"/>
    <col min="3" max="4" width="42.28515625" style="360" customWidth="1"/>
    <col min="5" max="16384" width="9.140625" style="360"/>
  </cols>
  <sheetData>
    <row r="1" spans="1:52" x14ac:dyDescent="0.2">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x14ac:dyDescent="0.2">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x14ac:dyDescent="0.2">
      <c r="A3" s="250"/>
      <c r="B3" s="249" t="s">
        <v>502</v>
      </c>
      <c r="C3" s="250"/>
      <c r="D3" s="250"/>
      <c r="E3" s="250"/>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x14ac:dyDescent="0.2">
      <c r="A4" s="250"/>
      <c r="B4" s="482" t="s">
        <v>367</v>
      </c>
      <c r="C4" s="482"/>
      <c r="D4" s="250"/>
      <c r="E4" s="250"/>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x14ac:dyDescent="0.2">
      <c r="A5" s="250"/>
      <c r="B5" s="382"/>
      <c r="C5" s="283" t="s">
        <v>368</v>
      </c>
      <c r="D5" s="274" t="s">
        <v>369</v>
      </c>
      <c r="E5" s="250"/>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ht="22.5" x14ac:dyDescent="0.2">
      <c r="A6" s="250"/>
      <c r="B6" s="275" t="s">
        <v>370</v>
      </c>
      <c r="C6" s="282" t="s">
        <v>371</v>
      </c>
      <c r="D6" s="276" t="s">
        <v>372</v>
      </c>
      <c r="E6" s="250"/>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33.75" x14ac:dyDescent="0.2">
      <c r="A7" s="250"/>
      <c r="B7" s="275" t="s">
        <v>373</v>
      </c>
      <c r="C7" s="277" t="s">
        <v>374</v>
      </c>
      <c r="D7" s="278" t="s">
        <v>375</v>
      </c>
      <c r="E7" s="250"/>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22.5" x14ac:dyDescent="0.2">
      <c r="A8" s="250"/>
      <c r="B8" s="275" t="s">
        <v>376</v>
      </c>
      <c r="C8" s="277" t="s">
        <v>377</v>
      </c>
      <c r="D8" s="278" t="s">
        <v>378</v>
      </c>
      <c r="E8" s="250"/>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22.5" x14ac:dyDescent="0.2">
      <c r="A9" s="250"/>
      <c r="B9" s="275" t="s">
        <v>379</v>
      </c>
      <c r="C9" s="277" t="s">
        <v>380</v>
      </c>
      <c r="D9" s="278" t="s">
        <v>381</v>
      </c>
      <c r="E9" s="250"/>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ht="22.5" x14ac:dyDescent="0.2">
      <c r="A10" s="250"/>
      <c r="B10" s="265" t="s">
        <v>382</v>
      </c>
      <c r="C10" s="254" t="s">
        <v>383</v>
      </c>
      <c r="D10" s="346" t="s">
        <v>384</v>
      </c>
      <c r="E10" s="250"/>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ht="29.25" customHeight="1" x14ac:dyDescent="0.2">
      <c r="A11" s="250"/>
      <c r="B11" s="481" t="s">
        <v>482</v>
      </c>
      <c r="C11" s="481"/>
      <c r="D11" s="481"/>
      <c r="E11" s="250"/>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x14ac:dyDescent="0.2">
      <c r="A12" s="250"/>
      <c r="B12" s="263"/>
      <c r="C12" s="250"/>
      <c r="D12" s="250"/>
      <c r="E12" s="250"/>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x14ac:dyDescent="0.2">
      <c r="A13" s="250"/>
      <c r="B13" s="263"/>
      <c r="C13" s="250"/>
      <c r="D13" s="250"/>
      <c r="E13" s="250"/>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x14ac:dyDescent="0.2">
      <c r="B14" s="264"/>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x14ac:dyDescent="0.2">
      <c r="B15" s="249" t="s">
        <v>587</v>
      </c>
      <c r="C15" s="250"/>
      <c r="D15" s="250"/>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x14ac:dyDescent="0.2">
      <c r="B16" s="482" t="s">
        <v>568</v>
      </c>
      <c r="C16" s="482"/>
      <c r="D16" s="250"/>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2:52" x14ac:dyDescent="0.2">
      <c r="B17" s="255"/>
      <c r="C17" s="283" t="s">
        <v>569</v>
      </c>
      <c r="D17" s="274" t="s">
        <v>570</v>
      </c>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2:52" ht="22.5" x14ac:dyDescent="0.2">
      <c r="B18" s="275" t="s">
        <v>571</v>
      </c>
      <c r="C18" s="282" t="s">
        <v>576</v>
      </c>
      <c r="D18" s="276" t="s">
        <v>577</v>
      </c>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2:52" ht="33.75" x14ac:dyDescent="0.2">
      <c r="B19" s="275" t="s">
        <v>572</v>
      </c>
      <c r="C19" s="277" t="s">
        <v>578</v>
      </c>
      <c r="D19" s="278" t="s">
        <v>579</v>
      </c>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2:52" ht="22.5" x14ac:dyDescent="0.2">
      <c r="B20" s="275" t="s">
        <v>573</v>
      </c>
      <c r="C20" s="277" t="s">
        <v>580</v>
      </c>
      <c r="D20" s="278" t="s">
        <v>581</v>
      </c>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2:52" ht="22.5" x14ac:dyDescent="0.2">
      <c r="B21" s="275" t="s">
        <v>574</v>
      </c>
      <c r="C21" s="277" t="s">
        <v>582</v>
      </c>
      <c r="D21" s="278" t="s">
        <v>583</v>
      </c>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2:52" ht="33.75" x14ac:dyDescent="0.2">
      <c r="B22" s="265" t="s">
        <v>575</v>
      </c>
      <c r="C22" s="254" t="s">
        <v>584</v>
      </c>
      <c r="D22" s="395" t="s">
        <v>585</v>
      </c>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2:52" ht="12.75" customHeight="1" x14ac:dyDescent="0.2">
      <c r="B23" s="483" t="s">
        <v>586</v>
      </c>
      <c r="C23" s="483"/>
      <c r="D23" s="483"/>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2:52" x14ac:dyDescent="0.2">
      <c r="B24" s="484"/>
      <c r="C24" s="484"/>
      <c r="D24" s="484"/>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2:52" x14ac:dyDescent="0.2">
      <c r="B25" s="484"/>
      <c r="C25" s="484"/>
      <c r="D25" s="484"/>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2:52" x14ac:dyDescent="0.2">
      <c r="B26" s="250"/>
      <c r="C26" s="250"/>
      <c r="D26" s="250"/>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2:52" x14ac:dyDescent="0.2">
      <c r="B27" s="250"/>
      <c r="C27" s="250"/>
      <c r="D27" s="250"/>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2:52" x14ac:dyDescent="0.2">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2:52" x14ac:dyDescent="0.2">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2:52" x14ac:dyDescent="0.2">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2:52" x14ac:dyDescent="0.2">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2:52" x14ac:dyDescent="0.2">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0:52" x14ac:dyDescent="0.2">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0:52" x14ac:dyDescent="0.2">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0:52" x14ac:dyDescent="0.2">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0:52" x14ac:dyDescent="0.2">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0:52" x14ac:dyDescent="0.2">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0:52" x14ac:dyDescent="0.2">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0:52" x14ac:dyDescent="0.2">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0:52" x14ac:dyDescent="0.2">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0:52" x14ac:dyDescent="0.2">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0:52" x14ac:dyDescent="0.2">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0:52" x14ac:dyDescent="0.2">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0:52" x14ac:dyDescent="0.2">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0:52" x14ac:dyDescent="0.2">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0:52" x14ac:dyDescent="0.2">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0:52" x14ac:dyDescent="0.2">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0:52" x14ac:dyDescent="0.2">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0:52" x14ac:dyDescent="0.2">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0:52" x14ac:dyDescent="0.2">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0:52" x14ac:dyDescent="0.2">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0:52" x14ac:dyDescent="0.2">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0:52" x14ac:dyDescent="0.2">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0:52" x14ac:dyDescent="0.2">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0:52" x14ac:dyDescent="0.2">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0:52" x14ac:dyDescent="0.2">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0:52"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0:52"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0:52"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0:52"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0:52"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0:52"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0:52"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0:52"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4">
    <mergeCell ref="B11:D11"/>
    <mergeCell ref="B4:C4"/>
    <mergeCell ref="B16:C16"/>
    <mergeCell ref="B23: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AZ151"/>
  <sheetViews>
    <sheetView showGridLines="0" zoomScaleNormal="100" workbookViewId="0"/>
  </sheetViews>
  <sheetFormatPr defaultRowHeight="12.75" customHeight="1" x14ac:dyDescent="0.2"/>
  <cols>
    <col min="1" max="1" width="9.140625" style="363"/>
    <col min="2" max="10" width="9.140625" style="363" customWidth="1"/>
    <col min="11" max="251" width="9.140625" style="363"/>
    <col min="252" max="259" width="9.140625" style="363" customWidth="1"/>
    <col min="260" max="507" width="9.140625" style="363"/>
    <col min="508" max="515" width="9.140625" style="363" customWidth="1"/>
    <col min="516" max="763" width="9.140625" style="363"/>
    <col min="764" max="771" width="9.140625" style="363" customWidth="1"/>
    <col min="772" max="1019" width="9.140625" style="363"/>
    <col min="1020" max="1027" width="9.140625" style="363" customWidth="1"/>
    <col min="1028" max="1275" width="9.140625" style="363"/>
    <col min="1276" max="1283" width="9.140625" style="363" customWidth="1"/>
    <col min="1284" max="1531" width="9.140625" style="363"/>
    <col min="1532" max="1539" width="9.140625" style="363" customWidth="1"/>
    <col min="1540" max="1787" width="9.140625" style="363"/>
    <col min="1788" max="1795" width="9.140625" style="363" customWidth="1"/>
    <col min="1796" max="2043" width="9.140625" style="363"/>
    <col min="2044" max="2051" width="9.140625" style="363" customWidth="1"/>
    <col min="2052" max="2299" width="9.140625" style="363"/>
    <col min="2300" max="2307" width="9.140625" style="363" customWidth="1"/>
    <col min="2308" max="2555" width="9.140625" style="363"/>
    <col min="2556" max="2563" width="9.140625" style="363" customWidth="1"/>
    <col min="2564" max="2811" width="9.140625" style="363"/>
    <col min="2812" max="2819" width="9.140625" style="363" customWidth="1"/>
    <col min="2820" max="3067" width="9.140625" style="363"/>
    <col min="3068" max="3075" width="9.140625" style="363" customWidth="1"/>
    <col min="3076" max="3323" width="9.140625" style="363"/>
    <col min="3324" max="3331" width="9.140625" style="363" customWidth="1"/>
    <col min="3332" max="3579" width="9.140625" style="363"/>
    <col min="3580" max="3587" width="9.140625" style="363" customWidth="1"/>
    <col min="3588" max="3835" width="9.140625" style="363"/>
    <col min="3836" max="3843" width="9.140625" style="363" customWidth="1"/>
    <col min="3844" max="4091" width="9.140625" style="363"/>
    <col min="4092" max="4099" width="9.140625" style="363" customWidth="1"/>
    <col min="4100" max="4347" width="9.140625" style="363"/>
    <col min="4348" max="4355" width="9.140625" style="363" customWidth="1"/>
    <col min="4356" max="4603" width="9.140625" style="363"/>
    <col min="4604" max="4611" width="9.140625" style="363" customWidth="1"/>
    <col min="4612" max="4859" width="9.140625" style="363"/>
    <col min="4860" max="4867" width="9.140625" style="363" customWidth="1"/>
    <col min="4868" max="5115" width="9.140625" style="363"/>
    <col min="5116" max="5123" width="9.140625" style="363" customWidth="1"/>
    <col min="5124" max="5371" width="9.140625" style="363"/>
    <col min="5372" max="5379" width="9.140625" style="363" customWidth="1"/>
    <col min="5380" max="5627" width="9.140625" style="363"/>
    <col min="5628" max="5635" width="9.140625" style="363" customWidth="1"/>
    <col min="5636" max="5883" width="9.140625" style="363"/>
    <col min="5884" max="5891" width="9.140625" style="363" customWidth="1"/>
    <col min="5892" max="6139" width="9.140625" style="363"/>
    <col min="6140" max="6147" width="9.140625" style="363" customWidth="1"/>
    <col min="6148" max="6395" width="9.140625" style="363"/>
    <col min="6396" max="6403" width="9.140625" style="363" customWidth="1"/>
    <col min="6404" max="6651" width="9.140625" style="363"/>
    <col min="6652" max="6659" width="9.140625" style="363" customWidth="1"/>
    <col min="6660" max="6907" width="9.140625" style="363"/>
    <col min="6908" max="6915" width="9.140625" style="363" customWidth="1"/>
    <col min="6916" max="7163" width="9.140625" style="363"/>
    <col min="7164" max="7171" width="9.140625" style="363" customWidth="1"/>
    <col min="7172" max="7419" width="9.140625" style="363"/>
    <col min="7420" max="7427" width="9.140625" style="363" customWidth="1"/>
    <col min="7428" max="7675" width="9.140625" style="363"/>
    <col min="7676" max="7683" width="9.140625" style="363" customWidth="1"/>
    <col min="7684" max="7931" width="9.140625" style="363"/>
    <col min="7932" max="7939" width="9.140625" style="363" customWidth="1"/>
    <col min="7940" max="8187" width="9.140625" style="363"/>
    <col min="8188" max="8195" width="9.140625" style="363" customWidth="1"/>
    <col min="8196" max="8443" width="9.140625" style="363"/>
    <col min="8444" max="8451" width="9.140625" style="363" customWidth="1"/>
    <col min="8452" max="8699" width="9.140625" style="363"/>
    <col min="8700" max="8707" width="9.140625" style="363" customWidth="1"/>
    <col min="8708" max="8955" width="9.140625" style="363"/>
    <col min="8956" max="8963" width="9.140625" style="363" customWidth="1"/>
    <col min="8964" max="9211" width="9.140625" style="363"/>
    <col min="9212" max="9219" width="9.140625" style="363" customWidth="1"/>
    <col min="9220" max="9467" width="9.140625" style="363"/>
    <col min="9468" max="9475" width="9.140625" style="363" customWidth="1"/>
    <col min="9476" max="9723" width="9.140625" style="363"/>
    <col min="9724" max="9731" width="9.140625" style="363" customWidth="1"/>
    <col min="9732" max="9979" width="9.140625" style="363"/>
    <col min="9980" max="9987" width="9.140625" style="363" customWidth="1"/>
    <col min="9988" max="10235" width="9.140625" style="363"/>
    <col min="10236" max="10243" width="9.140625" style="363" customWidth="1"/>
    <col min="10244" max="10491" width="9.140625" style="363"/>
    <col min="10492" max="10499" width="9.140625" style="363" customWidth="1"/>
    <col min="10500" max="10747" width="9.140625" style="363"/>
    <col min="10748" max="10755" width="9.140625" style="363" customWidth="1"/>
    <col min="10756" max="11003" width="9.140625" style="363"/>
    <col min="11004" max="11011" width="9.140625" style="363" customWidth="1"/>
    <col min="11012" max="11259" width="9.140625" style="363"/>
    <col min="11260" max="11267" width="9.140625" style="363" customWidth="1"/>
    <col min="11268" max="11515" width="9.140625" style="363"/>
    <col min="11516" max="11523" width="9.140625" style="363" customWidth="1"/>
    <col min="11524" max="11771" width="9.140625" style="363"/>
    <col min="11772" max="11779" width="9.140625" style="363" customWidth="1"/>
    <col min="11780" max="12027" width="9.140625" style="363"/>
    <col min="12028" max="12035" width="9.140625" style="363" customWidth="1"/>
    <col min="12036" max="12283" width="9.140625" style="363"/>
    <col min="12284" max="12291" width="9.140625" style="363" customWidth="1"/>
    <col min="12292" max="12539" width="9.140625" style="363"/>
    <col min="12540" max="12547" width="9.140625" style="363" customWidth="1"/>
    <col min="12548" max="12795" width="9.140625" style="363"/>
    <col min="12796" max="12803" width="9.140625" style="363" customWidth="1"/>
    <col min="12804" max="13051" width="9.140625" style="363"/>
    <col min="13052" max="13059" width="9.140625" style="363" customWidth="1"/>
    <col min="13060" max="13307" width="9.140625" style="363"/>
    <col min="13308" max="13315" width="9.140625" style="363" customWidth="1"/>
    <col min="13316" max="13563" width="9.140625" style="363"/>
    <col min="13564" max="13571" width="9.140625" style="363" customWidth="1"/>
    <col min="13572" max="13819" width="9.140625" style="363"/>
    <col min="13820" max="13827" width="9.140625" style="363" customWidth="1"/>
    <col min="13828" max="14075" width="9.140625" style="363"/>
    <col min="14076" max="14083" width="9.140625" style="363" customWidth="1"/>
    <col min="14084" max="14331" width="9.140625" style="363"/>
    <col min="14332" max="14339" width="9.140625" style="363" customWidth="1"/>
    <col min="14340" max="14587" width="9.140625" style="363"/>
    <col min="14588" max="14595" width="9.140625" style="363" customWidth="1"/>
    <col min="14596" max="14843" width="9.140625" style="363"/>
    <col min="14844" max="14851" width="9.140625" style="363" customWidth="1"/>
    <col min="14852" max="15099" width="9.140625" style="363"/>
    <col min="15100" max="15107" width="9.140625" style="363" customWidth="1"/>
    <col min="15108" max="15355" width="9.140625" style="363"/>
    <col min="15356" max="15363" width="9.140625" style="363" customWidth="1"/>
    <col min="15364" max="15611" width="9.140625" style="363"/>
    <col min="15612" max="15619" width="9.140625" style="363" customWidth="1"/>
    <col min="15620" max="15867" width="9.140625" style="363"/>
    <col min="15868" max="15875" width="9.140625" style="363" customWidth="1"/>
    <col min="15876" max="16123" width="9.140625" style="363"/>
    <col min="16124" max="16131" width="9.140625" style="363" customWidth="1"/>
    <col min="16132" max="16384" width="9.140625" style="363"/>
  </cols>
  <sheetData>
    <row r="1" spans="1:52" ht="12.75" customHeight="1" x14ac:dyDescent="0.2">
      <c r="A1" s="94"/>
      <c r="B1" s="3"/>
      <c r="C1" s="94"/>
      <c r="D1" s="94"/>
      <c r="E1" s="94"/>
      <c r="F1" s="94"/>
      <c r="G1" s="94"/>
      <c r="H1" s="94"/>
      <c r="I1" s="94"/>
      <c r="J1" s="147"/>
      <c r="K1" s="25"/>
      <c r="L1" s="25"/>
      <c r="M1" s="147"/>
      <c r="N1" s="108"/>
      <c r="O1" s="10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ht="12.75" customHeight="1" x14ac:dyDescent="0.2">
      <c r="A2" s="3"/>
      <c r="B2" s="3"/>
      <c r="C2" s="3"/>
      <c r="D2" s="3"/>
      <c r="E2" s="3"/>
      <c r="F2" s="3"/>
      <c r="G2" s="94"/>
      <c r="H2" s="94"/>
      <c r="I2" s="94"/>
      <c r="J2" s="147"/>
      <c r="K2" s="25"/>
      <c r="L2" s="25"/>
      <c r="M2" s="147"/>
      <c r="N2" s="108"/>
      <c r="O2" s="10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ht="12.75" customHeight="1" x14ac:dyDescent="0.2">
      <c r="A3" s="3"/>
      <c r="B3" s="167" t="s">
        <v>436</v>
      </c>
      <c r="C3" s="3"/>
      <c r="D3" s="3"/>
      <c r="E3" s="3"/>
      <c r="F3" s="3"/>
      <c r="G3" s="94"/>
      <c r="H3" s="94"/>
      <c r="I3" s="94"/>
      <c r="J3" s="108"/>
      <c r="K3" s="108" t="s">
        <v>23</v>
      </c>
      <c r="L3" s="108" t="s">
        <v>7</v>
      </c>
      <c r="M3" s="108" t="s">
        <v>754</v>
      </c>
      <c r="N3" s="108"/>
      <c r="O3" s="10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ht="12.75" customHeight="1" x14ac:dyDescent="0.2">
      <c r="A4" s="3"/>
      <c r="B4" s="458" t="s">
        <v>230</v>
      </c>
      <c r="C4" s="458"/>
      <c r="D4" s="458"/>
      <c r="E4" s="458"/>
      <c r="F4" s="458"/>
      <c r="G4" s="458"/>
      <c r="H4" s="94"/>
      <c r="I4" s="94"/>
      <c r="J4" s="108"/>
      <c r="K4" s="25" t="s">
        <v>8</v>
      </c>
      <c r="L4" s="25" t="s">
        <v>9</v>
      </c>
      <c r="M4" s="108" t="s">
        <v>231</v>
      </c>
      <c r="N4" s="29" t="s">
        <v>258</v>
      </c>
      <c r="O4" s="10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ht="12.75" customHeight="1" x14ac:dyDescent="0.2">
      <c r="A5" s="3"/>
      <c r="B5" s="459"/>
      <c r="C5" s="458"/>
      <c r="D5" s="458"/>
      <c r="E5" s="458"/>
      <c r="F5" s="458"/>
      <c r="G5" s="458"/>
      <c r="H5" s="94"/>
      <c r="I5" s="94"/>
      <c r="J5" s="30">
        <v>42735</v>
      </c>
      <c r="K5" s="25">
        <v>236.16900000000001</v>
      </c>
      <c r="L5" s="25"/>
      <c r="M5" s="35">
        <v>100</v>
      </c>
      <c r="N5" s="150"/>
      <c r="O5" s="151"/>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ht="12.75" customHeight="1" x14ac:dyDescent="0.2">
      <c r="A6" s="3"/>
      <c r="B6" s="3" t="s">
        <v>38</v>
      </c>
      <c r="C6" s="97"/>
      <c r="D6" s="98"/>
      <c r="E6" s="98"/>
      <c r="F6" s="98"/>
      <c r="G6" s="94"/>
      <c r="H6" s="94"/>
      <c r="I6" s="94"/>
      <c r="J6" s="30">
        <v>43100</v>
      </c>
      <c r="K6" s="25">
        <v>240.68199999999999</v>
      </c>
      <c r="L6" s="25"/>
      <c r="M6" s="35">
        <v>100</v>
      </c>
      <c r="N6" s="150"/>
      <c r="O6" s="151"/>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12.75" customHeight="1" x14ac:dyDescent="0.2">
      <c r="A7" s="3"/>
      <c r="B7" s="3"/>
      <c r="C7" s="36"/>
      <c r="D7" s="3"/>
      <c r="E7" s="3"/>
      <c r="F7" s="3"/>
      <c r="G7" s="94"/>
      <c r="H7" s="94"/>
      <c r="I7" s="94"/>
      <c r="J7" s="30">
        <v>43465</v>
      </c>
      <c r="K7" s="25">
        <v>237.67400000000001</v>
      </c>
      <c r="L7" s="25"/>
      <c r="M7" s="35">
        <v>100</v>
      </c>
      <c r="N7" s="150"/>
      <c r="O7" s="151"/>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12.75" customHeight="1" x14ac:dyDescent="0.2">
      <c r="A8" s="3"/>
      <c r="B8" s="3"/>
      <c r="C8" s="36"/>
      <c r="D8" s="3"/>
      <c r="E8" s="3"/>
      <c r="F8" s="3"/>
      <c r="G8" s="94"/>
      <c r="H8" s="94"/>
      <c r="I8" s="94"/>
      <c r="J8" s="30">
        <v>43830</v>
      </c>
      <c r="K8" s="25">
        <v>228.57400000000001</v>
      </c>
      <c r="L8" s="25">
        <v>228.57400000000001</v>
      </c>
      <c r="M8" s="35">
        <v>100</v>
      </c>
      <c r="N8" s="150">
        <v>50</v>
      </c>
      <c r="O8" s="151"/>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12.75" customHeight="1" x14ac:dyDescent="0.2">
      <c r="A9" s="3"/>
      <c r="B9" s="3"/>
      <c r="C9" s="3"/>
      <c r="D9" s="3"/>
      <c r="E9" s="3"/>
      <c r="F9" s="3"/>
      <c r="G9" s="94"/>
      <c r="H9" s="94"/>
      <c r="I9" s="94"/>
      <c r="J9" s="30">
        <v>43921</v>
      </c>
      <c r="K9" s="25">
        <v>188.38300000000001</v>
      </c>
      <c r="L9" s="25">
        <v>188.262</v>
      </c>
      <c r="M9" s="35">
        <v>100</v>
      </c>
      <c r="N9" s="150"/>
      <c r="O9" s="151"/>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ht="12.75" customHeight="1" x14ac:dyDescent="0.2">
      <c r="A10" s="3"/>
      <c r="B10" s="3"/>
      <c r="C10" s="3"/>
      <c r="D10" s="3"/>
      <c r="E10" s="3"/>
      <c r="F10" s="3"/>
      <c r="G10" s="94"/>
      <c r="H10" s="94"/>
      <c r="I10" s="94"/>
      <c r="J10" s="30">
        <v>44012</v>
      </c>
      <c r="K10" s="25">
        <v>196.13200000000001</v>
      </c>
      <c r="L10" s="25">
        <v>184.059</v>
      </c>
      <c r="M10" s="35">
        <v>100</v>
      </c>
      <c r="N10" s="150"/>
      <c r="O10" s="151"/>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ht="12.75" customHeight="1" x14ac:dyDescent="0.2">
      <c r="A11" s="3"/>
      <c r="B11" s="3"/>
      <c r="C11" s="3"/>
      <c r="D11" s="3"/>
      <c r="E11" s="3"/>
      <c r="F11" s="3"/>
      <c r="G11" s="94"/>
      <c r="H11" s="94"/>
      <c r="I11" s="94"/>
      <c r="J11" s="30">
        <v>44104</v>
      </c>
      <c r="K11" s="25">
        <v>199.126</v>
      </c>
      <c r="L11" s="25">
        <v>175.858</v>
      </c>
      <c r="M11" s="35">
        <v>100</v>
      </c>
      <c r="N11" s="150"/>
      <c r="O11" s="151"/>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ht="12.75" customHeight="1" x14ac:dyDescent="0.2">
      <c r="A12" s="3"/>
      <c r="B12" s="3"/>
      <c r="C12" s="3"/>
      <c r="D12" s="3"/>
      <c r="E12" s="3"/>
      <c r="F12" s="3"/>
      <c r="G12" s="94"/>
      <c r="H12" s="94"/>
      <c r="I12" s="94"/>
      <c r="J12" s="30">
        <v>44196</v>
      </c>
      <c r="K12" s="25">
        <v>202.108</v>
      </c>
      <c r="L12" s="25">
        <v>168.67099999999999</v>
      </c>
      <c r="M12" s="35">
        <v>100</v>
      </c>
      <c r="N12" s="150"/>
      <c r="O12" s="151"/>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ht="12.75" customHeight="1" x14ac:dyDescent="0.2">
      <c r="A13" s="3"/>
      <c r="B13" s="3"/>
      <c r="C13" s="3"/>
      <c r="D13" s="3"/>
      <c r="E13" s="3"/>
      <c r="F13" s="3"/>
      <c r="G13" s="94"/>
      <c r="H13" s="94"/>
      <c r="I13" s="94"/>
      <c r="J13" s="30">
        <v>44286</v>
      </c>
      <c r="K13" s="25">
        <v>206.09899999999999</v>
      </c>
      <c r="L13" s="25">
        <v>164.49799999999999</v>
      </c>
      <c r="M13" s="35">
        <v>100</v>
      </c>
      <c r="N13" s="150"/>
      <c r="O13" s="151"/>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ht="12.75" customHeight="1" x14ac:dyDescent="0.2">
      <c r="A14" s="3"/>
      <c r="B14" s="3"/>
      <c r="C14" s="3"/>
      <c r="D14" s="3"/>
      <c r="E14" s="3"/>
      <c r="F14" s="3"/>
      <c r="G14" s="94"/>
      <c r="H14" s="94"/>
      <c r="I14" s="94"/>
      <c r="J14" s="30">
        <v>44377</v>
      </c>
      <c r="K14" s="25">
        <v>209.845</v>
      </c>
      <c r="L14" s="25">
        <v>161.285</v>
      </c>
      <c r="M14" s="35">
        <v>100</v>
      </c>
      <c r="N14" s="150"/>
      <c r="O14" s="151"/>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ht="12.75" customHeight="1" x14ac:dyDescent="0.2">
      <c r="A15" s="3"/>
      <c r="B15" s="3"/>
      <c r="C15" s="3"/>
      <c r="D15" s="3"/>
      <c r="E15" s="3"/>
      <c r="F15" s="3"/>
      <c r="G15" s="94"/>
      <c r="H15" s="94"/>
      <c r="I15" s="94"/>
      <c r="J15" s="30">
        <v>44469</v>
      </c>
      <c r="K15" s="25">
        <v>212.988</v>
      </c>
      <c r="L15" s="25">
        <v>158.405</v>
      </c>
      <c r="M15" s="35">
        <v>100</v>
      </c>
      <c r="N15" s="150"/>
      <c r="O15" s="151"/>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ht="12.75" customHeight="1" x14ac:dyDescent="0.2">
      <c r="A16" s="3"/>
      <c r="B16" s="3"/>
      <c r="C16" s="3"/>
      <c r="D16" s="3"/>
      <c r="E16" s="3"/>
      <c r="F16" s="3"/>
      <c r="G16" s="94"/>
      <c r="H16" s="94"/>
      <c r="I16" s="94"/>
      <c r="J16" s="30">
        <v>44561</v>
      </c>
      <c r="K16" s="25">
        <v>216.233</v>
      </c>
      <c r="L16" s="25">
        <v>157.393</v>
      </c>
      <c r="M16" s="35">
        <v>100</v>
      </c>
      <c r="N16" s="150"/>
      <c r="O16" s="151"/>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A17" s="3"/>
      <c r="B17" s="3"/>
      <c r="C17" s="3"/>
      <c r="D17" s="3"/>
      <c r="E17" s="3"/>
      <c r="F17" s="3"/>
      <c r="G17" s="94"/>
      <c r="H17" s="94"/>
      <c r="I17" s="94"/>
      <c r="J17" s="30">
        <v>44651</v>
      </c>
      <c r="K17" s="25">
        <v>219.36</v>
      </c>
      <c r="L17" s="25">
        <v>156.56100000000001</v>
      </c>
      <c r="M17" s="35">
        <v>100</v>
      </c>
      <c r="N17" s="150"/>
      <c r="O17" s="152"/>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A18" s="3"/>
      <c r="B18" s="3"/>
      <c r="C18" s="3"/>
      <c r="D18" s="3"/>
      <c r="E18" s="3"/>
      <c r="F18" s="3"/>
      <c r="G18" s="94"/>
      <c r="H18" s="94"/>
      <c r="I18" s="94"/>
      <c r="J18" s="30">
        <v>44742</v>
      </c>
      <c r="K18" s="25">
        <v>222.63200000000001</v>
      </c>
      <c r="L18" s="25">
        <v>156.46299999999999</v>
      </c>
      <c r="M18" s="35">
        <v>100</v>
      </c>
      <c r="N18" s="150"/>
      <c r="O18" s="151"/>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A19" s="3"/>
      <c r="B19" s="3"/>
      <c r="C19" s="3"/>
      <c r="D19" s="3"/>
      <c r="E19" s="3"/>
      <c r="F19" s="3"/>
      <c r="G19" s="94"/>
      <c r="H19" s="94"/>
      <c r="I19" s="94"/>
      <c r="J19" s="30">
        <v>44834</v>
      </c>
      <c r="K19" s="25">
        <v>225.44300000000001</v>
      </c>
      <c r="L19" s="25">
        <v>155.99</v>
      </c>
      <c r="M19" s="35">
        <v>100</v>
      </c>
      <c r="N19" s="150"/>
      <c r="O19" s="151"/>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A20" s="3"/>
      <c r="B20" s="3"/>
      <c r="C20" s="3"/>
      <c r="D20" s="3"/>
      <c r="E20" s="3"/>
      <c r="F20" s="3"/>
      <c r="G20" s="94"/>
      <c r="H20" s="94"/>
      <c r="I20" s="94"/>
      <c r="J20" s="30">
        <v>44926</v>
      </c>
      <c r="K20" s="25">
        <v>228.65600000000001</v>
      </c>
      <c r="L20" s="25">
        <v>156.01</v>
      </c>
      <c r="M20" s="35">
        <v>100</v>
      </c>
      <c r="N20" s="152"/>
      <c r="O20" s="151"/>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A21" s="3"/>
      <c r="B21" s="3"/>
      <c r="C21" s="3"/>
      <c r="D21" s="3"/>
      <c r="E21" s="3"/>
      <c r="F21" s="3"/>
      <c r="G21" s="94"/>
      <c r="H21" s="94"/>
      <c r="I21" s="94"/>
      <c r="J21" s="30"/>
      <c r="K21" s="27"/>
      <c r="L21" s="27"/>
      <c r="M21" s="33"/>
      <c r="N21" s="152"/>
      <c r="O21" s="151"/>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A22" s="3"/>
      <c r="B22" s="3"/>
      <c r="C22" s="3"/>
      <c r="D22" s="3"/>
      <c r="E22" s="3"/>
      <c r="F22" s="3"/>
      <c r="G22" s="94"/>
      <c r="H22" s="94"/>
      <c r="I22" s="94"/>
      <c r="J22" s="30"/>
      <c r="K22" s="27"/>
      <c r="L22" s="27"/>
      <c r="M22" s="33"/>
      <c r="N22" s="152"/>
      <c r="O22" s="151"/>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A23" s="3"/>
      <c r="B23" s="3"/>
      <c r="C23" s="3"/>
      <c r="D23" s="3"/>
      <c r="E23" s="3"/>
      <c r="F23" s="3"/>
      <c r="G23" s="94"/>
      <c r="H23" s="94"/>
      <c r="I23" s="94"/>
      <c r="J23" s="30"/>
      <c r="K23" s="27"/>
      <c r="L23" s="27"/>
      <c r="M23" s="33"/>
      <c r="N23" s="152"/>
      <c r="O23" s="151"/>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A24" s="3"/>
      <c r="B24" s="3"/>
      <c r="C24" s="3"/>
      <c r="D24" s="3"/>
      <c r="E24" s="94"/>
      <c r="F24" s="94"/>
      <c r="G24" s="94"/>
      <c r="H24" s="94"/>
      <c r="I24" s="94"/>
      <c r="J24" s="358"/>
      <c r="K24" s="358"/>
      <c r="L24" s="358"/>
      <c r="M24" s="33"/>
      <c r="N24" s="152"/>
      <c r="O24" s="151"/>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A25" s="3"/>
      <c r="C25" s="94"/>
      <c r="D25" s="94"/>
      <c r="E25" s="94"/>
      <c r="F25" s="94"/>
      <c r="G25" s="94"/>
      <c r="H25" s="94"/>
      <c r="I25" s="94"/>
      <c r="J25" s="358"/>
      <c r="K25" s="358"/>
      <c r="L25" s="358"/>
      <c r="M25" s="33"/>
      <c r="N25" s="152"/>
      <c r="O25" s="151"/>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A26" s="3"/>
      <c r="B26" s="328" t="s">
        <v>343</v>
      </c>
      <c r="C26" s="94"/>
      <c r="D26" s="94"/>
      <c r="E26" s="94"/>
      <c r="F26" s="94"/>
      <c r="G26" s="94"/>
      <c r="H26" s="94"/>
      <c r="I26" s="94"/>
      <c r="J26" s="358"/>
      <c r="K26" s="358"/>
      <c r="L26" s="358"/>
      <c r="M26" s="33"/>
      <c r="N26" s="152"/>
      <c r="O26" s="151"/>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A27" s="3"/>
      <c r="C27" s="94"/>
      <c r="D27" s="94"/>
      <c r="E27" s="94"/>
      <c r="F27" s="94"/>
      <c r="G27" s="94"/>
      <c r="H27" s="94"/>
      <c r="I27" s="94"/>
      <c r="J27" s="358"/>
      <c r="K27" s="358"/>
      <c r="L27" s="358"/>
      <c r="M27" s="33"/>
      <c r="N27" s="152"/>
      <c r="O27" s="151"/>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A28" s="3"/>
      <c r="C28" s="94"/>
      <c r="D28" s="94"/>
      <c r="E28" s="94"/>
      <c r="F28" s="94"/>
      <c r="G28" s="94"/>
      <c r="H28" s="94"/>
      <c r="I28" s="94"/>
      <c r="J28" s="358"/>
      <c r="K28" s="358"/>
      <c r="L28" s="358"/>
      <c r="M28" s="33"/>
      <c r="N28" s="152"/>
      <c r="O28" s="151"/>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A29" s="36"/>
      <c r="B29" s="3"/>
      <c r="C29" s="96"/>
      <c r="D29" s="96"/>
      <c r="E29" s="96"/>
      <c r="F29" s="96"/>
      <c r="G29" s="94"/>
      <c r="H29" s="94"/>
      <c r="I29" s="94"/>
      <c r="J29" s="30"/>
      <c r="K29" s="27"/>
      <c r="L29" s="27"/>
      <c r="M29" s="33"/>
      <c r="N29" s="152"/>
      <c r="O29" s="151"/>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39"/>
      <c r="B30" s="167" t="s">
        <v>499</v>
      </c>
      <c r="C30" s="3"/>
      <c r="D30" s="3"/>
      <c r="E30" s="3"/>
      <c r="F30" s="3"/>
      <c r="G30" s="94"/>
      <c r="H30" s="94"/>
      <c r="I30" s="94"/>
      <c r="J30" s="30"/>
      <c r="K30" s="27"/>
      <c r="L30" s="27"/>
      <c r="M30" s="33"/>
      <c r="N30" s="152"/>
      <c r="O30" s="151"/>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2"/>
      <c r="B31" s="22" t="s">
        <v>257</v>
      </c>
      <c r="C31" s="155"/>
      <c r="D31" s="155"/>
      <c r="E31" s="155"/>
      <c r="F31" s="155"/>
      <c r="G31" s="155"/>
      <c r="H31" s="94"/>
      <c r="I31" s="94"/>
      <c r="J31" s="30"/>
      <c r="K31" s="27"/>
      <c r="L31" s="27"/>
      <c r="M31" s="147"/>
      <c r="N31" s="147"/>
      <c r="O31" s="147"/>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3"/>
      <c r="B32" s="3" t="s">
        <v>46</v>
      </c>
      <c r="C32" s="97"/>
      <c r="D32" s="98"/>
      <c r="E32" s="98"/>
      <c r="F32" s="98"/>
      <c r="G32" s="94"/>
      <c r="H32" s="94"/>
      <c r="I32" s="94"/>
      <c r="J32" s="147"/>
      <c r="K32" s="147"/>
      <c r="L32" s="147"/>
      <c r="M32" s="25"/>
      <c r="N32" s="147"/>
      <c r="O32" s="30"/>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3"/>
      <c r="B33" s="3"/>
      <c r="C33" s="36"/>
      <c r="D33" s="3"/>
      <c r="E33" s="3"/>
      <c r="F33" s="3"/>
      <c r="G33" s="94"/>
      <c r="H33" s="95"/>
      <c r="I33" s="95"/>
      <c r="J33" s="147"/>
      <c r="K33" s="147"/>
      <c r="L33" s="147"/>
      <c r="M33" s="147"/>
      <c r="N33" s="147"/>
      <c r="O33" s="147"/>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3"/>
      <c r="B34" s="3"/>
      <c r="C34" s="36"/>
      <c r="D34" s="3"/>
      <c r="E34" s="3"/>
      <c r="F34" s="3"/>
      <c r="G34" s="94"/>
      <c r="H34" s="94"/>
      <c r="I34" s="94"/>
      <c r="J34" s="147"/>
      <c r="K34" s="147"/>
      <c r="L34" s="147"/>
      <c r="M34" s="147"/>
      <c r="N34" s="147"/>
      <c r="O34" s="147"/>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3"/>
      <c r="B35" s="3"/>
      <c r="C35" s="3"/>
      <c r="D35" s="3"/>
      <c r="E35" s="3"/>
      <c r="F35" s="3"/>
      <c r="G35" s="94"/>
      <c r="H35" s="94"/>
      <c r="I35" s="94"/>
      <c r="J35" s="147"/>
      <c r="K35" s="147"/>
      <c r="L35" s="147"/>
      <c r="M35" s="147"/>
      <c r="N35" s="147"/>
      <c r="O35" s="147"/>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3"/>
      <c r="B36" s="3"/>
      <c r="C36" s="3"/>
      <c r="D36" s="3"/>
      <c r="E36" s="3"/>
      <c r="F36" s="3"/>
      <c r="G36" s="94"/>
      <c r="H36" s="94"/>
      <c r="I36" s="94"/>
      <c r="J36" s="147"/>
      <c r="K36" s="147"/>
      <c r="L36" s="147"/>
      <c r="M36" s="147"/>
      <c r="N36" s="147"/>
      <c r="O36" s="147"/>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3"/>
      <c r="B37" s="3"/>
      <c r="C37" s="3"/>
      <c r="D37" s="3"/>
      <c r="E37" s="3"/>
      <c r="F37" s="3"/>
      <c r="G37" s="94"/>
      <c r="H37" s="94"/>
      <c r="I37" s="94"/>
      <c r="J37" s="147"/>
      <c r="K37" s="147"/>
      <c r="L37" s="147"/>
      <c r="M37" s="147"/>
      <c r="N37" s="147"/>
      <c r="O37" s="147"/>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3"/>
      <c r="B38" s="3"/>
      <c r="C38" s="3"/>
      <c r="D38" s="3"/>
      <c r="E38" s="3"/>
      <c r="F38" s="3"/>
      <c r="G38" s="94"/>
      <c r="H38" s="94"/>
      <c r="I38" s="94"/>
      <c r="J38" s="147"/>
      <c r="K38" s="147"/>
      <c r="L38" s="147"/>
      <c r="M38" s="147"/>
      <c r="N38" s="147"/>
      <c r="O38" s="147"/>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3"/>
      <c r="B39" s="3"/>
      <c r="C39" s="3"/>
      <c r="D39" s="3"/>
      <c r="E39" s="3"/>
      <c r="F39" s="3"/>
      <c r="G39" s="94"/>
      <c r="H39" s="94"/>
      <c r="I39" s="94"/>
      <c r="J39" s="147"/>
      <c r="K39" s="147"/>
      <c r="L39" s="147"/>
      <c r="M39" s="147"/>
      <c r="N39" s="147"/>
      <c r="O39" s="147"/>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3"/>
      <c r="B40" s="3"/>
      <c r="C40" s="3"/>
      <c r="D40" s="3"/>
      <c r="E40" s="3"/>
      <c r="F40" s="3"/>
      <c r="G40" s="94"/>
      <c r="H40" s="94"/>
      <c r="I40" s="94"/>
      <c r="J40" s="147"/>
      <c r="K40" s="147"/>
      <c r="L40" s="147"/>
      <c r="M40" s="147"/>
      <c r="N40" s="147"/>
      <c r="O40" s="147"/>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3"/>
      <c r="B41" s="3"/>
      <c r="C41" s="3"/>
      <c r="D41" s="3"/>
      <c r="E41" s="3"/>
      <c r="F41" s="3"/>
      <c r="G41" s="94"/>
      <c r="H41" s="94"/>
      <c r="I41" s="94"/>
      <c r="J41" s="147"/>
      <c r="K41" s="147"/>
      <c r="L41" s="147"/>
      <c r="M41" s="147"/>
      <c r="N41" s="147"/>
      <c r="O41" s="147"/>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3"/>
      <c r="B42" s="3"/>
      <c r="C42" s="3"/>
      <c r="D42" s="3"/>
      <c r="E42" s="3"/>
      <c r="F42" s="3"/>
      <c r="G42" s="94"/>
      <c r="H42" s="94"/>
      <c r="I42" s="94"/>
      <c r="J42" s="147"/>
      <c r="K42" s="147"/>
      <c r="L42" s="147"/>
      <c r="M42" s="147"/>
      <c r="N42" s="147"/>
      <c r="O42" s="147"/>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3"/>
      <c r="B43" s="3"/>
      <c r="C43" s="3"/>
      <c r="D43" s="3"/>
      <c r="E43" s="3"/>
      <c r="F43" s="3"/>
      <c r="G43" s="94"/>
      <c r="H43" s="94"/>
      <c r="I43" s="94"/>
      <c r="J43" s="147"/>
      <c r="K43" s="147"/>
      <c r="L43" s="147"/>
      <c r="M43" s="147"/>
      <c r="N43" s="147"/>
      <c r="O43" s="147"/>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3"/>
      <c r="B44" s="3"/>
      <c r="C44" s="3"/>
      <c r="D44" s="3"/>
      <c r="E44" s="3"/>
      <c r="F44" s="3"/>
      <c r="G44" s="94"/>
      <c r="H44" s="94"/>
      <c r="I44" s="94"/>
      <c r="J44" s="147"/>
      <c r="K44" s="147"/>
      <c r="L44" s="147"/>
      <c r="M44" s="147"/>
      <c r="N44" s="147"/>
      <c r="O44" s="147"/>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3"/>
      <c r="B45" s="3"/>
      <c r="C45" s="3"/>
      <c r="D45" s="3"/>
      <c r="E45" s="3"/>
      <c r="F45" s="3"/>
      <c r="G45" s="94"/>
      <c r="H45" s="94"/>
      <c r="I45" s="94"/>
      <c r="J45" s="147"/>
      <c r="K45" s="147"/>
      <c r="L45" s="147"/>
      <c r="M45" s="147"/>
      <c r="N45" s="147"/>
      <c r="O45" s="147"/>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3"/>
      <c r="B46" s="3"/>
      <c r="C46" s="3"/>
      <c r="D46" s="3"/>
      <c r="E46" s="3"/>
      <c r="F46" s="3"/>
      <c r="G46" s="94"/>
      <c r="H46" s="94"/>
      <c r="I46" s="94"/>
      <c r="J46" s="147"/>
      <c r="K46" s="147"/>
      <c r="L46" s="147"/>
      <c r="M46" s="147"/>
      <c r="N46" s="147"/>
      <c r="O46" s="147"/>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3"/>
      <c r="B47" s="3"/>
      <c r="C47" s="3"/>
      <c r="D47" s="3"/>
      <c r="E47" s="3"/>
      <c r="F47" s="3"/>
      <c r="G47" s="94"/>
      <c r="H47" s="94"/>
      <c r="I47" s="94"/>
      <c r="J47" s="147"/>
      <c r="K47" s="147"/>
      <c r="L47" s="147"/>
      <c r="M47" s="147"/>
      <c r="N47" s="147"/>
      <c r="O47" s="147"/>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3"/>
      <c r="B48" s="3"/>
      <c r="C48" s="3"/>
      <c r="D48" s="3"/>
      <c r="E48" s="3"/>
      <c r="F48" s="3"/>
      <c r="G48" s="94"/>
      <c r="H48" s="94"/>
      <c r="I48" s="94"/>
      <c r="J48" s="147"/>
      <c r="K48" s="147"/>
      <c r="L48" s="147"/>
      <c r="M48" s="147"/>
      <c r="N48" s="147"/>
      <c r="O48" s="147"/>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3"/>
      <c r="B49" s="3"/>
      <c r="C49" s="3"/>
      <c r="D49" s="3"/>
      <c r="E49" s="3"/>
      <c r="F49" s="3"/>
      <c r="G49" s="94"/>
      <c r="H49" s="94"/>
      <c r="I49" s="94"/>
      <c r="J49" s="147"/>
      <c r="K49" s="147"/>
      <c r="L49" s="147"/>
      <c r="M49" s="147"/>
      <c r="N49" s="147"/>
      <c r="O49" s="147"/>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3"/>
      <c r="B50" s="3"/>
      <c r="C50" s="3"/>
      <c r="D50" s="3"/>
      <c r="E50" s="94"/>
      <c r="F50" s="94"/>
      <c r="G50" s="94"/>
      <c r="H50" s="94"/>
      <c r="I50" s="94"/>
      <c r="J50" s="147"/>
      <c r="K50" s="147"/>
      <c r="L50" s="147"/>
      <c r="M50" s="147"/>
      <c r="N50" s="147"/>
      <c r="O50" s="147"/>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3"/>
      <c r="B51" s="408"/>
      <c r="C51" s="94"/>
      <c r="D51" s="94"/>
      <c r="E51" s="94"/>
      <c r="F51" s="94"/>
      <c r="G51" s="94"/>
      <c r="H51" s="94"/>
      <c r="I51" s="94"/>
      <c r="J51" s="147"/>
      <c r="K51" s="147"/>
      <c r="L51" s="147"/>
      <c r="M51" s="147"/>
      <c r="N51" s="147"/>
      <c r="O51" s="147"/>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3"/>
      <c r="B52" s="328" t="s">
        <v>57</v>
      </c>
      <c r="C52" s="3"/>
      <c r="D52" s="3"/>
      <c r="E52" s="94"/>
      <c r="F52" s="94"/>
      <c r="G52" s="94"/>
      <c r="H52" s="94"/>
      <c r="I52" s="94"/>
      <c r="J52" s="358"/>
      <c r="K52" s="358"/>
      <c r="L52" s="358"/>
      <c r="M52" s="147"/>
      <c r="N52" s="147"/>
      <c r="O52" s="147"/>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3"/>
      <c r="B53" s="3"/>
      <c r="C53" s="94"/>
      <c r="D53" s="94"/>
      <c r="E53" s="94"/>
      <c r="F53" s="94"/>
      <c r="G53" s="94"/>
      <c r="H53" s="94"/>
      <c r="I53" s="94"/>
      <c r="J53" s="358"/>
      <c r="K53" s="358"/>
      <c r="L53" s="358"/>
      <c r="M53" s="147"/>
      <c r="N53" s="147"/>
      <c r="O53" s="147"/>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3"/>
      <c r="B54" s="3"/>
      <c r="C54" s="94"/>
      <c r="D54" s="94"/>
      <c r="E54" s="94"/>
      <c r="F54" s="94"/>
      <c r="G54" s="94"/>
      <c r="H54" s="94"/>
      <c r="I54" s="94"/>
      <c r="J54" s="358"/>
      <c r="K54" s="358"/>
      <c r="L54" s="358"/>
      <c r="M54" s="147"/>
      <c r="N54" s="147"/>
      <c r="O54" s="147"/>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3"/>
      <c r="B55" s="3"/>
      <c r="C55" s="94"/>
      <c r="D55" s="94"/>
      <c r="E55" s="94"/>
      <c r="F55" s="94"/>
      <c r="G55" s="94"/>
      <c r="H55" s="94"/>
      <c r="I55" s="94"/>
      <c r="J55" s="358"/>
      <c r="K55" s="358"/>
      <c r="L55" s="358"/>
      <c r="M55" s="147"/>
      <c r="N55" s="147"/>
      <c r="O55" s="147"/>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A56" s="3"/>
      <c r="B56" s="24"/>
      <c r="C56" s="96"/>
      <c r="D56" s="96"/>
      <c r="E56" s="96"/>
      <c r="F56" s="96"/>
      <c r="G56" s="94"/>
      <c r="H56" s="94"/>
      <c r="I56" s="94"/>
      <c r="J56" s="358"/>
      <c r="K56" s="358"/>
      <c r="L56" s="358"/>
      <c r="M56" s="147"/>
      <c r="N56" s="147"/>
      <c r="O56" s="147"/>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1">
    <mergeCell ref="B4:G5"/>
  </mergeCells>
  <pageMargins left="0.75" right="0.75" top="1" bottom="1"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AZ151"/>
  <sheetViews>
    <sheetView showGridLines="0" zoomScaleNormal="100" workbookViewId="0"/>
  </sheetViews>
  <sheetFormatPr defaultRowHeight="12.75" customHeight="1" x14ac:dyDescent="0.2"/>
  <cols>
    <col min="1" max="1" width="9.140625" style="363"/>
    <col min="2" max="2" width="22.42578125" style="363" customWidth="1"/>
    <col min="3" max="9" width="4.5703125" style="363" customWidth="1"/>
    <col min="10" max="198" width="9.140625" style="363"/>
    <col min="199" max="205" width="9.140625" style="363" customWidth="1"/>
    <col min="206" max="454" width="9.140625" style="363"/>
    <col min="455" max="461" width="9.140625" style="363" customWidth="1"/>
    <col min="462" max="710" width="9.140625" style="363"/>
    <col min="711" max="717" width="9.140625" style="363" customWidth="1"/>
    <col min="718" max="966" width="9.140625" style="363"/>
    <col min="967" max="973" width="9.140625" style="363" customWidth="1"/>
    <col min="974" max="1222" width="9.140625" style="363"/>
    <col min="1223" max="1229" width="9.140625" style="363" customWidth="1"/>
    <col min="1230" max="1478" width="9.140625" style="363"/>
    <col min="1479" max="1485" width="9.140625" style="363" customWidth="1"/>
    <col min="1486" max="1734" width="9.140625" style="363"/>
    <col min="1735" max="1741" width="9.140625" style="363" customWidth="1"/>
    <col min="1742" max="1990" width="9.140625" style="363"/>
    <col min="1991" max="1997" width="9.140625" style="363" customWidth="1"/>
    <col min="1998" max="2246" width="9.140625" style="363"/>
    <col min="2247" max="2253" width="9.140625" style="363" customWidth="1"/>
    <col min="2254" max="2502" width="9.140625" style="363"/>
    <col min="2503" max="2509" width="9.140625" style="363" customWidth="1"/>
    <col min="2510" max="2758" width="9.140625" style="363"/>
    <col min="2759" max="2765" width="9.140625" style="363" customWidth="1"/>
    <col min="2766" max="3014" width="9.140625" style="363"/>
    <col min="3015" max="3021" width="9.140625" style="363" customWidth="1"/>
    <col min="3022" max="3270" width="9.140625" style="363"/>
    <col min="3271" max="3277" width="9.140625" style="363" customWidth="1"/>
    <col min="3278" max="3526" width="9.140625" style="363"/>
    <col min="3527" max="3533" width="9.140625" style="363" customWidth="1"/>
    <col min="3534" max="3782" width="9.140625" style="363"/>
    <col min="3783" max="3789" width="9.140625" style="363" customWidth="1"/>
    <col min="3790" max="4038" width="9.140625" style="363"/>
    <col min="4039" max="4045" width="9.140625" style="363" customWidth="1"/>
    <col min="4046" max="4294" width="9.140625" style="363"/>
    <col min="4295" max="4301" width="9.140625" style="363" customWidth="1"/>
    <col min="4302" max="4550" width="9.140625" style="363"/>
    <col min="4551" max="4557" width="9.140625" style="363" customWidth="1"/>
    <col min="4558" max="4806" width="9.140625" style="363"/>
    <col min="4807" max="4813" width="9.140625" style="363" customWidth="1"/>
    <col min="4814" max="5062" width="9.140625" style="363"/>
    <col min="5063" max="5069" width="9.140625" style="363" customWidth="1"/>
    <col min="5070" max="5318" width="9.140625" style="363"/>
    <col min="5319" max="5325" width="9.140625" style="363" customWidth="1"/>
    <col min="5326" max="5574" width="9.140625" style="363"/>
    <col min="5575" max="5581" width="9.140625" style="363" customWidth="1"/>
    <col min="5582" max="5830" width="9.140625" style="363"/>
    <col min="5831" max="5837" width="9.140625" style="363" customWidth="1"/>
    <col min="5838" max="6086" width="9.140625" style="363"/>
    <col min="6087" max="6093" width="9.140625" style="363" customWidth="1"/>
    <col min="6094" max="6342" width="9.140625" style="363"/>
    <col min="6343" max="6349" width="9.140625" style="363" customWidth="1"/>
    <col min="6350" max="6598" width="9.140625" style="363"/>
    <col min="6599" max="6605" width="9.140625" style="363" customWidth="1"/>
    <col min="6606" max="6854" width="9.140625" style="363"/>
    <col min="6855" max="6861" width="9.140625" style="363" customWidth="1"/>
    <col min="6862" max="7110" width="9.140625" style="363"/>
    <col min="7111" max="7117" width="9.140625" style="363" customWidth="1"/>
    <col min="7118" max="7366" width="9.140625" style="363"/>
    <col min="7367" max="7373" width="9.140625" style="363" customWidth="1"/>
    <col min="7374" max="7622" width="9.140625" style="363"/>
    <col min="7623" max="7629" width="9.140625" style="363" customWidth="1"/>
    <col min="7630" max="7878" width="9.140625" style="363"/>
    <col min="7879" max="7885" width="9.140625" style="363" customWidth="1"/>
    <col min="7886" max="8134" width="9.140625" style="363"/>
    <col min="8135" max="8141" width="9.140625" style="363" customWidth="1"/>
    <col min="8142" max="8390" width="9.140625" style="363"/>
    <col min="8391" max="8397" width="9.140625" style="363" customWidth="1"/>
    <col min="8398" max="8646" width="9.140625" style="363"/>
    <col min="8647" max="8653" width="9.140625" style="363" customWidth="1"/>
    <col min="8654" max="8902" width="9.140625" style="363"/>
    <col min="8903" max="8909" width="9.140625" style="363" customWidth="1"/>
    <col min="8910" max="9158" width="9.140625" style="363"/>
    <col min="9159" max="9165" width="9.140625" style="363" customWidth="1"/>
    <col min="9166" max="9414" width="9.140625" style="363"/>
    <col min="9415" max="9421" width="9.140625" style="363" customWidth="1"/>
    <col min="9422" max="9670" width="9.140625" style="363"/>
    <col min="9671" max="9677" width="9.140625" style="363" customWidth="1"/>
    <col min="9678" max="9926" width="9.140625" style="363"/>
    <col min="9927" max="9933" width="9.140625" style="363" customWidth="1"/>
    <col min="9934" max="10182" width="9.140625" style="363"/>
    <col min="10183" max="10189" width="9.140625" style="363" customWidth="1"/>
    <col min="10190" max="10438" width="9.140625" style="363"/>
    <col min="10439" max="10445" width="9.140625" style="363" customWidth="1"/>
    <col min="10446" max="10694" width="9.140625" style="363"/>
    <col min="10695" max="10701" width="9.140625" style="363" customWidth="1"/>
    <col min="10702" max="10950" width="9.140625" style="363"/>
    <col min="10951" max="10957" width="9.140625" style="363" customWidth="1"/>
    <col min="10958" max="11206" width="9.140625" style="363"/>
    <col min="11207" max="11213" width="9.140625" style="363" customWidth="1"/>
    <col min="11214" max="11462" width="9.140625" style="363"/>
    <col min="11463" max="11469" width="9.140625" style="363" customWidth="1"/>
    <col min="11470" max="11718" width="9.140625" style="363"/>
    <col min="11719" max="11725" width="9.140625" style="363" customWidth="1"/>
    <col min="11726" max="11974" width="9.140625" style="363"/>
    <col min="11975" max="11981" width="9.140625" style="363" customWidth="1"/>
    <col min="11982" max="12230" width="9.140625" style="363"/>
    <col min="12231" max="12237" width="9.140625" style="363" customWidth="1"/>
    <col min="12238" max="12486" width="9.140625" style="363"/>
    <col min="12487" max="12493" width="9.140625" style="363" customWidth="1"/>
    <col min="12494" max="12742" width="9.140625" style="363"/>
    <col min="12743" max="12749" width="9.140625" style="363" customWidth="1"/>
    <col min="12750" max="12998" width="9.140625" style="363"/>
    <col min="12999" max="13005" width="9.140625" style="363" customWidth="1"/>
    <col min="13006" max="13254" width="9.140625" style="363"/>
    <col min="13255" max="13261" width="9.140625" style="363" customWidth="1"/>
    <col min="13262" max="13510" width="9.140625" style="363"/>
    <col min="13511" max="13517" width="9.140625" style="363" customWidth="1"/>
    <col min="13518" max="13766" width="9.140625" style="363"/>
    <col min="13767" max="13773" width="9.140625" style="363" customWidth="1"/>
    <col min="13774" max="14022" width="9.140625" style="363"/>
    <col min="14023" max="14029" width="9.140625" style="363" customWidth="1"/>
    <col min="14030" max="14278" width="9.140625" style="363"/>
    <col min="14279" max="14285" width="9.140625" style="363" customWidth="1"/>
    <col min="14286" max="14534" width="9.140625" style="363"/>
    <col min="14535" max="14541" width="9.140625" style="363" customWidth="1"/>
    <col min="14542" max="14790" width="9.140625" style="363"/>
    <col min="14791" max="14797" width="9.140625" style="363" customWidth="1"/>
    <col min="14798" max="15046" width="9.140625" style="363"/>
    <col min="15047" max="15053" width="9.140625" style="363" customWidth="1"/>
    <col min="15054" max="15302" width="9.140625" style="363"/>
    <col min="15303" max="15309" width="9.140625" style="363" customWidth="1"/>
    <col min="15310" max="15558" width="9.140625" style="363"/>
    <col min="15559" max="15565" width="9.140625" style="363" customWidth="1"/>
    <col min="15566" max="15814" width="9.140625" style="363"/>
    <col min="15815" max="15821" width="9.140625" style="363" customWidth="1"/>
    <col min="15822" max="16070" width="9.140625" style="363"/>
    <col min="16071" max="16077" width="9.140625" style="363" customWidth="1"/>
    <col min="16078" max="16384" width="9.140625" style="363"/>
  </cols>
  <sheetData>
    <row r="1" spans="1:52" ht="12.75" customHeight="1" x14ac:dyDescent="0.2">
      <c r="A1" s="94"/>
      <c r="B1" s="94"/>
      <c r="C1" s="94"/>
      <c r="D1" s="94"/>
      <c r="E1" s="94"/>
      <c r="F1" s="94"/>
      <c r="G1" s="94"/>
      <c r="H1" s="94"/>
      <c r="I1" s="94"/>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ht="12.75" customHeight="1" x14ac:dyDescent="0.2">
      <c r="A2" s="94"/>
      <c r="B2" s="94"/>
      <c r="C2" s="94"/>
      <c r="D2" s="94"/>
      <c r="E2" s="94"/>
      <c r="F2" s="94"/>
      <c r="G2" s="94"/>
      <c r="H2" s="94"/>
      <c r="I2" s="94"/>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ht="12.75" customHeight="1" x14ac:dyDescent="0.2">
      <c r="A3" s="94"/>
      <c r="B3" s="167" t="s">
        <v>438</v>
      </c>
      <c r="C3" s="3"/>
      <c r="D3" s="3"/>
      <c r="E3" s="3"/>
      <c r="F3" s="3"/>
      <c r="G3" s="3"/>
      <c r="H3" s="3"/>
      <c r="I3" s="3"/>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ht="12.75" customHeight="1" x14ac:dyDescent="0.2">
      <c r="A4" s="94"/>
      <c r="B4" s="2" t="s">
        <v>232</v>
      </c>
      <c r="C4" s="3"/>
      <c r="D4" s="3"/>
      <c r="E4" s="3"/>
      <c r="F4" s="3"/>
      <c r="G4" s="3"/>
      <c r="H4" s="3"/>
      <c r="I4" s="3"/>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ht="12.75" customHeight="1" x14ac:dyDescent="0.2">
      <c r="A5" s="94"/>
      <c r="B5" s="3" t="s">
        <v>414</v>
      </c>
      <c r="C5" s="14"/>
      <c r="D5" s="14"/>
      <c r="E5" s="14"/>
      <c r="F5" s="14"/>
      <c r="G5" s="14"/>
      <c r="H5" s="14"/>
      <c r="I5" s="14"/>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ht="21.75" customHeight="1" x14ac:dyDescent="0.2">
      <c r="A6" s="187"/>
      <c r="B6" s="316"/>
      <c r="C6" s="343" t="s">
        <v>0</v>
      </c>
      <c r="D6" s="454" t="s">
        <v>1</v>
      </c>
      <c r="E6" s="454"/>
      <c r="F6" s="454"/>
      <c r="G6" s="454" t="s">
        <v>2</v>
      </c>
      <c r="H6" s="454"/>
      <c r="I6" s="454"/>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12.75" customHeight="1" x14ac:dyDescent="0.2">
      <c r="A7" s="187"/>
      <c r="B7" s="316"/>
      <c r="C7" s="178">
        <v>2019</v>
      </c>
      <c r="D7" s="178">
        <v>2020</v>
      </c>
      <c r="E7" s="178">
        <v>2021</v>
      </c>
      <c r="F7" s="178">
        <v>2022</v>
      </c>
      <c r="G7" s="178">
        <v>2020</v>
      </c>
      <c r="H7" s="178">
        <v>2021</v>
      </c>
      <c r="I7" s="178">
        <v>2022</v>
      </c>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23.25" customHeight="1" x14ac:dyDescent="0.2">
      <c r="A8" s="187"/>
      <c r="B8" s="317" t="s">
        <v>296</v>
      </c>
      <c r="C8" s="201">
        <v>452.39699999999999</v>
      </c>
      <c r="D8" s="202"/>
      <c r="E8" s="203"/>
      <c r="F8" s="203"/>
      <c r="G8" s="202"/>
      <c r="H8" s="203"/>
      <c r="I8" s="203"/>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23.25" customHeight="1" x14ac:dyDescent="0.2">
      <c r="A9" s="187"/>
      <c r="B9" s="318" t="s">
        <v>233</v>
      </c>
      <c r="C9" s="193">
        <v>293.67899999999997</v>
      </c>
      <c r="D9" s="12">
        <v>281.30099999999999</v>
      </c>
      <c r="E9" s="13">
        <v>287.90699999999998</v>
      </c>
      <c r="F9" s="13">
        <v>293.71699999999998</v>
      </c>
      <c r="G9" s="12">
        <v>265.66300000000001</v>
      </c>
      <c r="H9" s="13">
        <v>260.38900000000001</v>
      </c>
      <c r="I9" s="13">
        <v>259.74200000000002</v>
      </c>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ht="12.75" customHeight="1" x14ac:dyDescent="0.2">
      <c r="A10" s="187"/>
      <c r="B10" s="319" t="s">
        <v>234</v>
      </c>
      <c r="C10" s="11">
        <v>38.222999999999999</v>
      </c>
      <c r="D10" s="12">
        <v>32.488</v>
      </c>
      <c r="E10" s="13">
        <v>35.295999999999999</v>
      </c>
      <c r="F10" s="13">
        <v>38.378999999999998</v>
      </c>
      <c r="G10" s="12">
        <v>29.07</v>
      </c>
      <c r="H10" s="13">
        <v>25.449000000000002</v>
      </c>
      <c r="I10" s="13">
        <v>22.327999999999999</v>
      </c>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ht="12.75" customHeight="1" x14ac:dyDescent="0.2">
      <c r="A11" s="187"/>
      <c r="B11" s="319" t="s">
        <v>235</v>
      </c>
      <c r="C11" s="11">
        <v>144.88200000000001</v>
      </c>
      <c r="D11" s="12">
        <v>140.494</v>
      </c>
      <c r="E11" s="13">
        <v>143.012</v>
      </c>
      <c r="F11" s="13">
        <v>144.78100000000001</v>
      </c>
      <c r="G11" s="12">
        <v>133.155</v>
      </c>
      <c r="H11" s="13">
        <v>133.91800000000001</v>
      </c>
      <c r="I11" s="13">
        <v>136.59299999999999</v>
      </c>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ht="12.75" customHeight="1" x14ac:dyDescent="0.2">
      <c r="A12" s="187"/>
      <c r="B12" s="319" t="s">
        <v>236</v>
      </c>
      <c r="C12" s="11">
        <v>25.797000000000001</v>
      </c>
      <c r="D12" s="12">
        <v>25.516999999999999</v>
      </c>
      <c r="E12" s="13">
        <v>25.677</v>
      </c>
      <c r="F12" s="13">
        <v>25.763999999999999</v>
      </c>
      <c r="G12" s="12">
        <v>24.948</v>
      </c>
      <c r="H12" s="13">
        <v>24.931000000000001</v>
      </c>
      <c r="I12" s="13">
        <v>24.847999999999999</v>
      </c>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ht="12.75" customHeight="1" x14ac:dyDescent="0.2">
      <c r="A13" s="187"/>
      <c r="B13" s="319" t="s">
        <v>237</v>
      </c>
      <c r="C13" s="11">
        <v>67.460999999999999</v>
      </c>
      <c r="D13" s="12">
        <v>64.891999999999996</v>
      </c>
      <c r="E13" s="13">
        <v>65.475999999999999</v>
      </c>
      <c r="F13" s="13">
        <v>65.643000000000001</v>
      </c>
      <c r="G13" s="12">
        <v>61.575000000000003</v>
      </c>
      <c r="H13" s="13">
        <v>61.011000000000003</v>
      </c>
      <c r="I13" s="13">
        <v>60.046999999999997</v>
      </c>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ht="12.75" customHeight="1" x14ac:dyDescent="0.2">
      <c r="A14" s="187"/>
      <c r="B14" s="319" t="s">
        <v>238</v>
      </c>
      <c r="C14" s="11">
        <v>17.315999999999999</v>
      </c>
      <c r="D14" s="12">
        <v>17.91</v>
      </c>
      <c r="E14" s="13">
        <v>18.446000000000002</v>
      </c>
      <c r="F14" s="13">
        <v>19.149000000000001</v>
      </c>
      <c r="G14" s="12">
        <v>16.914999999999999</v>
      </c>
      <c r="H14" s="13">
        <v>15.077999999999999</v>
      </c>
      <c r="I14" s="13">
        <v>15.927</v>
      </c>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ht="12.75" customHeight="1" x14ac:dyDescent="0.2">
      <c r="A15" s="187"/>
      <c r="B15" s="313"/>
      <c r="C15" s="11"/>
      <c r="D15" s="12"/>
      <c r="E15" s="13"/>
      <c r="F15" s="13"/>
      <c r="G15" s="12"/>
      <c r="H15" s="13"/>
      <c r="I15" s="13"/>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ht="12.75" customHeight="1" x14ac:dyDescent="0.2">
      <c r="A16" s="187"/>
      <c r="B16" s="320" t="s">
        <v>239</v>
      </c>
      <c r="C16" s="193"/>
      <c r="D16" s="315"/>
      <c r="E16" s="315"/>
      <c r="F16" s="13"/>
      <c r="G16" s="12"/>
      <c r="H16" s="315"/>
      <c r="I16" s="315"/>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A17" s="187"/>
      <c r="B17" s="153" t="s">
        <v>240</v>
      </c>
      <c r="C17" s="11"/>
      <c r="D17" s="13">
        <v>-12.378</v>
      </c>
      <c r="E17" s="13">
        <v>6.6059999999999999</v>
      </c>
      <c r="F17" s="193">
        <v>5.81</v>
      </c>
      <c r="G17" s="13">
        <v>-28.015999999999998</v>
      </c>
      <c r="H17" s="13">
        <v>-5.2750000000000004</v>
      </c>
      <c r="I17" s="13">
        <v>-0.64700000000000002</v>
      </c>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A18" s="187"/>
      <c r="B18" s="321" t="s">
        <v>241</v>
      </c>
      <c r="C18" s="11"/>
      <c r="D18" s="349">
        <v>-4.2149999999999999</v>
      </c>
      <c r="E18" s="349">
        <v>2.3479999999999999</v>
      </c>
      <c r="F18" s="349">
        <v>2.0179999999999998</v>
      </c>
      <c r="G18" s="348">
        <v>-9.5399999999999991</v>
      </c>
      <c r="H18" s="349">
        <v>-1.9850000000000001</v>
      </c>
      <c r="I18" s="349">
        <v>-0.248</v>
      </c>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A19" s="187"/>
      <c r="B19" s="319"/>
      <c r="C19" s="245"/>
      <c r="D19" s="13"/>
      <c r="E19" s="13"/>
      <c r="F19" s="13"/>
      <c r="G19" s="12"/>
      <c r="H19" s="13"/>
      <c r="I19" s="13"/>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A20" s="187"/>
      <c r="B20" s="16" t="s">
        <v>242</v>
      </c>
      <c r="C20" s="11">
        <v>46.768000000000001</v>
      </c>
      <c r="D20" s="12">
        <v>46.768000000000001</v>
      </c>
      <c r="E20" s="13">
        <v>46.768000000000001</v>
      </c>
      <c r="F20" s="13">
        <v>46.768000000000001</v>
      </c>
      <c r="G20" s="12">
        <v>46.768000000000001</v>
      </c>
      <c r="H20" s="13">
        <v>46.768000000000001</v>
      </c>
      <c r="I20" s="13">
        <v>46.768000000000001</v>
      </c>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A21" s="187"/>
      <c r="B21" s="16"/>
      <c r="C21" s="11"/>
      <c r="D21" s="12"/>
      <c r="E21" s="13"/>
      <c r="F21" s="13"/>
      <c r="G21" s="12"/>
      <c r="H21" s="13"/>
      <c r="I21" s="13"/>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A22" s="187"/>
      <c r="B22" s="16" t="s">
        <v>243</v>
      </c>
      <c r="C22" s="11">
        <v>106.9</v>
      </c>
      <c r="D22" s="12">
        <v>94.522000000000006</v>
      </c>
      <c r="E22" s="13">
        <v>101.128</v>
      </c>
      <c r="F22" s="13">
        <v>106.938</v>
      </c>
      <c r="G22" s="12">
        <v>78.884</v>
      </c>
      <c r="H22" s="13">
        <v>73.608999999999995</v>
      </c>
      <c r="I22" s="13">
        <v>72.962999999999994</v>
      </c>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A23" s="187"/>
      <c r="B23" s="16"/>
      <c r="C23" s="11"/>
      <c r="D23" s="12"/>
      <c r="E23" s="13"/>
      <c r="F23" s="13"/>
      <c r="G23" s="12"/>
      <c r="H23" s="13"/>
      <c r="I23" s="13"/>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A24" s="187"/>
      <c r="B24" s="322" t="s">
        <v>244</v>
      </c>
      <c r="C24" s="204">
        <v>228.57400000000001</v>
      </c>
      <c r="D24" s="21">
        <v>202.108</v>
      </c>
      <c r="E24" s="5">
        <v>216.233</v>
      </c>
      <c r="F24" s="5">
        <v>228.65600000000001</v>
      </c>
      <c r="G24" s="21">
        <v>168.67099999999999</v>
      </c>
      <c r="H24" s="5">
        <v>157.393</v>
      </c>
      <c r="I24" s="5">
        <v>156.01</v>
      </c>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A25" s="187"/>
      <c r="B25" s="331" t="s">
        <v>343</v>
      </c>
      <c r="C25" s="331"/>
      <c r="D25" s="331"/>
      <c r="E25" s="331"/>
      <c r="F25" s="331"/>
      <c r="G25" s="331"/>
      <c r="H25" s="331"/>
      <c r="I25" s="331"/>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A26" s="187"/>
      <c r="B26" s="455" t="s">
        <v>476</v>
      </c>
      <c r="C26" s="455"/>
      <c r="D26" s="455"/>
      <c r="E26" s="455"/>
      <c r="F26" s="455"/>
      <c r="G26" s="455"/>
      <c r="H26" s="455"/>
      <c r="I26" s="455"/>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A27" s="187"/>
      <c r="B27" s="186"/>
      <c r="C27" s="186"/>
      <c r="D27" s="186"/>
      <c r="E27" s="186"/>
      <c r="F27" s="186"/>
      <c r="G27" s="186"/>
      <c r="H27" s="186"/>
      <c r="I27" s="186"/>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A28" s="187"/>
      <c r="B28" s="186"/>
      <c r="C28" s="186"/>
      <c r="D28" s="186"/>
      <c r="E28" s="186"/>
      <c r="F28" s="186"/>
      <c r="G28" s="186"/>
      <c r="H28" s="186"/>
      <c r="I28" s="186"/>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A29" s="187"/>
      <c r="B29" s="186"/>
      <c r="C29" s="186"/>
      <c r="D29" s="186"/>
      <c r="E29" s="186"/>
      <c r="F29" s="186"/>
      <c r="G29" s="186"/>
      <c r="H29" s="186"/>
      <c r="I29" s="186"/>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408"/>
      <c r="B30" s="167" t="s">
        <v>600</v>
      </c>
      <c r="C30" s="3"/>
      <c r="D30" s="3"/>
      <c r="E30" s="3"/>
      <c r="F30" s="3"/>
      <c r="G30" s="3"/>
      <c r="H30" s="3"/>
      <c r="I30" s="3"/>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408"/>
      <c r="B31" s="485" t="s">
        <v>588</v>
      </c>
      <c r="C31" s="485"/>
      <c r="D31" s="485"/>
      <c r="E31" s="485"/>
      <c r="F31" s="485"/>
      <c r="G31" s="485"/>
      <c r="H31" s="485"/>
      <c r="I31" s="485"/>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s="389" customFormat="1" ht="12.75" customHeight="1" x14ac:dyDescent="0.2">
      <c r="A32" s="408"/>
      <c r="B32" s="485"/>
      <c r="C32" s="485"/>
      <c r="D32" s="485"/>
      <c r="E32" s="485"/>
      <c r="F32" s="485"/>
      <c r="G32" s="485"/>
      <c r="H32" s="485"/>
      <c r="I32" s="485"/>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row>
    <row r="33" spans="1:52" ht="12.75" customHeight="1" x14ac:dyDescent="0.2">
      <c r="A33" s="408"/>
      <c r="B33" s="3" t="s">
        <v>589</v>
      </c>
      <c r="C33" s="14"/>
      <c r="D33" s="14"/>
      <c r="E33" s="14"/>
      <c r="F33" s="14"/>
      <c r="G33" s="14"/>
      <c r="H33" s="14"/>
      <c r="I33" s="14"/>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s="314" customFormat="1" ht="22.5" customHeight="1" x14ac:dyDescent="0.25">
      <c r="A34" s="409"/>
      <c r="B34" s="313"/>
      <c r="C34" s="394" t="s">
        <v>102</v>
      </c>
      <c r="D34" s="454" t="s">
        <v>23</v>
      </c>
      <c r="E34" s="454"/>
      <c r="F34" s="454"/>
      <c r="G34" s="454" t="s">
        <v>7</v>
      </c>
      <c r="H34" s="454"/>
      <c r="I34" s="454"/>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row r="35" spans="1:52" ht="12.75" customHeight="1" x14ac:dyDescent="0.2">
      <c r="A35" s="408"/>
      <c r="B35" s="109"/>
      <c r="C35" s="178">
        <v>2019</v>
      </c>
      <c r="D35" s="178">
        <v>2020</v>
      </c>
      <c r="E35" s="178">
        <v>2021</v>
      </c>
      <c r="F35" s="178">
        <v>2022</v>
      </c>
      <c r="G35" s="178">
        <v>2020</v>
      </c>
      <c r="H35" s="178">
        <v>2021</v>
      </c>
      <c r="I35" s="178">
        <v>2022</v>
      </c>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22.5" x14ac:dyDescent="0.2">
      <c r="A36" s="408"/>
      <c r="B36" s="317" t="s">
        <v>590</v>
      </c>
      <c r="C36" s="201">
        <v>452.39699999999999</v>
      </c>
      <c r="D36" s="202"/>
      <c r="E36" s="203"/>
      <c r="F36" s="203"/>
      <c r="G36" s="202"/>
      <c r="H36" s="203"/>
      <c r="I36" s="203"/>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4.25" x14ac:dyDescent="0.2">
      <c r="A37" s="408"/>
      <c r="B37" s="318" t="s">
        <v>591</v>
      </c>
      <c r="C37" s="193">
        <v>293.67899999999997</v>
      </c>
      <c r="D37" s="12">
        <v>281.30099999999999</v>
      </c>
      <c r="E37" s="13">
        <v>287.90699999999998</v>
      </c>
      <c r="F37" s="13">
        <v>293.71699999999998</v>
      </c>
      <c r="G37" s="12">
        <v>265.66300000000001</v>
      </c>
      <c r="H37" s="13">
        <v>260.38900000000001</v>
      </c>
      <c r="I37" s="13">
        <v>259.74200000000002</v>
      </c>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408"/>
      <c r="B38" s="319" t="s">
        <v>592</v>
      </c>
      <c r="C38" s="11">
        <v>38.222999999999999</v>
      </c>
      <c r="D38" s="12">
        <v>32.488</v>
      </c>
      <c r="E38" s="13">
        <v>35.295999999999999</v>
      </c>
      <c r="F38" s="13">
        <v>38.378999999999998</v>
      </c>
      <c r="G38" s="12">
        <v>29.07</v>
      </c>
      <c r="H38" s="13">
        <v>25.449000000000002</v>
      </c>
      <c r="I38" s="13">
        <v>22.327999999999999</v>
      </c>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408"/>
      <c r="B39" s="319" t="s">
        <v>593</v>
      </c>
      <c r="C39" s="11">
        <v>144.88200000000001</v>
      </c>
      <c r="D39" s="12">
        <v>140.494</v>
      </c>
      <c r="E39" s="13">
        <v>143.012</v>
      </c>
      <c r="F39" s="13">
        <v>144.78100000000001</v>
      </c>
      <c r="G39" s="12">
        <v>133.155</v>
      </c>
      <c r="H39" s="13">
        <v>133.91800000000001</v>
      </c>
      <c r="I39" s="13">
        <v>136.59299999999999</v>
      </c>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408"/>
      <c r="B40" s="319" t="s">
        <v>594</v>
      </c>
      <c r="C40" s="11">
        <v>25.797000000000001</v>
      </c>
      <c r="D40" s="12">
        <v>25.516999999999999</v>
      </c>
      <c r="E40" s="13">
        <v>25.677</v>
      </c>
      <c r="F40" s="13">
        <v>25.763999999999999</v>
      </c>
      <c r="G40" s="12">
        <v>24.948</v>
      </c>
      <c r="H40" s="13">
        <v>24.931000000000001</v>
      </c>
      <c r="I40" s="13">
        <v>24.847999999999999</v>
      </c>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408"/>
      <c r="B41" s="319" t="s">
        <v>595</v>
      </c>
      <c r="C41" s="11">
        <v>67.460999999999999</v>
      </c>
      <c r="D41" s="12">
        <v>64.891999999999996</v>
      </c>
      <c r="E41" s="13">
        <v>65.475999999999999</v>
      </c>
      <c r="F41" s="13">
        <v>65.643000000000001</v>
      </c>
      <c r="G41" s="12">
        <v>61.575000000000003</v>
      </c>
      <c r="H41" s="13">
        <v>61.011000000000003</v>
      </c>
      <c r="I41" s="13">
        <v>60.046999999999997</v>
      </c>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408"/>
      <c r="B42" s="319" t="s">
        <v>648</v>
      </c>
      <c r="C42" s="11">
        <v>17.315999999999999</v>
      </c>
      <c r="D42" s="12">
        <v>17.91</v>
      </c>
      <c r="E42" s="13">
        <v>18.446000000000002</v>
      </c>
      <c r="F42" s="13">
        <v>19.149000000000001</v>
      </c>
      <c r="G42" s="12">
        <v>16.914999999999999</v>
      </c>
      <c r="H42" s="13">
        <v>15.077999999999999</v>
      </c>
      <c r="I42" s="13">
        <v>15.927</v>
      </c>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408"/>
      <c r="B43" s="313"/>
      <c r="C43" s="11"/>
      <c r="D43" s="12"/>
      <c r="E43" s="13"/>
      <c r="F43" s="13"/>
      <c r="G43" s="12"/>
      <c r="H43" s="13"/>
      <c r="I43" s="13"/>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408"/>
      <c r="B44" s="320" t="s">
        <v>596</v>
      </c>
      <c r="C44" s="193"/>
      <c r="D44" s="410"/>
      <c r="E44" s="410"/>
      <c r="F44" s="13"/>
      <c r="G44" s="12"/>
      <c r="H44" s="410"/>
      <c r="I44" s="410"/>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408"/>
      <c r="B45" s="153" t="s">
        <v>24</v>
      </c>
      <c r="C45" s="11"/>
      <c r="D45" s="13">
        <v>-12.378</v>
      </c>
      <c r="E45" s="13">
        <v>6.6059999999999999</v>
      </c>
      <c r="F45" s="193">
        <v>5.81</v>
      </c>
      <c r="G45" s="13">
        <v>-28.015999999999998</v>
      </c>
      <c r="H45" s="13">
        <v>-5.2750000000000004</v>
      </c>
      <c r="I45" s="13">
        <v>-0.64700000000000002</v>
      </c>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408"/>
      <c r="B46" s="321" t="s">
        <v>597</v>
      </c>
      <c r="C46" s="11"/>
      <c r="D46" s="398">
        <v>-4.2149999999999999</v>
      </c>
      <c r="E46" s="398">
        <v>2.3479999999999999</v>
      </c>
      <c r="F46" s="398">
        <v>2.0179999999999998</v>
      </c>
      <c r="G46" s="400">
        <v>-9.5399999999999991</v>
      </c>
      <c r="H46" s="398">
        <v>-1.9850000000000001</v>
      </c>
      <c r="I46" s="398">
        <v>-0.248</v>
      </c>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408"/>
      <c r="B47" s="319"/>
      <c r="C47" s="245"/>
      <c r="D47" s="13"/>
      <c r="E47" s="13"/>
      <c r="F47" s="13"/>
      <c r="G47" s="12"/>
      <c r="H47" s="13"/>
      <c r="I47" s="13"/>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408"/>
      <c r="B48" s="16" t="s">
        <v>242</v>
      </c>
      <c r="C48" s="11">
        <v>46.768000000000001</v>
      </c>
      <c r="D48" s="12">
        <v>46.768000000000001</v>
      </c>
      <c r="E48" s="13">
        <v>46.768000000000001</v>
      </c>
      <c r="F48" s="13">
        <v>46.768000000000001</v>
      </c>
      <c r="G48" s="12">
        <v>46.768000000000001</v>
      </c>
      <c r="H48" s="13">
        <v>46.768000000000001</v>
      </c>
      <c r="I48" s="13">
        <v>46.768000000000001</v>
      </c>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408"/>
      <c r="B49" s="16"/>
      <c r="C49" s="11"/>
      <c r="D49" s="12"/>
      <c r="E49" s="13"/>
      <c r="F49" s="13"/>
      <c r="G49" s="12"/>
      <c r="H49" s="13"/>
      <c r="I49" s="13"/>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22.5" x14ac:dyDescent="0.2">
      <c r="A50" s="408"/>
      <c r="B50" s="411" t="s">
        <v>598</v>
      </c>
      <c r="C50" s="11">
        <v>106.9</v>
      </c>
      <c r="D50" s="12">
        <v>94.522000000000006</v>
      </c>
      <c r="E50" s="13">
        <v>101.128</v>
      </c>
      <c r="F50" s="13">
        <v>106.938</v>
      </c>
      <c r="G50" s="12">
        <v>78.884</v>
      </c>
      <c r="H50" s="13">
        <v>73.608999999999995</v>
      </c>
      <c r="I50" s="13">
        <v>72.962999999999994</v>
      </c>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408"/>
      <c r="B51" s="16"/>
      <c r="C51" s="11"/>
      <c r="D51" s="12"/>
      <c r="E51" s="13"/>
      <c r="F51" s="13"/>
      <c r="G51" s="12"/>
      <c r="H51" s="13"/>
      <c r="I51" s="13"/>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408"/>
      <c r="B52" s="322" t="s">
        <v>599</v>
      </c>
      <c r="C52" s="204">
        <v>228.57400000000001</v>
      </c>
      <c r="D52" s="21">
        <v>202.108</v>
      </c>
      <c r="E52" s="5">
        <v>216.233</v>
      </c>
      <c r="F52" s="5">
        <v>228.65600000000001</v>
      </c>
      <c r="G52" s="21">
        <v>168.67099999999999</v>
      </c>
      <c r="H52" s="5">
        <v>157.393</v>
      </c>
      <c r="I52" s="5">
        <v>156.01</v>
      </c>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408"/>
      <c r="B53" s="331" t="s">
        <v>57</v>
      </c>
      <c r="C53" s="331"/>
      <c r="D53" s="331"/>
      <c r="E53" s="331"/>
      <c r="F53" s="331"/>
      <c r="G53" s="331"/>
      <c r="H53" s="331"/>
      <c r="I53" s="331"/>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408"/>
      <c r="B54" s="455" t="s">
        <v>783</v>
      </c>
      <c r="C54" s="455"/>
      <c r="D54" s="455"/>
      <c r="E54" s="455"/>
      <c r="F54" s="455"/>
      <c r="G54" s="455"/>
      <c r="H54" s="455"/>
      <c r="I54" s="455"/>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408"/>
      <c r="B55" s="408"/>
      <c r="C55" s="408"/>
      <c r="D55" s="408"/>
      <c r="E55" s="408"/>
      <c r="F55" s="408"/>
      <c r="G55" s="408"/>
      <c r="H55" s="408"/>
      <c r="I55" s="40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7">
    <mergeCell ref="B54:I54"/>
    <mergeCell ref="D6:F6"/>
    <mergeCell ref="G6:I6"/>
    <mergeCell ref="D34:F34"/>
    <mergeCell ref="G34:I34"/>
    <mergeCell ref="B26:I26"/>
    <mergeCell ref="B31:I32"/>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AZ151"/>
  <sheetViews>
    <sheetView showGridLines="0" zoomScaleNormal="100" workbookViewId="0"/>
  </sheetViews>
  <sheetFormatPr defaultRowHeight="12.75" customHeight="1" x14ac:dyDescent="0.2"/>
  <cols>
    <col min="1" max="1" width="9.140625" style="363"/>
    <col min="2" max="18" width="9.140625" style="363" customWidth="1"/>
    <col min="19" max="259" width="9.140625" style="363"/>
    <col min="260" max="267" width="9.140625" style="363" customWidth="1"/>
    <col min="268" max="515" width="9.140625" style="363"/>
    <col min="516" max="523" width="9.140625" style="363" customWidth="1"/>
    <col min="524" max="771" width="9.140625" style="363"/>
    <col min="772" max="779" width="9.140625" style="363" customWidth="1"/>
    <col min="780" max="1027" width="9.140625" style="363"/>
    <col min="1028" max="1035" width="9.140625" style="363" customWidth="1"/>
    <col min="1036" max="1283" width="9.140625" style="363"/>
    <col min="1284" max="1291" width="9.140625" style="363" customWidth="1"/>
    <col min="1292" max="1539" width="9.140625" style="363"/>
    <col min="1540" max="1547" width="9.140625" style="363" customWidth="1"/>
    <col min="1548" max="1795" width="9.140625" style="363"/>
    <col min="1796" max="1803" width="9.140625" style="363" customWidth="1"/>
    <col min="1804" max="2051" width="9.140625" style="363"/>
    <col min="2052" max="2059" width="9.140625" style="363" customWidth="1"/>
    <col min="2060" max="2307" width="9.140625" style="363"/>
    <col min="2308" max="2315" width="9.140625" style="363" customWidth="1"/>
    <col min="2316" max="2563" width="9.140625" style="363"/>
    <col min="2564" max="2571" width="9.140625" style="363" customWidth="1"/>
    <col min="2572" max="2819" width="9.140625" style="363"/>
    <col min="2820" max="2827" width="9.140625" style="363" customWidth="1"/>
    <col min="2828" max="3075" width="9.140625" style="363"/>
    <col min="3076" max="3083" width="9.140625" style="363" customWidth="1"/>
    <col min="3084" max="3331" width="9.140625" style="363"/>
    <col min="3332" max="3339" width="9.140625" style="363" customWidth="1"/>
    <col min="3340" max="3587" width="9.140625" style="363"/>
    <col min="3588" max="3595" width="9.140625" style="363" customWidth="1"/>
    <col min="3596" max="3843" width="9.140625" style="363"/>
    <col min="3844" max="3851" width="9.140625" style="363" customWidth="1"/>
    <col min="3852" max="4099" width="9.140625" style="363"/>
    <col min="4100" max="4107" width="9.140625" style="363" customWidth="1"/>
    <col min="4108" max="4355" width="9.140625" style="363"/>
    <col min="4356" max="4363" width="9.140625" style="363" customWidth="1"/>
    <col min="4364" max="4611" width="9.140625" style="363"/>
    <col min="4612" max="4619" width="9.140625" style="363" customWidth="1"/>
    <col min="4620" max="4867" width="9.140625" style="363"/>
    <col min="4868" max="4875" width="9.140625" style="363" customWidth="1"/>
    <col min="4876" max="5123" width="9.140625" style="363"/>
    <col min="5124" max="5131" width="9.140625" style="363" customWidth="1"/>
    <col min="5132" max="5379" width="9.140625" style="363"/>
    <col min="5380" max="5387" width="9.140625" style="363" customWidth="1"/>
    <col min="5388" max="5635" width="9.140625" style="363"/>
    <col min="5636" max="5643" width="9.140625" style="363" customWidth="1"/>
    <col min="5644" max="5891" width="9.140625" style="363"/>
    <col min="5892" max="5899" width="9.140625" style="363" customWidth="1"/>
    <col min="5900" max="6147" width="9.140625" style="363"/>
    <col min="6148" max="6155" width="9.140625" style="363" customWidth="1"/>
    <col min="6156" max="6403" width="9.140625" style="363"/>
    <col min="6404" max="6411" width="9.140625" style="363" customWidth="1"/>
    <col min="6412" max="6659" width="9.140625" style="363"/>
    <col min="6660" max="6667" width="9.140625" style="363" customWidth="1"/>
    <col min="6668" max="6915" width="9.140625" style="363"/>
    <col min="6916" max="6923" width="9.140625" style="363" customWidth="1"/>
    <col min="6924" max="7171" width="9.140625" style="363"/>
    <col min="7172" max="7179" width="9.140625" style="363" customWidth="1"/>
    <col min="7180" max="7427" width="9.140625" style="363"/>
    <col min="7428" max="7435" width="9.140625" style="363" customWidth="1"/>
    <col min="7436" max="7683" width="9.140625" style="363"/>
    <col min="7684" max="7691" width="9.140625" style="363" customWidth="1"/>
    <col min="7692" max="7939" width="9.140625" style="363"/>
    <col min="7940" max="7947" width="9.140625" style="363" customWidth="1"/>
    <col min="7948" max="8195" width="9.140625" style="363"/>
    <col min="8196" max="8203" width="9.140625" style="363" customWidth="1"/>
    <col min="8204" max="8451" width="9.140625" style="363"/>
    <col min="8452" max="8459" width="9.140625" style="363" customWidth="1"/>
    <col min="8460" max="8707" width="9.140625" style="363"/>
    <col min="8708" max="8715" width="9.140625" style="363" customWidth="1"/>
    <col min="8716" max="8963" width="9.140625" style="363"/>
    <col min="8964" max="8971" width="9.140625" style="363" customWidth="1"/>
    <col min="8972" max="9219" width="9.140625" style="363"/>
    <col min="9220" max="9227" width="9.140625" style="363" customWidth="1"/>
    <col min="9228" max="9475" width="9.140625" style="363"/>
    <col min="9476" max="9483" width="9.140625" style="363" customWidth="1"/>
    <col min="9484" max="9731" width="9.140625" style="363"/>
    <col min="9732" max="9739" width="9.140625" style="363" customWidth="1"/>
    <col min="9740" max="9987" width="9.140625" style="363"/>
    <col min="9988" max="9995" width="9.140625" style="363" customWidth="1"/>
    <col min="9996" max="10243" width="9.140625" style="363"/>
    <col min="10244" max="10251" width="9.140625" style="363" customWidth="1"/>
    <col min="10252" max="10499" width="9.140625" style="363"/>
    <col min="10500" max="10507" width="9.140625" style="363" customWidth="1"/>
    <col min="10508" max="10755" width="9.140625" style="363"/>
    <col min="10756" max="10763" width="9.140625" style="363" customWidth="1"/>
    <col min="10764" max="11011" width="9.140625" style="363"/>
    <col min="11012" max="11019" width="9.140625" style="363" customWidth="1"/>
    <col min="11020" max="11267" width="9.140625" style="363"/>
    <col min="11268" max="11275" width="9.140625" style="363" customWidth="1"/>
    <col min="11276" max="11523" width="9.140625" style="363"/>
    <col min="11524" max="11531" width="9.140625" style="363" customWidth="1"/>
    <col min="11532" max="11779" width="9.140625" style="363"/>
    <col min="11780" max="11787" width="9.140625" style="363" customWidth="1"/>
    <col min="11788" max="12035" width="9.140625" style="363"/>
    <col min="12036" max="12043" width="9.140625" style="363" customWidth="1"/>
    <col min="12044" max="12291" width="9.140625" style="363"/>
    <col min="12292" max="12299" width="9.140625" style="363" customWidth="1"/>
    <col min="12300" max="12547" width="9.140625" style="363"/>
    <col min="12548" max="12555" width="9.140625" style="363" customWidth="1"/>
    <col min="12556" max="12803" width="9.140625" style="363"/>
    <col min="12804" max="12811" width="9.140625" style="363" customWidth="1"/>
    <col min="12812" max="13059" width="9.140625" style="363"/>
    <col min="13060" max="13067" width="9.140625" style="363" customWidth="1"/>
    <col min="13068" max="13315" width="9.140625" style="363"/>
    <col min="13316" max="13323" width="9.140625" style="363" customWidth="1"/>
    <col min="13324" max="13571" width="9.140625" style="363"/>
    <col min="13572" max="13579" width="9.140625" style="363" customWidth="1"/>
    <col min="13580" max="13827" width="9.140625" style="363"/>
    <col min="13828" max="13835" width="9.140625" style="363" customWidth="1"/>
    <col min="13836" max="14083" width="9.140625" style="363"/>
    <col min="14084" max="14091" width="9.140625" style="363" customWidth="1"/>
    <col min="14092" max="14339" width="9.140625" style="363"/>
    <col min="14340" max="14347" width="9.140625" style="363" customWidth="1"/>
    <col min="14348" max="14595" width="9.140625" style="363"/>
    <col min="14596" max="14603" width="9.140625" style="363" customWidth="1"/>
    <col min="14604" max="14851" width="9.140625" style="363"/>
    <col min="14852" max="14859" width="9.140625" style="363" customWidth="1"/>
    <col min="14860" max="15107" width="9.140625" style="363"/>
    <col min="15108" max="15115" width="9.140625" style="363" customWidth="1"/>
    <col min="15116" max="15363" width="9.140625" style="363"/>
    <col min="15364" max="15371" width="9.140625" style="363" customWidth="1"/>
    <col min="15372" max="15619" width="9.140625" style="363"/>
    <col min="15620" max="15627" width="9.140625" style="363" customWidth="1"/>
    <col min="15628" max="15875" width="9.140625" style="363"/>
    <col min="15876" max="15883" width="9.140625" style="363" customWidth="1"/>
    <col min="15884" max="16131" width="9.140625" style="363"/>
    <col min="16132" max="16139" width="9.140625" style="363" customWidth="1"/>
    <col min="16140" max="16384" width="9.140625" style="363"/>
  </cols>
  <sheetData>
    <row r="1" spans="1:52" ht="12.75" customHeight="1" x14ac:dyDescent="0.2">
      <c r="A1" s="94"/>
      <c r="B1" s="3"/>
      <c r="C1" s="94"/>
      <c r="D1" s="94"/>
      <c r="E1" s="94"/>
      <c r="F1" s="94"/>
      <c r="G1" s="94"/>
      <c r="H1" s="94"/>
      <c r="I1" s="94"/>
      <c r="J1" s="147"/>
      <c r="K1" s="147"/>
      <c r="L1" s="147"/>
      <c r="M1" s="147"/>
      <c r="N1" s="147"/>
      <c r="O1" s="147"/>
      <c r="P1" s="147"/>
      <c r="Q1" s="147"/>
      <c r="R1" s="147"/>
      <c r="S1" s="25"/>
      <c r="T1" s="25"/>
      <c r="U1" s="147"/>
      <c r="V1" s="108"/>
      <c r="W1" s="10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ht="12.75" customHeight="1" x14ac:dyDescent="0.2">
      <c r="A2" s="3"/>
      <c r="B2" s="3"/>
      <c r="C2" s="3"/>
      <c r="D2" s="3"/>
      <c r="E2" s="3"/>
      <c r="F2" s="3"/>
      <c r="G2" s="94"/>
      <c r="H2" s="94"/>
      <c r="I2" s="94"/>
      <c r="J2" s="147"/>
      <c r="K2" s="147"/>
      <c r="L2" s="147"/>
      <c r="M2" s="147"/>
      <c r="N2" s="147"/>
      <c r="O2" s="147"/>
      <c r="P2" s="147"/>
      <c r="Q2" s="147"/>
      <c r="R2" s="147"/>
      <c r="S2" s="25"/>
      <c r="T2" s="25"/>
      <c r="U2" s="147"/>
      <c r="V2" s="108"/>
      <c r="W2" s="10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ht="12.75" customHeight="1" x14ac:dyDescent="0.2">
      <c r="A3" s="3"/>
      <c r="B3" s="167" t="s">
        <v>437</v>
      </c>
      <c r="C3" s="3"/>
      <c r="D3" s="3"/>
      <c r="E3" s="3"/>
      <c r="F3" s="3"/>
      <c r="G3" s="94"/>
      <c r="H3" s="94"/>
      <c r="I3" s="94"/>
      <c r="J3" s="108"/>
      <c r="K3" s="108"/>
      <c r="L3" s="108" t="s">
        <v>602</v>
      </c>
      <c r="M3" s="108" t="s">
        <v>151</v>
      </c>
      <c r="N3" s="108" t="s">
        <v>760</v>
      </c>
      <c r="O3" s="108" t="s">
        <v>761</v>
      </c>
      <c r="P3" s="108" t="s">
        <v>762</v>
      </c>
      <c r="Q3" s="108" t="s">
        <v>603</v>
      </c>
      <c r="R3" s="108"/>
      <c r="S3" s="108"/>
      <c r="T3" s="108"/>
      <c r="U3" s="149"/>
      <c r="V3" s="108"/>
      <c r="W3" s="10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ht="12.75" customHeight="1" x14ac:dyDescent="0.2">
      <c r="A4" s="3"/>
      <c r="B4" s="154" t="s">
        <v>259</v>
      </c>
      <c r="C4" s="155"/>
      <c r="D4" s="155"/>
      <c r="E4" s="155"/>
      <c r="F4" s="155"/>
      <c r="G4" s="155"/>
      <c r="H4" s="94"/>
      <c r="I4" s="94"/>
      <c r="J4" s="108"/>
      <c r="K4" s="108"/>
      <c r="L4" s="108" t="s">
        <v>245</v>
      </c>
      <c r="M4" s="108" t="s">
        <v>152</v>
      </c>
      <c r="N4" s="108" t="s">
        <v>246</v>
      </c>
      <c r="O4" s="108" t="s">
        <v>247</v>
      </c>
      <c r="P4" s="108" t="s">
        <v>248</v>
      </c>
      <c r="Q4" s="108" t="s">
        <v>154</v>
      </c>
      <c r="R4" s="108"/>
      <c r="S4" s="25"/>
      <c r="T4" s="25"/>
      <c r="U4" s="108"/>
      <c r="V4" s="25"/>
      <c r="W4" s="10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ht="12.75" customHeight="1" x14ac:dyDescent="0.2">
      <c r="A5" s="3"/>
      <c r="B5" s="3" t="s">
        <v>150</v>
      </c>
      <c r="C5" s="97"/>
      <c r="D5" s="98"/>
      <c r="E5" s="98"/>
      <c r="F5" s="98"/>
      <c r="G5" s="94"/>
      <c r="H5" s="94"/>
      <c r="I5" s="94"/>
      <c r="J5" s="486">
        <v>2020</v>
      </c>
      <c r="K5" s="358" t="s">
        <v>249</v>
      </c>
      <c r="L5" s="25">
        <v>-18.853000000000002</v>
      </c>
      <c r="M5" s="25">
        <v>-8.5079999999999991</v>
      </c>
      <c r="N5" s="25">
        <v>-7.0810000000000004</v>
      </c>
      <c r="O5" s="25">
        <v>-0.434</v>
      </c>
      <c r="P5" s="25">
        <v>-3.1459999999999999</v>
      </c>
      <c r="Q5" s="25">
        <v>0.317</v>
      </c>
      <c r="R5" s="30"/>
      <c r="S5" s="25"/>
      <c r="T5" s="25"/>
      <c r="U5" s="27"/>
      <c r="V5" s="150"/>
      <c r="W5" s="151"/>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ht="12.75" customHeight="1" x14ac:dyDescent="0.2">
      <c r="A6" s="3"/>
      <c r="B6" s="3"/>
      <c r="C6" s="36"/>
      <c r="D6" s="3"/>
      <c r="E6" s="3"/>
      <c r="F6" s="3"/>
      <c r="G6" s="94"/>
      <c r="H6" s="94"/>
      <c r="I6" s="94"/>
      <c r="J6" s="486"/>
      <c r="K6" s="358" t="s">
        <v>250</v>
      </c>
      <c r="L6" s="25">
        <v>-1.9650000000000001</v>
      </c>
      <c r="M6" s="25">
        <v>-0.214</v>
      </c>
      <c r="N6" s="25">
        <v>-0.70899999999999996</v>
      </c>
      <c r="O6" s="25">
        <v>-0.13200000000000001</v>
      </c>
      <c r="P6" s="25">
        <v>-0.995</v>
      </c>
      <c r="Q6" s="25">
        <v>8.5000000000000006E-2</v>
      </c>
      <c r="R6" s="30"/>
      <c r="S6" s="25"/>
      <c r="T6" s="25"/>
      <c r="U6" s="27"/>
      <c r="V6" s="150"/>
      <c r="W6" s="151"/>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12.75" customHeight="1" x14ac:dyDescent="0.2">
      <c r="A7" s="3"/>
      <c r="B7" s="3"/>
      <c r="C7" s="36"/>
      <c r="D7" s="3"/>
      <c r="E7" s="3"/>
      <c r="F7" s="3"/>
      <c r="G7" s="94"/>
      <c r="H7" s="94"/>
      <c r="I7" s="94"/>
      <c r="J7" s="486"/>
      <c r="K7" s="358" t="s">
        <v>251</v>
      </c>
      <c r="L7" s="25">
        <v>-3.8359999999999999</v>
      </c>
      <c r="M7" s="25">
        <v>-0.215</v>
      </c>
      <c r="N7" s="25">
        <v>-2.4630000000000001</v>
      </c>
      <c r="O7" s="25">
        <v>-0.16800000000000001</v>
      </c>
      <c r="P7" s="25">
        <v>-0.85099999999999998</v>
      </c>
      <c r="Q7" s="25">
        <v>-0.13900000000000001</v>
      </c>
      <c r="R7" s="30"/>
      <c r="S7" s="25"/>
      <c r="T7" s="25"/>
      <c r="U7" s="27"/>
      <c r="V7" s="150"/>
      <c r="W7" s="151"/>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12.75" customHeight="1" x14ac:dyDescent="0.2">
      <c r="A8" s="3"/>
      <c r="B8" s="3"/>
      <c r="C8" s="3"/>
      <c r="D8" s="3"/>
      <c r="E8" s="3"/>
      <c r="F8" s="3"/>
      <c r="G8" s="94"/>
      <c r="H8" s="94"/>
      <c r="I8" s="94"/>
      <c r="J8" s="486"/>
      <c r="K8" s="358" t="s">
        <v>252</v>
      </c>
      <c r="L8" s="25">
        <v>-3.3610000000000002</v>
      </c>
      <c r="M8" s="25">
        <v>-0.215</v>
      </c>
      <c r="N8" s="25">
        <v>-1.474</v>
      </c>
      <c r="O8" s="25">
        <v>-0.114</v>
      </c>
      <c r="P8" s="25">
        <v>-0.89300000000000002</v>
      </c>
      <c r="Q8" s="25">
        <v>-0.66400000000000003</v>
      </c>
      <c r="R8" s="30"/>
      <c r="S8" s="25"/>
      <c r="T8" s="25"/>
      <c r="U8" s="27"/>
      <c r="V8" s="150"/>
      <c r="W8" s="151"/>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12.75" customHeight="1" x14ac:dyDescent="0.2">
      <c r="A9" s="3"/>
      <c r="B9" s="3"/>
      <c r="C9" s="3"/>
      <c r="D9" s="3"/>
      <c r="E9" s="3"/>
      <c r="F9" s="3"/>
      <c r="G9" s="94"/>
      <c r="H9" s="94"/>
      <c r="I9" s="94"/>
      <c r="J9" s="486">
        <v>2021</v>
      </c>
      <c r="K9" s="358" t="s">
        <v>249</v>
      </c>
      <c r="L9" s="25">
        <v>-1.9510000000000001</v>
      </c>
      <c r="M9" s="25">
        <v>-0.95699999999999996</v>
      </c>
      <c r="N9" s="25">
        <v>-0.12</v>
      </c>
      <c r="O9" s="25">
        <v>7.0000000000000001E-3</v>
      </c>
      <c r="P9" s="25">
        <v>-0.189</v>
      </c>
      <c r="Q9" s="25">
        <v>-0.69299999999999995</v>
      </c>
      <c r="R9" s="30"/>
      <c r="S9" s="25"/>
      <c r="T9" s="25"/>
      <c r="U9" s="27"/>
      <c r="V9" s="150"/>
      <c r="W9" s="151"/>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ht="12.75" customHeight="1" x14ac:dyDescent="0.2">
      <c r="A10" s="3"/>
      <c r="B10" s="3"/>
      <c r="C10" s="3"/>
      <c r="D10" s="3"/>
      <c r="E10" s="3"/>
      <c r="F10" s="3"/>
      <c r="G10" s="94"/>
      <c r="H10" s="94"/>
      <c r="I10" s="94"/>
      <c r="J10" s="486"/>
      <c r="K10" s="358" t="s">
        <v>250</v>
      </c>
      <c r="L10" s="25">
        <v>-1.5029999999999999</v>
      </c>
      <c r="M10" s="25">
        <v>-0.92100000000000004</v>
      </c>
      <c r="N10" s="25">
        <v>0.23</v>
      </c>
      <c r="O10" s="25">
        <v>-1.7999999999999999E-2</v>
      </c>
      <c r="P10" s="25">
        <v>-0.17799999999999999</v>
      </c>
      <c r="Q10" s="25">
        <v>-0.61499999999999999</v>
      </c>
      <c r="R10" s="30"/>
      <c r="S10" s="25"/>
      <c r="T10" s="25"/>
      <c r="U10" s="27"/>
      <c r="V10" s="150"/>
      <c r="W10" s="151"/>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ht="12.75" customHeight="1" x14ac:dyDescent="0.2">
      <c r="A11" s="3"/>
      <c r="B11" s="3"/>
      <c r="C11" s="3"/>
      <c r="D11" s="3"/>
      <c r="E11" s="3"/>
      <c r="F11" s="3"/>
      <c r="G11" s="94"/>
      <c r="H11" s="94"/>
      <c r="I11" s="94"/>
      <c r="J11" s="486"/>
      <c r="K11" s="358" t="s">
        <v>251</v>
      </c>
      <c r="L11" s="25">
        <v>-1.347</v>
      </c>
      <c r="M11" s="25">
        <v>-0.88800000000000001</v>
      </c>
      <c r="N11" s="25">
        <v>0.13</v>
      </c>
      <c r="O11" s="25">
        <v>7.0000000000000001E-3</v>
      </c>
      <c r="P11" s="25">
        <v>-0.112</v>
      </c>
      <c r="Q11" s="25">
        <v>-0.48399999999999999</v>
      </c>
      <c r="R11" s="30"/>
      <c r="S11" s="25"/>
      <c r="T11" s="25"/>
      <c r="U11" s="27"/>
      <c r="V11" s="150"/>
      <c r="W11" s="151"/>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ht="12.75" customHeight="1" x14ac:dyDescent="0.2">
      <c r="A12" s="3"/>
      <c r="B12" s="3"/>
      <c r="C12" s="3"/>
      <c r="D12" s="3"/>
      <c r="E12" s="3"/>
      <c r="F12" s="3"/>
      <c r="G12" s="94"/>
      <c r="H12" s="94"/>
      <c r="I12" s="94"/>
      <c r="J12" s="486"/>
      <c r="K12" s="358" t="s">
        <v>252</v>
      </c>
      <c r="L12" s="25">
        <v>-0.47399999999999998</v>
      </c>
      <c r="M12" s="25">
        <v>-0.85499999999999998</v>
      </c>
      <c r="N12" s="25">
        <v>0.52300000000000002</v>
      </c>
      <c r="O12" s="25">
        <v>-1.2E-2</v>
      </c>
      <c r="P12" s="25">
        <v>-8.5000000000000006E-2</v>
      </c>
      <c r="Q12" s="25">
        <v>-4.3999999999999997E-2</v>
      </c>
      <c r="R12" s="30"/>
      <c r="S12" s="25"/>
      <c r="T12" s="25"/>
      <c r="U12" s="27"/>
      <c r="V12" s="150"/>
      <c r="W12" s="151"/>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ht="12.75" customHeight="1" x14ac:dyDescent="0.2">
      <c r="A13" s="3"/>
      <c r="B13" s="3"/>
      <c r="C13" s="3"/>
      <c r="D13" s="3"/>
      <c r="E13" s="3"/>
      <c r="F13" s="3"/>
      <c r="G13" s="94"/>
      <c r="H13" s="94"/>
      <c r="I13" s="94"/>
      <c r="J13" s="486">
        <v>2022</v>
      </c>
      <c r="K13" s="358" t="s">
        <v>249</v>
      </c>
      <c r="L13" s="25">
        <v>-0.38900000000000001</v>
      </c>
      <c r="M13" s="25">
        <v>-0.82399999999999995</v>
      </c>
      <c r="N13" s="25">
        <v>0.61599999999999999</v>
      </c>
      <c r="O13" s="25">
        <v>-7.2999999999999995E-2</v>
      </c>
      <c r="P13" s="25">
        <v>-0.16</v>
      </c>
      <c r="Q13" s="25">
        <v>5.1999999999999998E-2</v>
      </c>
      <c r="R13" s="30"/>
      <c r="S13" s="25"/>
      <c r="T13" s="25"/>
      <c r="U13" s="27"/>
      <c r="V13" s="150"/>
      <c r="W13" s="151"/>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ht="12.75" customHeight="1" x14ac:dyDescent="0.2">
      <c r="A14" s="3"/>
      <c r="B14" s="3"/>
      <c r="C14" s="3"/>
      <c r="D14" s="3"/>
      <c r="E14" s="3"/>
      <c r="F14" s="3"/>
      <c r="G14" s="94"/>
      <c r="H14" s="94"/>
      <c r="I14" s="94"/>
      <c r="J14" s="486"/>
      <c r="K14" s="358" t="s">
        <v>250</v>
      </c>
      <c r="L14" s="25">
        <v>-4.5999999999999999E-2</v>
      </c>
      <c r="M14" s="25">
        <v>-0.79400000000000004</v>
      </c>
      <c r="N14" s="25">
        <v>0.70099999999999996</v>
      </c>
      <c r="O14" s="25">
        <v>-6.0000000000000001E-3</v>
      </c>
      <c r="P14" s="25">
        <v>-0.11899999999999999</v>
      </c>
      <c r="Q14" s="25">
        <v>0.17199999999999999</v>
      </c>
      <c r="R14" s="30"/>
      <c r="S14" s="25"/>
      <c r="T14" s="25"/>
      <c r="U14" s="27"/>
      <c r="V14" s="150"/>
      <c r="W14" s="151"/>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ht="12.75" customHeight="1" x14ac:dyDescent="0.2">
      <c r="A15" s="3"/>
      <c r="B15" s="3"/>
      <c r="C15" s="3"/>
      <c r="D15" s="3"/>
      <c r="E15" s="3"/>
      <c r="F15" s="3"/>
      <c r="G15" s="94"/>
      <c r="H15" s="94"/>
      <c r="I15" s="94"/>
      <c r="J15" s="486"/>
      <c r="K15" s="358" t="s">
        <v>251</v>
      </c>
      <c r="L15" s="25">
        <v>-0.221</v>
      </c>
      <c r="M15" s="25">
        <v>-0.76500000000000001</v>
      </c>
      <c r="N15" s="25">
        <v>0.72499999999999998</v>
      </c>
      <c r="O15" s="25">
        <v>8.0000000000000002E-3</v>
      </c>
      <c r="P15" s="25">
        <v>-0.46899999999999997</v>
      </c>
      <c r="Q15" s="25">
        <v>0.28000000000000003</v>
      </c>
      <c r="R15" s="30"/>
      <c r="S15" s="25"/>
      <c r="T15" s="25"/>
      <c r="U15" s="27"/>
      <c r="V15" s="150"/>
      <c r="W15" s="151"/>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ht="12.75" customHeight="1" x14ac:dyDescent="0.2">
      <c r="A16" s="3"/>
      <c r="B16" s="3"/>
      <c r="C16" s="3"/>
      <c r="D16" s="3"/>
      <c r="E16" s="3"/>
      <c r="F16" s="3"/>
      <c r="G16" s="94"/>
      <c r="H16" s="94"/>
      <c r="I16" s="94"/>
      <c r="J16" s="486"/>
      <c r="K16" s="358" t="s">
        <v>252</v>
      </c>
      <c r="L16" s="25">
        <v>8.9999999999999993E-3</v>
      </c>
      <c r="M16" s="25">
        <v>-0.73799999999999999</v>
      </c>
      <c r="N16" s="25">
        <v>0.63200000000000001</v>
      </c>
      <c r="O16" s="25">
        <v>-1.2999999999999999E-2</v>
      </c>
      <c r="P16" s="25">
        <v>-0.217</v>
      </c>
      <c r="Q16" s="25">
        <v>0.34399999999999997</v>
      </c>
      <c r="R16" s="30"/>
      <c r="S16" s="25"/>
      <c r="T16" s="25"/>
      <c r="U16" s="27"/>
      <c r="V16" s="150"/>
      <c r="W16" s="151"/>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A17" s="3"/>
      <c r="B17" s="3"/>
      <c r="C17" s="3"/>
      <c r="D17" s="3"/>
      <c r="E17" s="3"/>
      <c r="F17" s="3"/>
      <c r="G17" s="94"/>
      <c r="H17" s="94"/>
      <c r="I17" s="94"/>
      <c r="J17" s="30"/>
      <c r="K17" s="30"/>
      <c r="L17" s="30"/>
      <c r="M17" s="30"/>
      <c r="N17" s="30"/>
      <c r="O17" s="30"/>
      <c r="P17" s="30"/>
      <c r="Q17" s="30"/>
      <c r="R17" s="30"/>
      <c r="S17" s="25"/>
      <c r="T17" s="25"/>
      <c r="U17" s="27"/>
      <c r="V17" s="150"/>
      <c r="W17" s="152"/>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A18" s="3"/>
      <c r="B18" s="3"/>
      <c r="C18" s="3"/>
      <c r="D18" s="3"/>
      <c r="E18" s="3"/>
      <c r="F18" s="3"/>
      <c r="G18" s="94"/>
      <c r="H18" s="94"/>
      <c r="I18" s="94"/>
      <c r="J18" s="30"/>
      <c r="K18" s="30"/>
      <c r="L18" s="30"/>
      <c r="M18" s="30"/>
      <c r="N18" s="30"/>
      <c r="O18" s="30"/>
      <c r="P18" s="30"/>
      <c r="Q18" s="30"/>
      <c r="R18" s="30"/>
      <c r="S18" s="25"/>
      <c r="T18" s="25"/>
      <c r="U18" s="27"/>
      <c r="V18" s="150"/>
      <c r="W18" s="151"/>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A19" s="3"/>
      <c r="B19" s="3"/>
      <c r="C19" s="3"/>
      <c r="D19" s="3"/>
      <c r="E19" s="3"/>
      <c r="F19" s="3"/>
      <c r="G19" s="94"/>
      <c r="H19" s="94"/>
      <c r="I19" s="94"/>
      <c r="J19" s="30"/>
      <c r="K19" s="30"/>
      <c r="L19" s="30"/>
      <c r="M19" s="30"/>
      <c r="N19" s="30"/>
      <c r="O19" s="30"/>
      <c r="P19" s="30"/>
      <c r="Q19" s="30"/>
      <c r="R19" s="30"/>
      <c r="S19" s="25"/>
      <c r="T19" s="25"/>
      <c r="U19" s="27"/>
      <c r="V19" s="150"/>
      <c r="W19" s="151"/>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A20" s="3"/>
      <c r="B20" s="3"/>
      <c r="C20" s="3"/>
      <c r="D20" s="3"/>
      <c r="E20" s="3"/>
      <c r="F20" s="3"/>
      <c r="G20" s="94"/>
      <c r="H20" s="94"/>
      <c r="I20" s="94"/>
      <c r="J20" s="358"/>
      <c r="K20" s="358"/>
      <c r="L20" s="358"/>
      <c r="M20" s="358"/>
      <c r="N20" s="358"/>
      <c r="O20" s="358"/>
      <c r="P20" s="358"/>
      <c r="Q20" s="30"/>
      <c r="R20" s="30"/>
      <c r="S20" s="25"/>
      <c r="T20" s="25"/>
      <c r="U20" s="27"/>
      <c r="V20" s="152"/>
      <c r="W20" s="151"/>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A21" s="3"/>
      <c r="B21" s="3"/>
      <c r="C21" s="3"/>
      <c r="D21" s="3"/>
      <c r="E21" s="3"/>
      <c r="F21" s="3"/>
      <c r="G21" s="94"/>
      <c r="H21" s="94"/>
      <c r="I21" s="94"/>
      <c r="J21" s="358"/>
      <c r="K21" s="358"/>
      <c r="L21" s="358"/>
      <c r="M21" s="358"/>
      <c r="N21" s="358"/>
      <c r="O21" s="358"/>
      <c r="P21" s="358"/>
      <c r="Q21" s="30"/>
      <c r="R21" s="30"/>
      <c r="S21" s="27"/>
      <c r="T21" s="27"/>
      <c r="U21" s="33"/>
      <c r="V21" s="152"/>
      <c r="W21" s="151"/>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A22" s="3"/>
      <c r="B22" s="3"/>
      <c r="C22" s="3"/>
      <c r="D22" s="3"/>
      <c r="E22" s="3"/>
      <c r="F22" s="3"/>
      <c r="G22" s="94"/>
      <c r="H22" s="94"/>
      <c r="I22" s="94"/>
      <c r="J22" s="358"/>
      <c r="K22" s="358"/>
      <c r="L22" s="358"/>
      <c r="M22" s="358"/>
      <c r="N22" s="358"/>
      <c r="O22" s="358"/>
      <c r="P22" s="358"/>
      <c r="Q22" s="30"/>
      <c r="R22" s="30"/>
      <c r="S22" s="27"/>
      <c r="T22" s="27"/>
      <c r="U22" s="33"/>
      <c r="V22" s="152"/>
      <c r="W22" s="151"/>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A23" s="3"/>
      <c r="B23" s="3"/>
      <c r="C23" s="3"/>
      <c r="D23" s="3"/>
      <c r="E23" s="94"/>
      <c r="F23" s="94"/>
      <c r="G23" s="94"/>
      <c r="H23" s="94"/>
      <c r="I23" s="94"/>
      <c r="J23" s="358"/>
      <c r="K23" s="358"/>
      <c r="L23" s="358"/>
      <c r="M23" s="358"/>
      <c r="N23" s="358"/>
      <c r="O23" s="358"/>
      <c r="P23" s="358"/>
      <c r="Q23" s="30"/>
      <c r="R23" s="30"/>
      <c r="S23" s="27"/>
      <c r="T23" s="27"/>
      <c r="U23" s="33"/>
      <c r="V23" s="152"/>
      <c r="W23" s="151"/>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A24" s="3"/>
      <c r="B24" s="328" t="s">
        <v>343</v>
      </c>
      <c r="C24" s="94"/>
      <c r="D24" s="94"/>
      <c r="E24" s="94"/>
      <c r="F24" s="94"/>
      <c r="G24" s="94"/>
      <c r="H24" s="94"/>
      <c r="I24" s="94"/>
      <c r="J24" s="30"/>
      <c r="K24" s="30"/>
      <c r="L24" s="30"/>
      <c r="M24" s="30"/>
      <c r="N24" s="30"/>
      <c r="O24" s="30"/>
      <c r="P24" s="30"/>
      <c r="Q24" s="358"/>
      <c r="R24" s="358"/>
      <c r="S24" s="358"/>
      <c r="T24" s="358"/>
      <c r="U24" s="33"/>
      <c r="V24" s="152"/>
      <c r="W24" s="151"/>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A25" s="3"/>
      <c r="C25" s="94"/>
      <c r="D25" s="94"/>
      <c r="E25" s="94"/>
      <c r="F25" s="94"/>
      <c r="G25" s="94"/>
      <c r="H25" s="94"/>
      <c r="I25" s="94"/>
      <c r="J25" s="30"/>
      <c r="K25" s="30"/>
      <c r="L25" s="30"/>
      <c r="M25" s="30"/>
      <c r="N25" s="30"/>
      <c r="O25" s="30"/>
      <c r="P25" s="30"/>
      <c r="Q25" s="358"/>
      <c r="R25" s="358"/>
      <c r="S25" s="358"/>
      <c r="T25" s="358"/>
      <c r="U25" s="33"/>
      <c r="V25" s="152"/>
      <c r="W25" s="151"/>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A26" s="3"/>
      <c r="B26" s="3"/>
      <c r="C26" s="96"/>
      <c r="D26" s="96"/>
      <c r="E26" s="96"/>
      <c r="F26" s="96"/>
      <c r="G26" s="94"/>
      <c r="H26" s="94"/>
      <c r="I26" s="94"/>
      <c r="J26" s="30"/>
      <c r="K26" s="30"/>
      <c r="L26" s="30"/>
      <c r="M26" s="30"/>
      <c r="N26" s="30"/>
      <c r="O26" s="30"/>
      <c r="P26" s="30"/>
      <c r="Q26" s="358"/>
      <c r="R26" s="358"/>
      <c r="S26" s="358"/>
      <c r="T26" s="358"/>
      <c r="U26" s="33"/>
      <c r="V26" s="152"/>
      <c r="W26" s="151"/>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A27" s="36"/>
      <c r="B27" s="167"/>
      <c r="C27" s="3"/>
      <c r="D27" s="3"/>
      <c r="E27" s="3"/>
      <c r="F27" s="3"/>
      <c r="G27" s="94"/>
      <c r="H27" s="94"/>
      <c r="I27" s="94"/>
      <c r="J27" s="147"/>
      <c r="K27" s="147"/>
      <c r="L27" s="147"/>
      <c r="M27" s="147"/>
      <c r="N27" s="147"/>
      <c r="O27" s="147"/>
      <c r="P27" s="147"/>
      <c r="Q27" s="358"/>
      <c r="R27" s="358"/>
      <c r="S27" s="358"/>
      <c r="T27" s="358"/>
      <c r="U27" s="33"/>
      <c r="V27" s="152"/>
      <c r="W27" s="151"/>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A28" s="39"/>
      <c r="B28" s="167" t="s">
        <v>498</v>
      </c>
      <c r="C28" s="3"/>
      <c r="D28" s="3"/>
      <c r="E28" s="3"/>
      <c r="F28" s="3"/>
      <c r="G28" s="94"/>
      <c r="H28" s="94"/>
      <c r="I28" s="94"/>
      <c r="J28" s="147"/>
      <c r="K28" s="147"/>
      <c r="L28" s="147"/>
      <c r="M28" s="147"/>
      <c r="N28" s="147"/>
      <c r="O28" s="147"/>
      <c r="P28" s="147"/>
      <c r="Q28" s="30"/>
      <c r="R28" s="30"/>
      <c r="S28" s="27"/>
      <c r="T28" s="27"/>
      <c r="U28" s="33"/>
      <c r="V28" s="152"/>
      <c r="W28" s="151"/>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A29" s="2"/>
      <c r="B29" s="458" t="s">
        <v>736</v>
      </c>
      <c r="C29" s="458"/>
      <c r="D29" s="458"/>
      <c r="E29" s="458"/>
      <c r="F29" s="458"/>
      <c r="G29" s="458"/>
      <c r="H29" s="94"/>
      <c r="I29" s="94"/>
      <c r="J29" s="147"/>
      <c r="K29" s="147"/>
      <c r="L29" s="147"/>
      <c r="M29" s="147"/>
      <c r="N29" s="147"/>
      <c r="O29" s="147"/>
      <c r="P29" s="147"/>
      <c r="Q29" s="30"/>
      <c r="R29" s="30"/>
      <c r="S29" s="27"/>
      <c r="T29" s="27"/>
      <c r="U29" s="33"/>
      <c r="V29" s="152"/>
      <c r="W29" s="151"/>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s="389" customFormat="1" ht="12.75" customHeight="1" x14ac:dyDescent="0.2">
      <c r="A30" s="2"/>
      <c r="B30" s="458"/>
      <c r="C30" s="458"/>
      <c r="D30" s="458"/>
      <c r="E30" s="458"/>
      <c r="F30" s="458"/>
      <c r="G30" s="458"/>
      <c r="H30" s="94"/>
      <c r="I30" s="94"/>
      <c r="J30" s="147"/>
      <c r="K30" s="147"/>
      <c r="L30" s="147"/>
      <c r="M30" s="147"/>
      <c r="N30" s="147"/>
      <c r="O30" s="147"/>
      <c r="P30" s="147"/>
      <c r="Q30" s="30"/>
      <c r="R30" s="30"/>
      <c r="S30" s="27"/>
      <c r="T30" s="27"/>
      <c r="U30" s="33"/>
      <c r="V30" s="152"/>
      <c r="W30" s="151"/>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row>
    <row r="31" spans="1:52" ht="12.75" customHeight="1" x14ac:dyDescent="0.2">
      <c r="A31" s="2"/>
      <c r="B31" s="3" t="s">
        <v>601</v>
      </c>
      <c r="C31" s="97"/>
      <c r="D31" s="98"/>
      <c r="E31" s="98"/>
      <c r="F31" s="98"/>
      <c r="G31" s="94"/>
      <c r="H31" s="94"/>
      <c r="I31" s="94"/>
      <c r="J31" s="147"/>
      <c r="K31" s="147"/>
      <c r="L31" s="147"/>
      <c r="M31" s="147"/>
      <c r="N31" s="147"/>
      <c r="O31" s="147"/>
      <c r="P31" s="147"/>
      <c r="Q31" s="30"/>
      <c r="R31" s="30"/>
      <c r="S31" s="27"/>
      <c r="T31" s="27"/>
      <c r="U31" s="147"/>
      <c r="V31" s="147"/>
      <c r="W31" s="147"/>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3"/>
      <c r="B32" s="3"/>
      <c r="C32" s="36"/>
      <c r="D32" s="3"/>
      <c r="E32" s="3"/>
      <c r="F32" s="3"/>
      <c r="G32" s="94"/>
      <c r="H32" s="95"/>
      <c r="I32" s="94"/>
      <c r="J32" s="147"/>
      <c r="K32" s="147"/>
      <c r="L32" s="147"/>
      <c r="M32" s="147"/>
      <c r="N32" s="147"/>
      <c r="O32" s="147"/>
      <c r="P32" s="147"/>
      <c r="Q32" s="147"/>
      <c r="R32" s="147"/>
      <c r="S32" s="147"/>
      <c r="T32" s="147"/>
      <c r="U32" s="147"/>
      <c r="V32" s="147"/>
      <c r="W32" s="147"/>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3"/>
      <c r="B33" s="3"/>
      <c r="C33" s="36"/>
      <c r="D33" s="3"/>
      <c r="E33" s="3"/>
      <c r="F33" s="3"/>
      <c r="G33" s="94"/>
      <c r="H33" s="94"/>
      <c r="I33" s="94"/>
      <c r="J33" s="147"/>
      <c r="K33" s="147"/>
      <c r="L33" s="147"/>
      <c r="M33" s="147"/>
      <c r="N33" s="147"/>
      <c r="O33" s="147"/>
      <c r="P33" s="147"/>
      <c r="Q33" s="147"/>
      <c r="R33" s="147"/>
      <c r="S33" s="147"/>
      <c r="T33" s="147"/>
      <c r="U33" s="25"/>
      <c r="V33" s="147"/>
      <c r="W33" s="30"/>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3"/>
      <c r="B34" s="3"/>
      <c r="C34" s="3"/>
      <c r="D34" s="3"/>
      <c r="E34" s="3"/>
      <c r="F34" s="3"/>
      <c r="G34" s="94"/>
      <c r="H34" s="94"/>
      <c r="I34" s="95"/>
      <c r="J34" s="147"/>
      <c r="K34" s="147"/>
      <c r="L34" s="147"/>
      <c r="M34" s="147"/>
      <c r="N34" s="147"/>
      <c r="O34" s="147"/>
      <c r="P34" s="147"/>
      <c r="Q34" s="147"/>
      <c r="R34" s="147"/>
      <c r="S34" s="147"/>
      <c r="T34" s="147"/>
      <c r="U34" s="147"/>
      <c r="V34" s="147"/>
      <c r="W34" s="147"/>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3"/>
      <c r="B35" s="3"/>
      <c r="C35" s="3"/>
      <c r="D35" s="3"/>
      <c r="E35" s="3"/>
      <c r="F35" s="3"/>
      <c r="G35" s="94"/>
      <c r="H35" s="94"/>
      <c r="I35" s="94"/>
      <c r="J35" s="147"/>
      <c r="K35" s="147"/>
      <c r="L35" s="147"/>
      <c r="M35" s="147"/>
      <c r="N35" s="147"/>
      <c r="O35" s="147"/>
      <c r="P35" s="147"/>
      <c r="Q35" s="147"/>
      <c r="R35" s="147"/>
      <c r="S35" s="147"/>
      <c r="T35" s="147"/>
      <c r="U35" s="147"/>
      <c r="V35" s="147"/>
      <c r="W35" s="147"/>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3"/>
      <c r="B36" s="3"/>
      <c r="C36" s="3"/>
      <c r="D36" s="3"/>
      <c r="E36" s="3"/>
      <c r="F36" s="3"/>
      <c r="G36" s="94"/>
      <c r="H36" s="94"/>
      <c r="I36" s="94"/>
      <c r="J36" s="147"/>
      <c r="K36" s="147"/>
      <c r="L36" s="147"/>
      <c r="M36" s="147"/>
      <c r="N36" s="147"/>
      <c r="O36" s="147"/>
      <c r="P36" s="147"/>
      <c r="Q36" s="147"/>
      <c r="R36" s="147"/>
      <c r="S36" s="147"/>
      <c r="T36" s="147"/>
      <c r="U36" s="147"/>
      <c r="V36" s="147"/>
      <c r="W36" s="147"/>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3"/>
      <c r="B37" s="3"/>
      <c r="C37" s="3"/>
      <c r="D37" s="3"/>
      <c r="E37" s="3"/>
      <c r="F37" s="3"/>
      <c r="G37" s="94"/>
      <c r="H37" s="94"/>
      <c r="I37" s="94"/>
      <c r="J37" s="147"/>
      <c r="K37" s="147"/>
      <c r="L37" s="147"/>
      <c r="M37" s="147"/>
      <c r="N37" s="147"/>
      <c r="O37" s="147"/>
      <c r="P37" s="147"/>
      <c r="Q37" s="147"/>
      <c r="R37" s="147"/>
      <c r="S37" s="147"/>
      <c r="T37" s="147"/>
      <c r="U37" s="147"/>
      <c r="V37" s="147"/>
      <c r="W37" s="147"/>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3"/>
      <c r="B38" s="3"/>
      <c r="C38" s="3"/>
      <c r="D38" s="3"/>
      <c r="E38" s="3"/>
      <c r="F38" s="3"/>
      <c r="G38" s="94"/>
      <c r="H38" s="94"/>
      <c r="I38" s="94"/>
      <c r="J38" s="147"/>
      <c r="K38" s="147"/>
      <c r="L38" s="147"/>
      <c r="M38" s="147"/>
      <c r="N38" s="147"/>
      <c r="O38" s="147"/>
      <c r="P38" s="147"/>
      <c r="Q38" s="147"/>
      <c r="R38" s="147"/>
      <c r="S38" s="147"/>
      <c r="T38" s="147"/>
      <c r="U38" s="147"/>
      <c r="V38" s="147"/>
      <c r="W38" s="147"/>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3"/>
      <c r="B39" s="3"/>
      <c r="C39" s="3"/>
      <c r="D39" s="3"/>
      <c r="E39" s="3"/>
      <c r="F39" s="3"/>
      <c r="G39" s="94"/>
      <c r="H39" s="94"/>
      <c r="I39" s="94"/>
      <c r="J39" s="147"/>
      <c r="K39" s="147"/>
      <c r="L39" s="147"/>
      <c r="M39" s="147"/>
      <c r="N39" s="147"/>
      <c r="O39" s="147"/>
      <c r="P39" s="147"/>
      <c r="Q39" s="147"/>
      <c r="R39" s="147"/>
      <c r="S39" s="147"/>
      <c r="T39" s="147"/>
      <c r="U39" s="147"/>
      <c r="V39" s="147"/>
      <c r="W39" s="147"/>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3"/>
      <c r="B40" s="3"/>
      <c r="C40" s="3"/>
      <c r="D40" s="3"/>
      <c r="E40" s="3"/>
      <c r="F40" s="3"/>
      <c r="G40" s="94"/>
      <c r="H40" s="94"/>
      <c r="I40" s="94"/>
      <c r="J40" s="147"/>
      <c r="K40" s="147"/>
      <c r="L40" s="147"/>
      <c r="M40" s="147"/>
      <c r="N40" s="147"/>
      <c r="O40" s="147"/>
      <c r="P40" s="147"/>
      <c r="Q40" s="147"/>
      <c r="R40" s="147"/>
      <c r="S40" s="147"/>
      <c r="T40" s="147"/>
      <c r="U40" s="147"/>
      <c r="V40" s="147"/>
      <c r="W40" s="147"/>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3"/>
      <c r="B41" s="3"/>
      <c r="C41" s="3"/>
      <c r="D41" s="3"/>
      <c r="E41" s="3"/>
      <c r="F41" s="3"/>
      <c r="G41" s="94"/>
      <c r="H41" s="94"/>
      <c r="I41" s="94"/>
      <c r="J41" s="147"/>
      <c r="K41" s="147"/>
      <c r="L41" s="147"/>
      <c r="M41" s="147"/>
      <c r="N41" s="147"/>
      <c r="O41" s="147"/>
      <c r="P41" s="147"/>
      <c r="Q41" s="147"/>
      <c r="R41" s="147"/>
      <c r="S41" s="147"/>
      <c r="T41" s="147"/>
      <c r="U41" s="147"/>
      <c r="V41" s="147"/>
      <c r="W41" s="147"/>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3"/>
      <c r="B42" s="3"/>
      <c r="C42" s="3"/>
      <c r="D42" s="3"/>
      <c r="E42" s="3"/>
      <c r="F42" s="3"/>
      <c r="G42" s="94"/>
      <c r="H42" s="94"/>
      <c r="I42" s="94"/>
      <c r="J42" s="147"/>
      <c r="K42" s="147"/>
      <c r="L42" s="147"/>
      <c r="M42" s="147"/>
      <c r="N42" s="147"/>
      <c r="O42" s="147"/>
      <c r="P42" s="147"/>
      <c r="Q42" s="147"/>
      <c r="R42" s="147"/>
      <c r="S42" s="147"/>
      <c r="T42" s="147"/>
      <c r="U42" s="147"/>
      <c r="V42" s="147"/>
      <c r="W42" s="147"/>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3"/>
      <c r="B43" s="3"/>
      <c r="C43" s="3"/>
      <c r="D43" s="3"/>
      <c r="E43" s="3"/>
      <c r="F43" s="3"/>
      <c r="G43" s="94"/>
      <c r="H43" s="94"/>
      <c r="I43" s="94"/>
      <c r="J43" s="147"/>
      <c r="K43" s="147"/>
      <c r="L43" s="147"/>
      <c r="M43" s="147"/>
      <c r="N43" s="147"/>
      <c r="O43" s="147"/>
      <c r="P43" s="147"/>
      <c r="Q43" s="147"/>
      <c r="R43" s="147"/>
      <c r="S43" s="147"/>
      <c r="T43" s="147"/>
      <c r="U43" s="147"/>
      <c r="V43" s="147"/>
      <c r="W43" s="147"/>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3"/>
      <c r="B44" s="3"/>
      <c r="C44" s="3"/>
      <c r="D44" s="3"/>
      <c r="E44" s="3"/>
      <c r="F44" s="3"/>
      <c r="G44" s="94"/>
      <c r="H44" s="94"/>
      <c r="I44" s="94"/>
      <c r="J44" s="147"/>
      <c r="K44" s="147"/>
      <c r="L44" s="147"/>
      <c r="M44" s="147"/>
      <c r="N44" s="147"/>
      <c r="O44" s="147"/>
      <c r="P44" s="147"/>
      <c r="Q44" s="147"/>
      <c r="R44" s="147"/>
      <c r="S44" s="147"/>
      <c r="T44" s="147"/>
      <c r="U44" s="147"/>
      <c r="V44" s="147"/>
      <c r="W44" s="147"/>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3"/>
      <c r="B45" s="3"/>
      <c r="C45" s="3"/>
      <c r="D45" s="3"/>
      <c r="E45" s="3"/>
      <c r="F45" s="3"/>
      <c r="G45" s="94"/>
      <c r="H45" s="94"/>
      <c r="I45" s="94"/>
      <c r="J45" s="147"/>
      <c r="K45" s="147"/>
      <c r="L45" s="147"/>
      <c r="M45" s="147"/>
      <c r="N45" s="147"/>
      <c r="O45" s="147"/>
      <c r="P45" s="147"/>
      <c r="Q45" s="147"/>
      <c r="R45" s="147"/>
      <c r="S45" s="147"/>
      <c r="T45" s="147"/>
      <c r="U45" s="147"/>
      <c r="V45" s="147"/>
      <c r="W45" s="147"/>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3"/>
      <c r="B46" s="3"/>
      <c r="C46" s="3"/>
      <c r="D46" s="3"/>
      <c r="E46" s="3"/>
      <c r="F46" s="3"/>
      <c r="G46" s="94"/>
      <c r="H46" s="94"/>
      <c r="I46" s="94"/>
      <c r="J46" s="147"/>
      <c r="K46" s="147"/>
      <c r="L46" s="147"/>
      <c r="M46" s="147"/>
      <c r="N46" s="147"/>
      <c r="O46" s="147"/>
      <c r="P46" s="147"/>
      <c r="Q46" s="147"/>
      <c r="R46" s="147"/>
      <c r="S46" s="147"/>
      <c r="T46" s="147"/>
      <c r="U46" s="147"/>
      <c r="V46" s="147"/>
      <c r="W46" s="147"/>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3"/>
      <c r="B47" s="3"/>
      <c r="C47" s="3"/>
      <c r="D47" s="3"/>
      <c r="E47" s="3"/>
      <c r="F47" s="3"/>
      <c r="G47" s="94"/>
      <c r="H47" s="94"/>
      <c r="I47" s="94"/>
      <c r="J47" s="147"/>
      <c r="K47" s="147"/>
      <c r="L47" s="147"/>
      <c r="M47" s="147"/>
      <c r="N47" s="147"/>
      <c r="O47" s="147"/>
      <c r="P47" s="147"/>
      <c r="Q47" s="147"/>
      <c r="R47" s="147"/>
      <c r="S47" s="147"/>
      <c r="T47" s="147"/>
      <c r="U47" s="147"/>
      <c r="V47" s="147"/>
      <c r="W47" s="147"/>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3"/>
      <c r="B48" s="3"/>
      <c r="C48" s="3"/>
      <c r="D48" s="3"/>
      <c r="E48" s="3"/>
      <c r="F48" s="3"/>
      <c r="G48" s="94"/>
      <c r="H48" s="94"/>
      <c r="I48" s="94"/>
      <c r="J48" s="147"/>
      <c r="K48" s="147"/>
      <c r="L48" s="147"/>
      <c r="M48" s="147"/>
      <c r="N48" s="147"/>
      <c r="O48" s="147"/>
      <c r="P48" s="147"/>
      <c r="Q48" s="147"/>
      <c r="R48" s="147"/>
      <c r="S48" s="147"/>
      <c r="T48" s="147"/>
      <c r="U48" s="147"/>
      <c r="V48" s="147"/>
      <c r="W48" s="147"/>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3"/>
      <c r="B49" s="3"/>
      <c r="C49" s="3"/>
      <c r="D49" s="3"/>
      <c r="E49" s="94"/>
      <c r="F49" s="94"/>
      <c r="G49" s="94"/>
      <c r="H49" s="94"/>
      <c r="I49" s="94"/>
      <c r="J49" s="147"/>
      <c r="K49" s="147"/>
      <c r="L49" s="147"/>
      <c r="M49" s="147"/>
      <c r="N49" s="147"/>
      <c r="O49" s="147"/>
      <c r="P49" s="147"/>
      <c r="Q49" s="147"/>
      <c r="R49" s="147"/>
      <c r="S49" s="147"/>
      <c r="T49" s="147"/>
      <c r="U49" s="147"/>
      <c r="V49" s="147"/>
      <c r="W49" s="147"/>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3"/>
      <c r="B50" s="328" t="s">
        <v>57</v>
      </c>
      <c r="C50" s="94"/>
      <c r="D50" s="94"/>
      <c r="E50" s="94"/>
      <c r="F50" s="94"/>
      <c r="G50" s="94"/>
      <c r="H50" s="94"/>
      <c r="I50" s="94"/>
      <c r="J50" s="147"/>
      <c r="K50" s="147"/>
      <c r="L50" s="147"/>
      <c r="M50" s="147"/>
      <c r="N50" s="147"/>
      <c r="O50" s="147"/>
      <c r="P50" s="147"/>
      <c r="Q50" s="147"/>
      <c r="R50" s="147"/>
      <c r="S50" s="147"/>
      <c r="T50" s="147"/>
      <c r="U50" s="147"/>
      <c r="V50" s="147"/>
      <c r="W50" s="147"/>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3"/>
      <c r="B51" s="3"/>
      <c r="C51" s="3"/>
      <c r="D51" s="3"/>
      <c r="E51" s="3"/>
      <c r="F51" s="3"/>
      <c r="G51" s="94"/>
      <c r="H51" s="94"/>
      <c r="I51" s="94"/>
      <c r="J51" s="358"/>
      <c r="K51" s="358"/>
      <c r="L51" s="358"/>
      <c r="M51" s="358"/>
      <c r="N51" s="358"/>
      <c r="O51" s="358"/>
      <c r="P51" s="358"/>
      <c r="Q51" s="147"/>
      <c r="R51" s="147"/>
      <c r="S51" s="147"/>
      <c r="T51" s="147"/>
      <c r="U51" s="147"/>
      <c r="V51" s="147"/>
      <c r="W51" s="147"/>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3"/>
      <c r="B52" s="3"/>
      <c r="C52" s="3"/>
      <c r="D52" s="3"/>
      <c r="E52" s="3"/>
      <c r="F52" s="3"/>
      <c r="G52" s="94"/>
      <c r="H52" s="94"/>
      <c r="I52" s="94"/>
      <c r="J52" s="358"/>
      <c r="K52" s="358"/>
      <c r="L52" s="358"/>
      <c r="M52" s="358"/>
      <c r="N52" s="358"/>
      <c r="O52" s="358"/>
      <c r="P52" s="358"/>
      <c r="Q52" s="147"/>
      <c r="R52" s="147"/>
      <c r="S52" s="147"/>
      <c r="T52" s="147"/>
      <c r="U52" s="147"/>
      <c r="V52" s="147"/>
      <c r="W52" s="147"/>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3"/>
      <c r="B53" s="3"/>
      <c r="C53" s="3"/>
      <c r="D53" s="3"/>
      <c r="E53" s="94"/>
      <c r="F53" s="94"/>
      <c r="G53" s="94"/>
      <c r="H53" s="94"/>
      <c r="I53" s="94"/>
      <c r="J53" s="358"/>
      <c r="K53" s="358"/>
      <c r="L53" s="358"/>
      <c r="M53" s="358"/>
      <c r="N53" s="358"/>
      <c r="O53" s="358"/>
      <c r="P53" s="358"/>
      <c r="Q53" s="147"/>
      <c r="R53" s="147"/>
      <c r="S53" s="147"/>
      <c r="T53" s="147"/>
      <c r="U53" s="147"/>
      <c r="V53" s="147"/>
      <c r="W53" s="147"/>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3"/>
      <c r="B54" s="3"/>
      <c r="C54" s="94"/>
      <c r="D54" s="94"/>
      <c r="E54" s="94"/>
      <c r="F54" s="94"/>
      <c r="G54" s="94"/>
      <c r="H54" s="94"/>
      <c r="I54" s="94"/>
      <c r="J54" s="358"/>
      <c r="K54" s="358"/>
      <c r="L54" s="358"/>
      <c r="M54" s="358"/>
      <c r="N54" s="358"/>
      <c r="O54" s="358"/>
      <c r="P54" s="358"/>
      <c r="Q54" s="147"/>
      <c r="R54" s="147"/>
      <c r="S54" s="147"/>
      <c r="T54" s="147"/>
      <c r="U54" s="147"/>
      <c r="V54" s="147"/>
      <c r="W54" s="147"/>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3"/>
      <c r="B55" s="3"/>
      <c r="C55" s="94"/>
      <c r="D55" s="94"/>
      <c r="E55" s="94"/>
      <c r="F55" s="94"/>
      <c r="G55" s="94"/>
      <c r="H55" s="94"/>
      <c r="I55" s="94"/>
      <c r="J55" s="358"/>
      <c r="K55" s="358"/>
      <c r="L55" s="358"/>
      <c r="M55" s="358"/>
      <c r="N55" s="358"/>
      <c r="O55" s="358"/>
      <c r="P55" s="358"/>
      <c r="Q55" s="358"/>
      <c r="R55" s="358"/>
      <c r="S55" s="358"/>
      <c r="T55" s="358"/>
      <c r="U55" s="147"/>
      <c r="V55" s="147"/>
      <c r="W55" s="147"/>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A56" s="3"/>
      <c r="B56" s="3"/>
      <c r="C56" s="94"/>
      <c r="D56" s="94"/>
      <c r="E56" s="94"/>
      <c r="F56" s="94"/>
      <c r="G56" s="94"/>
      <c r="H56" s="94"/>
      <c r="I56" s="94"/>
      <c r="J56" s="358"/>
      <c r="K56" s="358"/>
      <c r="L56" s="358"/>
      <c r="M56" s="358"/>
      <c r="N56" s="358"/>
      <c r="O56" s="358"/>
      <c r="P56" s="358"/>
      <c r="Q56" s="358"/>
      <c r="R56" s="358"/>
      <c r="S56" s="358"/>
      <c r="T56" s="358"/>
      <c r="U56" s="147"/>
      <c r="V56" s="147"/>
      <c r="W56" s="147"/>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A57" s="3"/>
      <c r="B57" s="24"/>
      <c r="C57" s="96"/>
      <c r="D57" s="96"/>
      <c r="E57" s="96"/>
      <c r="F57" s="96"/>
      <c r="G57" s="94"/>
      <c r="H57" s="94"/>
      <c r="I57" s="94"/>
      <c r="J57" s="358"/>
      <c r="K57" s="358"/>
      <c r="L57" s="358"/>
      <c r="M57" s="358"/>
      <c r="N57" s="358"/>
      <c r="O57" s="358"/>
      <c r="P57" s="358"/>
      <c r="Q57" s="358"/>
      <c r="R57" s="358"/>
      <c r="S57" s="358"/>
      <c r="T57" s="358"/>
      <c r="U57" s="147"/>
      <c r="V57" s="147"/>
      <c r="W57" s="147"/>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A58" s="3"/>
      <c r="I58" s="94"/>
      <c r="J58" s="358"/>
      <c r="K58" s="358"/>
      <c r="L58" s="358"/>
      <c r="M58" s="358"/>
      <c r="N58" s="358"/>
      <c r="O58" s="358"/>
      <c r="P58" s="358"/>
      <c r="Q58" s="358"/>
      <c r="R58" s="358"/>
      <c r="S58" s="358"/>
      <c r="T58" s="358"/>
      <c r="U58" s="147"/>
      <c r="V58" s="147"/>
      <c r="W58" s="147"/>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I59" s="94"/>
      <c r="J59" s="358"/>
      <c r="K59" s="358"/>
      <c r="L59" s="358"/>
      <c r="M59" s="358"/>
      <c r="N59" s="358"/>
      <c r="O59" s="358"/>
      <c r="P59" s="358"/>
      <c r="Q59" s="358"/>
      <c r="R59" s="358"/>
      <c r="S59" s="358"/>
      <c r="T59" s="358"/>
      <c r="U59" s="147"/>
      <c r="V59" s="147"/>
      <c r="W59" s="147"/>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I60" s="94"/>
      <c r="J60" s="358"/>
      <c r="K60" s="358"/>
      <c r="L60" s="358"/>
      <c r="M60" s="358"/>
      <c r="N60" s="358"/>
      <c r="O60" s="358"/>
      <c r="P60" s="358"/>
      <c r="Q60" s="358"/>
      <c r="R60" s="358"/>
      <c r="S60" s="358"/>
      <c r="T60" s="358"/>
      <c r="U60" s="147"/>
      <c r="V60" s="147"/>
      <c r="W60" s="147"/>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4">
    <mergeCell ref="J5:J8"/>
    <mergeCell ref="J9:J12"/>
    <mergeCell ref="J13:J16"/>
    <mergeCell ref="B29:G30"/>
  </mergeCells>
  <pageMargins left="0.75" right="0.75" top="1" bottom="1"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Z151"/>
  <sheetViews>
    <sheetView showGridLines="0" zoomScaleNormal="100" workbookViewId="0"/>
  </sheetViews>
  <sheetFormatPr defaultRowHeight="12.75" customHeight="1" x14ac:dyDescent="0.2"/>
  <cols>
    <col min="1" max="1" width="9.140625" style="363"/>
    <col min="2" max="10" width="9.140625" style="363" customWidth="1"/>
    <col min="11" max="11" width="9.140625" style="188"/>
    <col min="12" max="12" width="9.140625" style="363"/>
    <col min="13" max="13" width="9.140625" style="363" customWidth="1"/>
    <col min="14" max="14" width="9.140625" style="188"/>
    <col min="15" max="15" width="9.140625" style="363"/>
    <col min="16" max="16" width="9.140625" style="363" customWidth="1"/>
    <col min="17" max="18" width="9.140625" style="363"/>
    <col min="19" max="19" width="9.140625" style="363" customWidth="1"/>
    <col min="20" max="21" width="9.140625" style="363"/>
    <col min="22" max="22" width="9.140625" style="358" customWidth="1"/>
    <col min="23" max="255" width="9.140625" style="363"/>
    <col min="256" max="263" width="9.140625" style="363" customWidth="1"/>
    <col min="264" max="511" width="9.140625" style="363"/>
    <col min="512" max="519" width="9.140625" style="363" customWidth="1"/>
    <col min="520" max="767" width="9.140625" style="363"/>
    <col min="768" max="775" width="9.140625" style="363" customWidth="1"/>
    <col min="776" max="1023" width="9.140625" style="363"/>
    <col min="1024" max="1031" width="9.140625" style="363" customWidth="1"/>
    <col min="1032" max="1279" width="9.140625" style="363"/>
    <col min="1280" max="1287" width="9.140625" style="363" customWidth="1"/>
    <col min="1288" max="1535" width="9.140625" style="363"/>
    <col min="1536" max="1543" width="9.140625" style="363" customWidth="1"/>
    <col min="1544" max="1791" width="9.140625" style="363"/>
    <col min="1792" max="1799" width="9.140625" style="363" customWidth="1"/>
    <col min="1800" max="2047" width="9.140625" style="363"/>
    <col min="2048" max="2055" width="9.140625" style="363" customWidth="1"/>
    <col min="2056" max="2303" width="9.140625" style="363"/>
    <col min="2304" max="2311" width="9.140625" style="363" customWidth="1"/>
    <col min="2312" max="2559" width="9.140625" style="363"/>
    <col min="2560" max="2567" width="9.140625" style="363" customWidth="1"/>
    <col min="2568" max="2815" width="9.140625" style="363"/>
    <col min="2816" max="2823" width="9.140625" style="363" customWidth="1"/>
    <col min="2824" max="3071" width="9.140625" style="363"/>
    <col min="3072" max="3079" width="9.140625" style="363" customWidth="1"/>
    <col min="3080" max="3327" width="9.140625" style="363"/>
    <col min="3328" max="3335" width="9.140625" style="363" customWidth="1"/>
    <col min="3336" max="3583" width="9.140625" style="363"/>
    <col min="3584" max="3591" width="9.140625" style="363" customWidth="1"/>
    <col min="3592" max="3839" width="9.140625" style="363"/>
    <col min="3840" max="3847" width="9.140625" style="363" customWidth="1"/>
    <col min="3848" max="4095" width="9.140625" style="363"/>
    <col min="4096" max="4103" width="9.140625" style="363" customWidth="1"/>
    <col min="4104" max="4351" width="9.140625" style="363"/>
    <col min="4352" max="4359" width="9.140625" style="363" customWidth="1"/>
    <col min="4360" max="4607" width="9.140625" style="363"/>
    <col min="4608" max="4615" width="9.140625" style="363" customWidth="1"/>
    <col min="4616" max="4863" width="9.140625" style="363"/>
    <col min="4864" max="4871" width="9.140625" style="363" customWidth="1"/>
    <col min="4872" max="5119" width="9.140625" style="363"/>
    <col min="5120" max="5127" width="9.140625" style="363" customWidth="1"/>
    <col min="5128" max="5375" width="9.140625" style="363"/>
    <col min="5376" max="5383" width="9.140625" style="363" customWidth="1"/>
    <col min="5384" max="5631" width="9.140625" style="363"/>
    <col min="5632" max="5639" width="9.140625" style="363" customWidth="1"/>
    <col min="5640" max="5887" width="9.140625" style="363"/>
    <col min="5888" max="5895" width="9.140625" style="363" customWidth="1"/>
    <col min="5896" max="6143" width="9.140625" style="363"/>
    <col min="6144" max="6151" width="9.140625" style="363" customWidth="1"/>
    <col min="6152" max="6399" width="9.140625" style="363"/>
    <col min="6400" max="6407" width="9.140625" style="363" customWidth="1"/>
    <col min="6408" max="6655" width="9.140625" style="363"/>
    <col min="6656" max="6663" width="9.140625" style="363" customWidth="1"/>
    <col min="6664" max="6911" width="9.140625" style="363"/>
    <col min="6912" max="6919" width="9.140625" style="363" customWidth="1"/>
    <col min="6920" max="7167" width="9.140625" style="363"/>
    <col min="7168" max="7175" width="9.140625" style="363" customWidth="1"/>
    <col min="7176" max="7423" width="9.140625" style="363"/>
    <col min="7424" max="7431" width="9.140625" style="363" customWidth="1"/>
    <col min="7432" max="7679" width="9.140625" style="363"/>
    <col min="7680" max="7687" width="9.140625" style="363" customWidth="1"/>
    <col min="7688" max="7935" width="9.140625" style="363"/>
    <col min="7936" max="7943" width="9.140625" style="363" customWidth="1"/>
    <col min="7944" max="8191" width="9.140625" style="363"/>
    <col min="8192" max="8199" width="9.140625" style="363" customWidth="1"/>
    <col min="8200" max="8447" width="9.140625" style="363"/>
    <col min="8448" max="8455" width="9.140625" style="363" customWidth="1"/>
    <col min="8456" max="8703" width="9.140625" style="363"/>
    <col min="8704" max="8711" width="9.140625" style="363" customWidth="1"/>
    <col min="8712" max="8959" width="9.140625" style="363"/>
    <col min="8960" max="8967" width="9.140625" style="363" customWidth="1"/>
    <col min="8968" max="9215" width="9.140625" style="363"/>
    <col min="9216" max="9223" width="9.140625" style="363" customWidth="1"/>
    <col min="9224" max="9471" width="9.140625" style="363"/>
    <col min="9472" max="9479" width="9.140625" style="363" customWidth="1"/>
    <col min="9480" max="9727" width="9.140625" style="363"/>
    <col min="9728" max="9735" width="9.140625" style="363" customWidth="1"/>
    <col min="9736" max="9983" width="9.140625" style="363"/>
    <col min="9984" max="9991" width="9.140625" style="363" customWidth="1"/>
    <col min="9992" max="10239" width="9.140625" style="363"/>
    <col min="10240" max="10247" width="9.140625" style="363" customWidth="1"/>
    <col min="10248" max="10495" width="9.140625" style="363"/>
    <col min="10496" max="10503" width="9.140625" style="363" customWidth="1"/>
    <col min="10504" max="10751" width="9.140625" style="363"/>
    <col min="10752" max="10759" width="9.140625" style="363" customWidth="1"/>
    <col min="10760" max="11007" width="9.140625" style="363"/>
    <col min="11008" max="11015" width="9.140625" style="363" customWidth="1"/>
    <col min="11016" max="11263" width="9.140625" style="363"/>
    <col min="11264" max="11271" width="9.140625" style="363" customWidth="1"/>
    <col min="11272" max="11519" width="9.140625" style="363"/>
    <col min="11520" max="11527" width="9.140625" style="363" customWidth="1"/>
    <col min="11528" max="11775" width="9.140625" style="363"/>
    <col min="11776" max="11783" width="9.140625" style="363" customWidth="1"/>
    <col min="11784" max="12031" width="9.140625" style="363"/>
    <col min="12032" max="12039" width="9.140625" style="363" customWidth="1"/>
    <col min="12040" max="12287" width="9.140625" style="363"/>
    <col min="12288" max="12295" width="9.140625" style="363" customWidth="1"/>
    <col min="12296" max="12543" width="9.140625" style="363"/>
    <col min="12544" max="12551" width="9.140625" style="363" customWidth="1"/>
    <col min="12552" max="12799" width="9.140625" style="363"/>
    <col min="12800" max="12807" width="9.140625" style="363" customWidth="1"/>
    <col min="12808" max="13055" width="9.140625" style="363"/>
    <col min="13056" max="13063" width="9.140625" style="363" customWidth="1"/>
    <col min="13064" max="13311" width="9.140625" style="363"/>
    <col min="13312" max="13319" width="9.140625" style="363" customWidth="1"/>
    <col min="13320" max="13567" width="9.140625" style="363"/>
    <col min="13568" max="13575" width="9.140625" style="363" customWidth="1"/>
    <col min="13576" max="13823" width="9.140625" style="363"/>
    <col min="13824" max="13831" width="9.140625" style="363" customWidth="1"/>
    <col min="13832" max="14079" width="9.140625" style="363"/>
    <col min="14080" max="14087" width="9.140625" style="363" customWidth="1"/>
    <col min="14088" max="14335" width="9.140625" style="363"/>
    <col min="14336" max="14343" width="9.140625" style="363" customWidth="1"/>
    <col min="14344" max="14591" width="9.140625" style="363"/>
    <col min="14592" max="14599" width="9.140625" style="363" customWidth="1"/>
    <col min="14600" max="14847" width="9.140625" style="363"/>
    <col min="14848" max="14855" width="9.140625" style="363" customWidth="1"/>
    <col min="14856" max="15103" width="9.140625" style="363"/>
    <col min="15104" max="15111" width="9.140625" style="363" customWidth="1"/>
    <col min="15112" max="15359" width="9.140625" style="363"/>
    <col min="15360" max="15367" width="9.140625" style="363" customWidth="1"/>
    <col min="15368" max="15615" width="9.140625" style="363"/>
    <col min="15616" max="15623" width="9.140625" style="363" customWidth="1"/>
    <col min="15624" max="15871" width="9.140625" style="363"/>
    <col min="15872" max="15879" width="9.140625" style="363" customWidth="1"/>
    <col min="15880" max="16127" width="9.140625" style="363"/>
    <col min="16128" max="16135" width="9.140625" style="363" customWidth="1"/>
    <col min="16136" max="16384" width="9.140625" style="363"/>
  </cols>
  <sheetData>
    <row r="1" spans="1:52" ht="12.75" customHeight="1" x14ac:dyDescent="0.2">
      <c r="A1" s="94"/>
      <c r="B1" s="3"/>
      <c r="C1" s="94"/>
      <c r="D1" s="94"/>
      <c r="E1" s="94"/>
      <c r="F1" s="94"/>
      <c r="G1" s="94"/>
      <c r="H1" s="94"/>
      <c r="I1" s="94"/>
      <c r="J1" s="147"/>
      <c r="K1" s="227"/>
      <c r="L1" s="25"/>
      <c r="M1" s="147"/>
      <c r="N1" s="227"/>
      <c r="O1" s="25"/>
      <c r="P1" s="25"/>
      <c r="Q1" s="147"/>
      <c r="R1" s="108"/>
      <c r="S1" s="108"/>
      <c r="T1" s="358"/>
      <c r="U1" s="358"/>
      <c r="V1" s="156"/>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ht="12.75" customHeight="1" x14ac:dyDescent="0.2">
      <c r="A2" s="3"/>
      <c r="B2" s="3"/>
      <c r="C2" s="3"/>
      <c r="D2" s="3"/>
      <c r="E2" s="3"/>
      <c r="F2" s="3"/>
      <c r="G2" s="94"/>
      <c r="H2" s="94"/>
      <c r="I2" s="94"/>
      <c r="J2" s="147"/>
      <c r="K2" s="227"/>
      <c r="L2" s="25"/>
      <c r="M2" s="147"/>
      <c r="N2" s="227"/>
      <c r="O2" s="25"/>
      <c r="P2" s="25"/>
      <c r="Q2" s="147"/>
      <c r="R2" s="108"/>
      <c r="S2" s="108"/>
      <c r="T2" s="358"/>
      <c r="U2" s="358"/>
      <c r="V2" s="156"/>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ht="12.75" customHeight="1" x14ac:dyDescent="0.2">
      <c r="A3" s="3"/>
      <c r="B3" s="167" t="s">
        <v>440</v>
      </c>
      <c r="C3" s="3"/>
      <c r="D3" s="3"/>
      <c r="E3" s="3"/>
      <c r="F3" s="3"/>
      <c r="G3" s="94"/>
      <c r="H3" s="94"/>
      <c r="I3" s="94"/>
      <c r="J3" s="358"/>
      <c r="K3" s="347"/>
      <c r="L3" s="108"/>
      <c r="M3" s="358"/>
      <c r="N3" s="347"/>
      <c r="O3" s="108"/>
      <c r="P3" s="25" t="s">
        <v>605</v>
      </c>
      <c r="Q3" s="25" t="s">
        <v>391</v>
      </c>
      <c r="R3" s="25" t="s">
        <v>394</v>
      </c>
      <c r="S3" s="25" t="s">
        <v>763</v>
      </c>
      <c r="T3" s="25" t="s">
        <v>395</v>
      </c>
      <c r="U3" s="25" t="s">
        <v>606</v>
      </c>
      <c r="V3" s="412"/>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ht="12.75" customHeight="1" x14ac:dyDescent="0.2">
      <c r="A4" s="3"/>
      <c r="B4" s="458" t="s">
        <v>738</v>
      </c>
      <c r="C4" s="458"/>
      <c r="D4" s="458"/>
      <c r="E4" s="458"/>
      <c r="F4" s="458"/>
      <c r="G4" s="458"/>
      <c r="H4" s="94"/>
      <c r="I4" s="94"/>
      <c r="J4" s="358"/>
      <c r="K4" s="347"/>
      <c r="L4" s="108"/>
      <c r="M4" s="358"/>
      <c r="N4" s="347"/>
      <c r="O4" s="108"/>
      <c r="P4" s="25" t="s">
        <v>253</v>
      </c>
      <c r="Q4" s="25" t="s">
        <v>392</v>
      </c>
      <c r="R4" s="25" t="s">
        <v>393</v>
      </c>
      <c r="S4" s="25" t="s">
        <v>763</v>
      </c>
      <c r="T4" s="25" t="s">
        <v>395</v>
      </c>
      <c r="U4" s="25" t="s">
        <v>254</v>
      </c>
      <c r="V4" s="156"/>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ht="12.75" customHeight="1" x14ac:dyDescent="0.2">
      <c r="A5" s="3"/>
      <c r="B5" s="3" t="s">
        <v>256</v>
      </c>
      <c r="C5" s="97"/>
      <c r="D5" s="98"/>
      <c r="E5" s="98"/>
      <c r="F5" s="98"/>
      <c r="G5" s="94"/>
      <c r="H5" s="94"/>
      <c r="I5" s="94"/>
      <c r="J5" s="358"/>
      <c r="K5" s="489">
        <v>2019</v>
      </c>
      <c r="L5" s="157" t="s">
        <v>255</v>
      </c>
      <c r="M5" s="358"/>
      <c r="N5" s="489">
        <v>2019</v>
      </c>
      <c r="O5" s="157" t="s">
        <v>255</v>
      </c>
      <c r="P5" s="358"/>
      <c r="Q5" s="358"/>
      <c r="R5" s="358"/>
      <c r="S5" s="358"/>
      <c r="T5" s="358"/>
      <c r="U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ht="12.75" customHeight="1" x14ac:dyDescent="0.2">
      <c r="A6" s="3"/>
      <c r="B6" s="3"/>
      <c r="C6" s="36"/>
      <c r="D6" s="3"/>
      <c r="E6" s="3"/>
      <c r="F6" s="3"/>
      <c r="G6" s="94"/>
      <c r="H6" s="94"/>
      <c r="I6" s="94"/>
      <c r="J6" s="358"/>
      <c r="K6" s="489"/>
      <c r="L6" s="157" t="s">
        <v>255</v>
      </c>
      <c r="M6" s="358"/>
      <c r="N6" s="489"/>
      <c r="O6" s="157" t="s">
        <v>255</v>
      </c>
      <c r="P6" s="35">
        <v>0</v>
      </c>
      <c r="Q6" s="35">
        <v>0</v>
      </c>
      <c r="R6" s="35">
        <v>5</v>
      </c>
      <c r="S6" s="35">
        <v>5</v>
      </c>
      <c r="T6" s="35">
        <v>10</v>
      </c>
      <c r="U6" s="35">
        <v>6</v>
      </c>
      <c r="V6" s="156"/>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12.75" customHeight="1" x14ac:dyDescent="0.2">
      <c r="A7" s="3"/>
      <c r="B7" s="3"/>
      <c r="C7" s="36"/>
      <c r="D7" s="3"/>
      <c r="E7" s="3"/>
      <c r="F7" s="3"/>
      <c r="G7" s="94"/>
      <c r="H7" s="94"/>
      <c r="I7" s="94"/>
      <c r="J7" s="358"/>
      <c r="K7" s="489"/>
      <c r="L7" s="228" t="s">
        <v>255</v>
      </c>
      <c r="M7" s="358"/>
      <c r="N7" s="489"/>
      <c r="O7" s="228" t="s">
        <v>255</v>
      </c>
      <c r="P7" s="358"/>
      <c r="Q7" s="358"/>
      <c r="R7" s="358"/>
      <c r="S7" s="358"/>
      <c r="T7" s="358"/>
      <c r="U7" s="358"/>
      <c r="V7" s="156"/>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12.75" customHeight="1" x14ac:dyDescent="0.2">
      <c r="A8" s="3"/>
      <c r="B8" s="3"/>
      <c r="C8" s="3"/>
      <c r="D8" s="3"/>
      <c r="E8" s="3"/>
      <c r="F8" s="3"/>
      <c r="G8" s="94"/>
      <c r="H8" s="94"/>
      <c r="I8" s="94"/>
      <c r="J8" s="488" t="s">
        <v>23</v>
      </c>
      <c r="K8" s="487">
        <v>2020</v>
      </c>
      <c r="L8" s="158" t="s">
        <v>255</v>
      </c>
      <c r="M8" s="488" t="s">
        <v>8</v>
      </c>
      <c r="N8" s="487">
        <v>2020</v>
      </c>
      <c r="O8" s="158" t="s">
        <v>255</v>
      </c>
      <c r="P8" s="35">
        <v>0</v>
      </c>
      <c r="Q8" s="35">
        <v>2</v>
      </c>
      <c r="R8" s="35">
        <v>6</v>
      </c>
      <c r="S8" s="35">
        <v>9</v>
      </c>
      <c r="T8" s="35">
        <v>4</v>
      </c>
      <c r="U8" s="35">
        <v>5</v>
      </c>
      <c r="V8" s="156"/>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12.75" customHeight="1" x14ac:dyDescent="0.2">
      <c r="A9" s="3"/>
      <c r="B9" s="3"/>
      <c r="C9" s="3"/>
      <c r="D9" s="3"/>
      <c r="E9" s="3"/>
      <c r="F9" s="3"/>
      <c r="G9" s="94"/>
      <c r="H9" s="94"/>
      <c r="I9" s="94"/>
      <c r="J9" s="488"/>
      <c r="K9" s="487"/>
      <c r="L9" s="158" t="s">
        <v>255</v>
      </c>
      <c r="M9" s="488"/>
      <c r="N9" s="487"/>
      <c r="O9" s="158" t="s">
        <v>255</v>
      </c>
      <c r="P9" s="35">
        <v>0</v>
      </c>
      <c r="Q9" s="35">
        <v>2</v>
      </c>
      <c r="R9" s="35">
        <v>6</v>
      </c>
      <c r="S9" s="35">
        <v>8</v>
      </c>
      <c r="T9" s="35">
        <v>4</v>
      </c>
      <c r="U9" s="35">
        <v>6</v>
      </c>
      <c r="V9" s="156"/>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ht="12.75" customHeight="1" x14ac:dyDescent="0.2">
      <c r="A10" s="3"/>
      <c r="B10" s="3"/>
      <c r="C10" s="3"/>
      <c r="D10" s="3"/>
      <c r="E10" s="3"/>
      <c r="F10" s="3"/>
      <c r="G10" s="94"/>
      <c r="H10" s="94"/>
      <c r="I10" s="94"/>
      <c r="J10" s="488"/>
      <c r="K10" s="487"/>
      <c r="L10" s="158" t="s">
        <v>255</v>
      </c>
      <c r="M10" s="488"/>
      <c r="N10" s="487"/>
      <c r="O10" s="158" t="s">
        <v>255</v>
      </c>
      <c r="P10" s="35">
        <v>0</v>
      </c>
      <c r="Q10" s="35">
        <v>2</v>
      </c>
      <c r="R10" s="35">
        <v>6</v>
      </c>
      <c r="S10" s="35">
        <v>8</v>
      </c>
      <c r="T10" s="35">
        <v>4</v>
      </c>
      <c r="U10" s="35">
        <v>6</v>
      </c>
      <c r="V10" s="156"/>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ht="12.75" customHeight="1" x14ac:dyDescent="0.2">
      <c r="A11" s="3"/>
      <c r="B11" s="3"/>
      <c r="C11" s="3"/>
      <c r="D11" s="3"/>
      <c r="E11" s="3"/>
      <c r="F11" s="3"/>
      <c r="G11" s="94"/>
      <c r="H11" s="94"/>
      <c r="I11" s="94"/>
      <c r="J11" s="488"/>
      <c r="K11" s="487"/>
      <c r="L11" s="158" t="s">
        <v>255</v>
      </c>
      <c r="M11" s="488"/>
      <c r="N11" s="487"/>
      <c r="O11" s="158" t="s">
        <v>255</v>
      </c>
      <c r="P11" s="35">
        <v>0</v>
      </c>
      <c r="Q11" s="35">
        <v>1</v>
      </c>
      <c r="R11" s="35">
        <v>7</v>
      </c>
      <c r="S11" s="35">
        <v>8</v>
      </c>
      <c r="T11" s="35">
        <v>4</v>
      </c>
      <c r="U11" s="35">
        <v>6</v>
      </c>
      <c r="V11" s="156"/>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ht="12.75" customHeight="1" x14ac:dyDescent="0.2">
      <c r="A12" s="3"/>
      <c r="B12" s="3"/>
      <c r="C12" s="3"/>
      <c r="D12" s="3"/>
      <c r="E12" s="3"/>
      <c r="F12" s="3"/>
      <c r="G12" s="94"/>
      <c r="H12" s="94"/>
      <c r="I12" s="94"/>
      <c r="J12" s="488"/>
      <c r="K12" s="487">
        <v>2021</v>
      </c>
      <c r="L12" s="158" t="s">
        <v>255</v>
      </c>
      <c r="M12" s="488"/>
      <c r="N12" s="487">
        <v>2021</v>
      </c>
      <c r="O12" s="158" t="s">
        <v>255</v>
      </c>
      <c r="P12" s="35">
        <v>0</v>
      </c>
      <c r="Q12" s="35">
        <v>1</v>
      </c>
      <c r="R12" s="35">
        <v>6</v>
      </c>
      <c r="S12" s="35">
        <v>8</v>
      </c>
      <c r="T12" s="35">
        <v>5</v>
      </c>
      <c r="U12" s="35">
        <v>6</v>
      </c>
      <c r="V12" s="156"/>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ht="12.75" customHeight="1" x14ac:dyDescent="0.2">
      <c r="A13" s="3"/>
      <c r="B13" s="3"/>
      <c r="C13" s="3"/>
      <c r="D13" s="3"/>
      <c r="E13" s="3"/>
      <c r="F13" s="3"/>
      <c r="G13" s="94"/>
      <c r="H13" s="94"/>
      <c r="I13" s="94"/>
      <c r="J13" s="488"/>
      <c r="K13" s="487"/>
      <c r="L13" s="158" t="s">
        <v>255</v>
      </c>
      <c r="M13" s="488"/>
      <c r="N13" s="487"/>
      <c r="O13" s="158" t="s">
        <v>255</v>
      </c>
      <c r="P13" s="35">
        <v>0</v>
      </c>
      <c r="Q13" s="35">
        <v>1</v>
      </c>
      <c r="R13" s="35">
        <v>6</v>
      </c>
      <c r="S13" s="35">
        <v>8</v>
      </c>
      <c r="T13" s="35">
        <v>5</v>
      </c>
      <c r="U13" s="35">
        <v>6</v>
      </c>
      <c r="V13" s="156"/>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ht="12.75" customHeight="1" x14ac:dyDescent="0.2">
      <c r="A14" s="3"/>
      <c r="B14" s="3"/>
      <c r="C14" s="3"/>
      <c r="D14" s="3"/>
      <c r="E14" s="3"/>
      <c r="F14" s="3"/>
      <c r="G14" s="94"/>
      <c r="H14" s="94"/>
      <c r="I14" s="94"/>
      <c r="J14" s="488"/>
      <c r="K14" s="487"/>
      <c r="L14" s="158" t="s">
        <v>255</v>
      </c>
      <c r="M14" s="488"/>
      <c r="N14" s="487"/>
      <c r="O14" s="158" t="s">
        <v>255</v>
      </c>
      <c r="P14" s="35">
        <v>0</v>
      </c>
      <c r="Q14" s="35">
        <v>1</v>
      </c>
      <c r="R14" s="35">
        <v>6</v>
      </c>
      <c r="S14" s="35">
        <v>7</v>
      </c>
      <c r="T14" s="35">
        <v>6</v>
      </c>
      <c r="U14" s="35">
        <v>6</v>
      </c>
      <c r="V14" s="156"/>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ht="12.75" customHeight="1" x14ac:dyDescent="0.2">
      <c r="A15" s="3"/>
      <c r="B15" s="3"/>
      <c r="C15" s="3"/>
      <c r="D15" s="3"/>
      <c r="E15" s="3"/>
      <c r="F15" s="3"/>
      <c r="G15" s="94"/>
      <c r="H15" s="94"/>
      <c r="I15" s="94"/>
      <c r="J15" s="488"/>
      <c r="K15" s="487"/>
      <c r="L15" s="158" t="s">
        <v>255</v>
      </c>
      <c r="M15" s="488"/>
      <c r="N15" s="487"/>
      <c r="O15" s="158" t="s">
        <v>255</v>
      </c>
      <c r="P15" s="35">
        <v>0</v>
      </c>
      <c r="Q15" s="35">
        <v>0</v>
      </c>
      <c r="R15" s="35">
        <v>7</v>
      </c>
      <c r="S15" s="35">
        <v>7</v>
      </c>
      <c r="T15" s="35">
        <v>6</v>
      </c>
      <c r="U15" s="35">
        <v>6</v>
      </c>
      <c r="V15" s="156"/>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ht="12.75" customHeight="1" x14ac:dyDescent="0.2">
      <c r="A16" s="3"/>
      <c r="B16" s="3"/>
      <c r="C16" s="3"/>
      <c r="D16" s="3"/>
      <c r="E16" s="3"/>
      <c r="F16" s="3"/>
      <c r="G16" s="94"/>
      <c r="H16" s="94"/>
      <c r="I16" s="94"/>
      <c r="J16" s="488"/>
      <c r="K16" s="487">
        <v>2022</v>
      </c>
      <c r="L16" s="158" t="s">
        <v>255</v>
      </c>
      <c r="M16" s="488"/>
      <c r="N16" s="487">
        <v>2022</v>
      </c>
      <c r="O16" s="158" t="s">
        <v>255</v>
      </c>
      <c r="P16" s="35">
        <v>0</v>
      </c>
      <c r="Q16" s="35">
        <v>0</v>
      </c>
      <c r="R16" s="35">
        <v>6</v>
      </c>
      <c r="S16" s="35">
        <v>8</v>
      </c>
      <c r="T16" s="35">
        <v>6</v>
      </c>
      <c r="U16" s="35">
        <v>6</v>
      </c>
      <c r="V16" s="156"/>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A17" s="3"/>
      <c r="B17" s="3"/>
      <c r="C17" s="3"/>
      <c r="D17" s="3"/>
      <c r="E17" s="3"/>
      <c r="F17" s="3"/>
      <c r="G17" s="94"/>
      <c r="H17" s="94"/>
      <c r="I17" s="94"/>
      <c r="J17" s="488"/>
      <c r="K17" s="487"/>
      <c r="L17" s="158" t="s">
        <v>255</v>
      </c>
      <c r="M17" s="488"/>
      <c r="N17" s="487"/>
      <c r="O17" s="158" t="s">
        <v>255</v>
      </c>
      <c r="P17" s="35">
        <v>0</v>
      </c>
      <c r="Q17" s="35">
        <v>0</v>
      </c>
      <c r="R17" s="35">
        <v>5</v>
      </c>
      <c r="S17" s="35">
        <v>7</v>
      </c>
      <c r="T17" s="35">
        <v>8</v>
      </c>
      <c r="U17" s="35">
        <v>6</v>
      </c>
      <c r="V17" s="156"/>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A18" s="3"/>
      <c r="B18" s="3"/>
      <c r="C18" s="3"/>
      <c r="D18" s="3"/>
      <c r="E18" s="3"/>
      <c r="F18" s="3"/>
      <c r="G18" s="94"/>
      <c r="H18" s="94"/>
      <c r="I18" s="94"/>
      <c r="J18" s="488"/>
      <c r="K18" s="487"/>
      <c r="L18" s="158" t="s">
        <v>255</v>
      </c>
      <c r="M18" s="488"/>
      <c r="N18" s="487"/>
      <c r="O18" s="158" t="s">
        <v>255</v>
      </c>
      <c r="P18" s="35">
        <v>0</v>
      </c>
      <c r="Q18" s="35">
        <v>0</v>
      </c>
      <c r="R18" s="35">
        <v>5</v>
      </c>
      <c r="S18" s="35">
        <v>7</v>
      </c>
      <c r="T18" s="35">
        <v>8</v>
      </c>
      <c r="U18" s="35">
        <v>6</v>
      </c>
      <c r="V18" s="156"/>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A19" s="3"/>
      <c r="B19" s="3"/>
      <c r="C19" s="3"/>
      <c r="D19" s="3"/>
      <c r="E19" s="3"/>
      <c r="F19" s="3"/>
      <c r="G19" s="94"/>
      <c r="H19" s="94"/>
      <c r="I19" s="94"/>
      <c r="J19" s="488"/>
      <c r="K19" s="487"/>
      <c r="L19" s="158" t="s">
        <v>255</v>
      </c>
      <c r="M19" s="488"/>
      <c r="N19" s="487"/>
      <c r="O19" s="158" t="s">
        <v>255</v>
      </c>
      <c r="P19" s="35">
        <v>0</v>
      </c>
      <c r="Q19" s="35">
        <v>0</v>
      </c>
      <c r="R19" s="35">
        <v>5</v>
      </c>
      <c r="S19" s="35">
        <v>6</v>
      </c>
      <c r="T19" s="35">
        <v>8</v>
      </c>
      <c r="U19" s="35">
        <v>7</v>
      </c>
      <c r="V19" s="156"/>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A20" s="3"/>
      <c r="B20" s="3"/>
      <c r="C20" s="3"/>
      <c r="D20" s="3"/>
      <c r="E20" s="3"/>
      <c r="F20" s="3"/>
      <c r="G20" s="94"/>
      <c r="H20" s="94"/>
      <c r="I20" s="94"/>
      <c r="J20" s="358" t="s">
        <v>255</v>
      </c>
      <c r="K20" s="159" t="s">
        <v>255</v>
      </c>
      <c r="L20" s="158" t="s">
        <v>255</v>
      </c>
      <c r="M20" s="358" t="s">
        <v>255</v>
      </c>
      <c r="N20" s="159" t="s">
        <v>255</v>
      </c>
      <c r="O20" s="158" t="s">
        <v>255</v>
      </c>
      <c r="P20" s="108"/>
      <c r="Q20" s="108"/>
      <c r="R20" s="108"/>
      <c r="S20" s="108"/>
      <c r="T20" s="108"/>
      <c r="U20" s="108"/>
      <c r="V20" s="156"/>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A21" s="3"/>
      <c r="B21" s="3"/>
      <c r="C21" s="3"/>
      <c r="D21" s="3"/>
      <c r="E21" s="3"/>
      <c r="F21" s="3"/>
      <c r="G21" s="94"/>
      <c r="H21" s="94"/>
      <c r="I21" s="94"/>
      <c r="J21" s="488" t="s">
        <v>7</v>
      </c>
      <c r="K21" s="487">
        <v>2020</v>
      </c>
      <c r="L21" s="158" t="s">
        <v>255</v>
      </c>
      <c r="M21" s="488" t="s">
        <v>9</v>
      </c>
      <c r="N21" s="487">
        <v>2020</v>
      </c>
      <c r="O21" s="158" t="s">
        <v>255</v>
      </c>
      <c r="P21" s="35">
        <v>0</v>
      </c>
      <c r="Q21" s="35">
        <v>2</v>
      </c>
      <c r="R21" s="35">
        <v>6</v>
      </c>
      <c r="S21" s="35">
        <v>9</v>
      </c>
      <c r="T21" s="35">
        <v>4</v>
      </c>
      <c r="U21" s="35">
        <v>5</v>
      </c>
      <c r="V21" s="156"/>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A22" s="3"/>
      <c r="B22" s="3"/>
      <c r="C22" s="3"/>
      <c r="D22" s="3"/>
      <c r="E22" s="3"/>
      <c r="F22" s="3"/>
      <c r="G22" s="94"/>
      <c r="H22" s="94"/>
      <c r="I22" s="94"/>
      <c r="J22" s="488"/>
      <c r="K22" s="487"/>
      <c r="L22" s="158" t="s">
        <v>255</v>
      </c>
      <c r="M22" s="488"/>
      <c r="N22" s="487"/>
      <c r="O22" s="158" t="s">
        <v>255</v>
      </c>
      <c r="P22" s="35">
        <v>1</v>
      </c>
      <c r="Q22" s="35">
        <v>2</v>
      </c>
      <c r="R22" s="35">
        <v>6</v>
      </c>
      <c r="S22" s="35">
        <v>9</v>
      </c>
      <c r="T22" s="35">
        <v>3</v>
      </c>
      <c r="U22" s="35">
        <v>5</v>
      </c>
      <c r="V22" s="156"/>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A23" s="3"/>
      <c r="B23" s="3"/>
      <c r="C23" s="3"/>
      <c r="D23" s="3"/>
      <c r="E23" s="94"/>
      <c r="F23" s="94"/>
      <c r="G23" s="94"/>
      <c r="H23" s="94"/>
      <c r="I23" s="94"/>
      <c r="J23" s="488"/>
      <c r="K23" s="487"/>
      <c r="L23" s="158" t="s">
        <v>255</v>
      </c>
      <c r="M23" s="488"/>
      <c r="N23" s="487"/>
      <c r="O23" s="158" t="s">
        <v>255</v>
      </c>
      <c r="P23" s="35">
        <v>1</v>
      </c>
      <c r="Q23" s="35">
        <v>2</v>
      </c>
      <c r="R23" s="35">
        <v>7</v>
      </c>
      <c r="S23" s="35">
        <v>8</v>
      </c>
      <c r="T23" s="35">
        <v>3</v>
      </c>
      <c r="U23" s="35">
        <v>5</v>
      </c>
      <c r="V23" s="156"/>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A24" s="3"/>
      <c r="B24" s="328" t="s">
        <v>343</v>
      </c>
      <c r="C24" s="94"/>
      <c r="D24" s="94"/>
      <c r="E24" s="94"/>
      <c r="F24" s="94"/>
      <c r="G24" s="94"/>
      <c r="H24" s="94"/>
      <c r="I24" s="94"/>
      <c r="J24" s="488"/>
      <c r="K24" s="487"/>
      <c r="L24" s="158" t="s">
        <v>255</v>
      </c>
      <c r="M24" s="488"/>
      <c r="N24" s="487"/>
      <c r="O24" s="158" t="s">
        <v>255</v>
      </c>
      <c r="P24" s="35">
        <v>1</v>
      </c>
      <c r="Q24" s="35">
        <v>3</v>
      </c>
      <c r="R24" s="35">
        <v>6</v>
      </c>
      <c r="S24" s="35">
        <v>9</v>
      </c>
      <c r="T24" s="35">
        <v>2</v>
      </c>
      <c r="U24" s="35">
        <v>5</v>
      </c>
      <c r="V24" s="156"/>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A25" s="3"/>
      <c r="C25" s="94"/>
      <c r="D25" s="94"/>
      <c r="E25" s="94"/>
      <c r="F25" s="94"/>
      <c r="G25" s="94"/>
      <c r="H25" s="94"/>
      <c r="I25" s="94"/>
      <c r="J25" s="488"/>
      <c r="K25" s="487">
        <v>2021</v>
      </c>
      <c r="L25" s="158" t="s">
        <v>255</v>
      </c>
      <c r="M25" s="488"/>
      <c r="N25" s="487">
        <v>2021</v>
      </c>
      <c r="O25" s="158" t="s">
        <v>255</v>
      </c>
      <c r="P25" s="35">
        <v>1</v>
      </c>
      <c r="Q25" s="35">
        <v>3</v>
      </c>
      <c r="R25" s="35">
        <v>6</v>
      </c>
      <c r="S25" s="35">
        <v>9</v>
      </c>
      <c r="T25" s="35">
        <v>2</v>
      </c>
      <c r="U25" s="35">
        <v>5</v>
      </c>
      <c r="V25" s="156"/>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A26" s="3"/>
      <c r="C26" s="94"/>
      <c r="D26" s="94"/>
      <c r="E26" s="94"/>
      <c r="F26" s="94"/>
      <c r="G26" s="94"/>
      <c r="H26" s="94"/>
      <c r="I26" s="94"/>
      <c r="J26" s="488"/>
      <c r="K26" s="487"/>
      <c r="L26" s="158" t="s">
        <v>255</v>
      </c>
      <c r="M26" s="488"/>
      <c r="N26" s="487"/>
      <c r="O26" s="158" t="s">
        <v>255</v>
      </c>
      <c r="P26" s="35">
        <v>1</v>
      </c>
      <c r="Q26" s="35">
        <v>4</v>
      </c>
      <c r="R26" s="35">
        <v>5</v>
      </c>
      <c r="S26" s="35">
        <v>9</v>
      </c>
      <c r="T26" s="35">
        <v>2</v>
      </c>
      <c r="U26" s="35">
        <v>5</v>
      </c>
      <c r="V26" s="156"/>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A27" s="3"/>
      <c r="B27" s="3"/>
      <c r="C27" s="96"/>
      <c r="D27" s="96"/>
      <c r="E27" s="96"/>
      <c r="F27" s="96"/>
      <c r="G27" s="94"/>
      <c r="H27" s="94"/>
      <c r="I27" s="94"/>
      <c r="J27" s="488"/>
      <c r="K27" s="487"/>
      <c r="L27" s="158" t="s">
        <v>255</v>
      </c>
      <c r="M27" s="488"/>
      <c r="N27" s="487"/>
      <c r="O27" s="158" t="s">
        <v>255</v>
      </c>
      <c r="P27" s="35">
        <v>1</v>
      </c>
      <c r="Q27" s="35">
        <v>4</v>
      </c>
      <c r="R27" s="35">
        <v>5</v>
      </c>
      <c r="S27" s="35">
        <v>9</v>
      </c>
      <c r="T27" s="35">
        <v>2</v>
      </c>
      <c r="U27" s="35">
        <v>5</v>
      </c>
      <c r="V27" s="156"/>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A28" s="36"/>
      <c r="B28" s="167" t="s">
        <v>497</v>
      </c>
      <c r="C28" s="3"/>
      <c r="D28" s="3"/>
      <c r="E28" s="3"/>
      <c r="F28" s="3"/>
      <c r="G28" s="94"/>
      <c r="H28" s="94"/>
      <c r="I28" s="94"/>
      <c r="J28" s="488"/>
      <c r="K28" s="487"/>
      <c r="L28" s="158" t="s">
        <v>255</v>
      </c>
      <c r="M28" s="488"/>
      <c r="N28" s="487"/>
      <c r="O28" s="158" t="s">
        <v>255</v>
      </c>
      <c r="P28" s="35">
        <v>1</v>
      </c>
      <c r="Q28" s="35">
        <v>5</v>
      </c>
      <c r="R28" s="35">
        <v>4</v>
      </c>
      <c r="S28" s="35">
        <v>9</v>
      </c>
      <c r="T28" s="35">
        <v>2</v>
      </c>
      <c r="U28" s="35">
        <v>5</v>
      </c>
      <c r="V28" s="156"/>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A29" s="39"/>
      <c r="B29" s="458" t="s">
        <v>737</v>
      </c>
      <c r="C29" s="458"/>
      <c r="D29" s="458"/>
      <c r="E29" s="458"/>
      <c r="F29" s="458"/>
      <c r="G29" s="458"/>
      <c r="H29" s="94"/>
      <c r="I29" s="94"/>
      <c r="J29" s="488"/>
      <c r="K29" s="487">
        <v>2022</v>
      </c>
      <c r="L29" s="158" t="s">
        <v>255</v>
      </c>
      <c r="M29" s="488"/>
      <c r="N29" s="487">
        <v>2022</v>
      </c>
      <c r="O29" s="158" t="s">
        <v>255</v>
      </c>
      <c r="P29" s="35">
        <v>1</v>
      </c>
      <c r="Q29" s="35">
        <v>6</v>
      </c>
      <c r="R29" s="35">
        <v>3</v>
      </c>
      <c r="S29" s="35">
        <v>9</v>
      </c>
      <c r="T29" s="35">
        <v>2</v>
      </c>
      <c r="U29" s="35">
        <v>5</v>
      </c>
      <c r="V29" s="156"/>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2"/>
      <c r="B30" s="458"/>
      <c r="C30" s="458"/>
      <c r="D30" s="458"/>
      <c r="E30" s="458"/>
      <c r="F30" s="458"/>
      <c r="G30" s="458"/>
      <c r="H30" s="94"/>
      <c r="I30" s="94"/>
      <c r="J30" s="488"/>
      <c r="K30" s="487"/>
      <c r="L30" s="158" t="s">
        <v>255</v>
      </c>
      <c r="M30" s="488"/>
      <c r="N30" s="487"/>
      <c r="O30" s="158" t="s">
        <v>255</v>
      </c>
      <c r="P30" s="35">
        <v>1</v>
      </c>
      <c r="Q30" s="35">
        <v>6</v>
      </c>
      <c r="R30" s="35">
        <v>3</v>
      </c>
      <c r="S30" s="35">
        <v>9</v>
      </c>
      <c r="T30" s="35">
        <v>2</v>
      </c>
      <c r="U30" s="35">
        <v>5</v>
      </c>
      <c r="V30" s="156"/>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2"/>
      <c r="B31" s="3" t="s">
        <v>604</v>
      </c>
      <c r="C31" s="97"/>
      <c r="D31" s="98"/>
      <c r="E31" s="98"/>
      <c r="F31" s="98"/>
      <c r="G31" s="94"/>
      <c r="H31" s="94"/>
      <c r="I31" s="94"/>
      <c r="J31" s="488"/>
      <c r="K31" s="487"/>
      <c r="L31" s="158" t="s">
        <v>255</v>
      </c>
      <c r="M31" s="488"/>
      <c r="N31" s="487"/>
      <c r="O31" s="158" t="s">
        <v>255</v>
      </c>
      <c r="P31" s="35">
        <v>1</v>
      </c>
      <c r="Q31" s="35">
        <v>6</v>
      </c>
      <c r="R31" s="35">
        <v>3</v>
      </c>
      <c r="S31" s="35">
        <v>9</v>
      </c>
      <c r="T31" s="35">
        <v>2</v>
      </c>
      <c r="U31" s="35">
        <v>5</v>
      </c>
      <c r="V31" s="156"/>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3"/>
      <c r="B32" s="3"/>
      <c r="C32" s="36"/>
      <c r="D32" s="3"/>
      <c r="E32" s="3"/>
      <c r="F32" s="3"/>
      <c r="G32" s="94"/>
      <c r="H32" s="94"/>
      <c r="I32" s="94"/>
      <c r="J32" s="488"/>
      <c r="K32" s="487"/>
      <c r="L32" s="158" t="s">
        <v>255</v>
      </c>
      <c r="M32" s="488"/>
      <c r="N32" s="487"/>
      <c r="O32" s="158" t="s">
        <v>255</v>
      </c>
      <c r="P32" s="35">
        <v>1</v>
      </c>
      <c r="Q32" s="35">
        <v>6</v>
      </c>
      <c r="R32" s="35">
        <v>3</v>
      </c>
      <c r="S32" s="35">
        <v>9</v>
      </c>
      <c r="T32" s="35">
        <v>2</v>
      </c>
      <c r="U32" s="35">
        <v>5</v>
      </c>
      <c r="V32" s="156"/>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3"/>
      <c r="B33" s="3"/>
      <c r="C33" s="36"/>
      <c r="D33" s="3"/>
      <c r="E33" s="3"/>
      <c r="F33" s="3"/>
      <c r="G33" s="94"/>
      <c r="H33" s="94"/>
      <c r="I33" s="95"/>
      <c r="J33" s="30"/>
      <c r="K33" s="229"/>
      <c r="L33" s="147"/>
      <c r="M33" s="30"/>
      <c r="N33" s="229"/>
      <c r="O33" s="147"/>
      <c r="P33" s="147"/>
      <c r="Q33" s="25"/>
      <c r="R33" s="147"/>
      <c r="S33" s="30"/>
      <c r="T33" s="358"/>
      <c r="U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3"/>
      <c r="B34" s="3"/>
      <c r="C34" s="3"/>
      <c r="D34" s="3"/>
      <c r="E34" s="3"/>
      <c r="F34" s="3"/>
      <c r="G34" s="94"/>
      <c r="H34" s="95"/>
      <c r="I34" s="94"/>
      <c r="J34" s="30"/>
      <c r="K34" s="229"/>
      <c r="L34" s="147"/>
      <c r="M34" s="30"/>
      <c r="N34" s="229"/>
      <c r="O34" s="147"/>
      <c r="P34" s="147"/>
      <c r="Q34" s="147"/>
      <c r="R34" s="147"/>
      <c r="S34" s="147"/>
      <c r="T34" s="358"/>
      <c r="U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3"/>
      <c r="B35" s="3"/>
      <c r="C35" s="3"/>
      <c r="D35" s="3"/>
      <c r="E35" s="3"/>
      <c r="F35" s="3"/>
      <c r="G35" s="94"/>
      <c r="H35" s="94"/>
      <c r="I35" s="94"/>
      <c r="J35" s="30"/>
      <c r="K35" s="229"/>
      <c r="L35" s="147"/>
      <c r="M35" s="30"/>
      <c r="N35" s="229"/>
      <c r="O35" s="147"/>
      <c r="P35" s="147"/>
      <c r="Q35" s="147"/>
      <c r="R35" s="147"/>
      <c r="S35" s="147"/>
      <c r="T35" s="358"/>
      <c r="U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3"/>
      <c r="B36" s="3"/>
      <c r="C36" s="3"/>
      <c r="D36" s="3"/>
      <c r="E36" s="3"/>
      <c r="F36" s="3"/>
      <c r="G36" s="94"/>
      <c r="H36" s="94"/>
      <c r="I36" s="94"/>
      <c r="J36" s="30"/>
      <c r="K36" s="229"/>
      <c r="L36" s="147"/>
      <c r="M36" s="30"/>
      <c r="N36" s="229"/>
      <c r="O36" s="147"/>
      <c r="P36" s="147"/>
      <c r="Q36" s="147"/>
      <c r="R36" s="147"/>
      <c r="S36" s="147"/>
      <c r="T36" s="358"/>
      <c r="U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3"/>
      <c r="B37" s="3"/>
      <c r="C37" s="3"/>
      <c r="D37" s="3"/>
      <c r="E37" s="3"/>
      <c r="F37" s="3"/>
      <c r="G37" s="94"/>
      <c r="H37" s="94"/>
      <c r="I37" s="94"/>
      <c r="J37" s="30"/>
      <c r="K37" s="229"/>
      <c r="L37" s="147"/>
      <c r="M37" s="30"/>
      <c r="N37" s="229"/>
      <c r="O37" s="147"/>
      <c r="P37" s="147"/>
      <c r="Q37" s="147"/>
      <c r="R37" s="147"/>
      <c r="S37" s="147"/>
      <c r="T37" s="358"/>
      <c r="U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3"/>
      <c r="B38" s="3"/>
      <c r="C38" s="3"/>
      <c r="D38" s="3"/>
      <c r="E38" s="3"/>
      <c r="F38" s="3"/>
      <c r="G38" s="94"/>
      <c r="H38" s="94"/>
      <c r="I38" s="94"/>
      <c r="J38" s="147"/>
      <c r="K38" s="229"/>
      <c r="L38" s="147"/>
      <c r="M38" s="147"/>
      <c r="N38" s="229"/>
      <c r="O38" s="147"/>
      <c r="P38" s="147"/>
      <c r="Q38" s="147"/>
      <c r="R38" s="147"/>
      <c r="S38" s="147"/>
      <c r="T38" s="358"/>
      <c r="U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3"/>
      <c r="B39" s="3"/>
      <c r="C39" s="3"/>
      <c r="D39" s="3"/>
      <c r="E39" s="3"/>
      <c r="F39" s="3"/>
      <c r="G39" s="94"/>
      <c r="H39" s="94"/>
      <c r="I39" s="94"/>
      <c r="J39" s="147"/>
      <c r="K39" s="229"/>
      <c r="L39" s="147"/>
      <c r="M39" s="147"/>
      <c r="N39" s="229"/>
      <c r="O39" s="147"/>
      <c r="P39" s="147"/>
      <c r="Q39" s="147"/>
      <c r="R39" s="147"/>
      <c r="S39" s="147"/>
      <c r="T39" s="358"/>
      <c r="U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3"/>
      <c r="B40" s="3"/>
      <c r="C40" s="3"/>
      <c r="D40" s="3"/>
      <c r="E40" s="3"/>
      <c r="F40" s="3"/>
      <c r="G40" s="94"/>
      <c r="H40" s="94"/>
      <c r="I40" s="94"/>
      <c r="J40" s="147"/>
      <c r="K40" s="229"/>
      <c r="L40" s="147"/>
      <c r="M40" s="147"/>
      <c r="N40" s="229"/>
      <c r="O40" s="147"/>
      <c r="P40" s="147"/>
      <c r="Q40" s="147"/>
      <c r="R40" s="147"/>
      <c r="S40" s="147"/>
      <c r="T40" s="358"/>
      <c r="U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3"/>
      <c r="B41" s="3"/>
      <c r="C41" s="3"/>
      <c r="D41" s="3"/>
      <c r="E41" s="3"/>
      <c r="F41" s="3"/>
      <c r="G41" s="94"/>
      <c r="H41" s="94"/>
      <c r="I41" s="94"/>
      <c r="J41" s="147"/>
      <c r="K41" s="229"/>
      <c r="L41" s="147"/>
      <c r="M41" s="147"/>
      <c r="N41" s="229"/>
      <c r="O41" s="147"/>
      <c r="P41" s="147"/>
      <c r="Q41" s="147"/>
      <c r="R41" s="147"/>
      <c r="S41" s="147"/>
      <c r="T41" s="358"/>
      <c r="U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3"/>
      <c r="B42" s="3"/>
      <c r="C42" s="3"/>
      <c r="D42" s="3"/>
      <c r="E42" s="3"/>
      <c r="F42" s="3"/>
      <c r="G42" s="94"/>
      <c r="H42" s="94"/>
      <c r="I42" s="94"/>
      <c r="J42" s="147"/>
      <c r="K42" s="229"/>
      <c r="L42" s="147"/>
      <c r="M42" s="147"/>
      <c r="N42" s="229"/>
      <c r="O42" s="147"/>
      <c r="P42" s="147"/>
      <c r="Q42" s="147"/>
      <c r="R42" s="147"/>
      <c r="S42" s="147"/>
      <c r="T42" s="358"/>
      <c r="U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3"/>
      <c r="B43" s="3"/>
      <c r="C43" s="3"/>
      <c r="D43" s="3"/>
      <c r="E43" s="3"/>
      <c r="F43" s="3"/>
      <c r="G43" s="94"/>
      <c r="H43" s="94"/>
      <c r="I43" s="94"/>
      <c r="J43" s="147"/>
      <c r="K43" s="229"/>
      <c r="L43" s="147"/>
      <c r="M43" s="147"/>
      <c r="N43" s="229"/>
      <c r="O43" s="147"/>
      <c r="P43" s="147"/>
      <c r="Q43" s="147"/>
      <c r="R43" s="147"/>
      <c r="S43" s="147"/>
      <c r="T43" s="358"/>
      <c r="U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3"/>
      <c r="B44" s="3"/>
      <c r="C44" s="3"/>
      <c r="D44" s="3"/>
      <c r="E44" s="3"/>
      <c r="F44" s="3"/>
      <c r="G44" s="94"/>
      <c r="H44" s="94"/>
      <c r="I44" s="94"/>
      <c r="J44" s="147"/>
      <c r="K44" s="229"/>
      <c r="L44" s="147"/>
      <c r="M44" s="147"/>
      <c r="N44" s="229"/>
      <c r="O44" s="147"/>
      <c r="P44" s="147"/>
      <c r="Q44" s="147"/>
      <c r="R44" s="147"/>
      <c r="S44" s="147"/>
      <c r="T44" s="358"/>
      <c r="U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3"/>
      <c r="B45" s="3"/>
      <c r="C45" s="3"/>
      <c r="D45" s="3"/>
      <c r="E45" s="3"/>
      <c r="F45" s="3"/>
      <c r="G45" s="94"/>
      <c r="H45" s="94"/>
      <c r="I45" s="94"/>
      <c r="J45" s="147"/>
      <c r="K45" s="229"/>
      <c r="L45" s="147"/>
      <c r="M45" s="147"/>
      <c r="N45" s="229"/>
      <c r="O45" s="147"/>
      <c r="P45" s="147"/>
      <c r="Q45" s="147"/>
      <c r="R45" s="147"/>
      <c r="S45" s="147"/>
      <c r="T45" s="358"/>
      <c r="U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3"/>
      <c r="B46" s="3"/>
      <c r="C46" s="3"/>
      <c r="D46" s="3"/>
      <c r="E46" s="3"/>
      <c r="F46" s="3"/>
      <c r="G46" s="94"/>
      <c r="H46" s="94"/>
      <c r="I46" s="94"/>
      <c r="J46" s="147"/>
      <c r="K46" s="229"/>
      <c r="L46" s="147"/>
      <c r="M46" s="147"/>
      <c r="N46" s="229"/>
      <c r="O46" s="147"/>
      <c r="P46" s="147"/>
      <c r="Q46" s="147"/>
      <c r="R46" s="147"/>
      <c r="S46" s="147"/>
      <c r="T46" s="358"/>
      <c r="U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3"/>
      <c r="B47" s="3"/>
      <c r="C47" s="3"/>
      <c r="D47" s="3"/>
      <c r="E47" s="3"/>
      <c r="F47" s="3"/>
      <c r="G47" s="94"/>
      <c r="H47" s="94"/>
      <c r="I47" s="94"/>
      <c r="J47" s="147"/>
      <c r="K47" s="229"/>
      <c r="L47" s="147"/>
      <c r="M47" s="147"/>
      <c r="N47" s="229"/>
      <c r="O47" s="147"/>
      <c r="P47" s="147"/>
      <c r="Q47" s="147"/>
      <c r="R47" s="147"/>
      <c r="S47" s="147"/>
      <c r="T47" s="358"/>
      <c r="U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3"/>
      <c r="B48" s="3"/>
      <c r="C48" s="3"/>
      <c r="D48" s="3"/>
      <c r="E48" s="3"/>
      <c r="F48" s="3"/>
      <c r="G48" s="94"/>
      <c r="H48" s="94"/>
      <c r="I48" s="94"/>
      <c r="J48" s="147"/>
      <c r="K48" s="229"/>
      <c r="L48" s="147"/>
      <c r="M48" s="147"/>
      <c r="N48" s="229"/>
      <c r="O48" s="147"/>
      <c r="P48" s="147"/>
      <c r="Q48" s="147"/>
      <c r="R48" s="147"/>
      <c r="S48" s="147"/>
      <c r="T48" s="358"/>
      <c r="U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3"/>
      <c r="B49" s="3"/>
      <c r="C49" s="3"/>
      <c r="D49" s="3"/>
      <c r="E49" s="94"/>
      <c r="F49" s="94"/>
      <c r="G49" s="94"/>
      <c r="H49" s="94"/>
      <c r="I49" s="94"/>
      <c r="J49" s="147"/>
      <c r="K49" s="229"/>
      <c r="L49" s="147"/>
      <c r="M49" s="147"/>
      <c r="N49" s="229"/>
      <c r="O49" s="147"/>
      <c r="P49" s="147"/>
      <c r="Q49" s="147"/>
      <c r="R49" s="147"/>
      <c r="S49" s="147"/>
      <c r="T49" s="358"/>
      <c r="U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3"/>
      <c r="B50" s="328" t="s">
        <v>57</v>
      </c>
      <c r="C50" s="94"/>
      <c r="D50" s="94"/>
      <c r="E50" s="94"/>
      <c r="F50" s="94"/>
      <c r="G50" s="94"/>
      <c r="H50" s="94"/>
      <c r="I50" s="94"/>
      <c r="J50" s="147"/>
      <c r="K50" s="229"/>
      <c r="L50" s="147"/>
      <c r="M50" s="147"/>
      <c r="N50" s="229"/>
      <c r="O50" s="147"/>
      <c r="P50" s="147"/>
      <c r="Q50" s="147"/>
      <c r="R50" s="147"/>
      <c r="S50" s="147"/>
      <c r="T50" s="358"/>
      <c r="U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3"/>
      <c r="B51" s="3"/>
      <c r="C51" s="3"/>
      <c r="D51" s="3"/>
      <c r="E51" s="3"/>
      <c r="F51" s="3"/>
      <c r="G51" s="94"/>
      <c r="H51" s="94"/>
      <c r="I51" s="94"/>
      <c r="J51" s="147"/>
      <c r="K51" s="229"/>
      <c r="L51" s="147"/>
      <c r="M51" s="147"/>
      <c r="N51" s="229"/>
      <c r="O51" s="147"/>
      <c r="P51" s="147"/>
      <c r="Q51" s="147"/>
      <c r="R51" s="147"/>
      <c r="S51" s="147"/>
      <c r="T51" s="358"/>
      <c r="U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3"/>
      <c r="B52" s="3"/>
      <c r="C52" s="3"/>
      <c r="D52" s="3"/>
      <c r="E52" s="3"/>
      <c r="F52" s="3"/>
      <c r="G52" s="94"/>
      <c r="H52" s="94"/>
      <c r="I52" s="94"/>
      <c r="J52" s="147"/>
      <c r="K52" s="229"/>
      <c r="L52" s="147"/>
      <c r="M52" s="147"/>
      <c r="N52" s="229"/>
      <c r="O52" s="147"/>
      <c r="P52" s="147"/>
      <c r="Q52" s="147"/>
      <c r="R52" s="147"/>
      <c r="S52" s="147"/>
      <c r="T52" s="358"/>
      <c r="U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3"/>
      <c r="B53" s="3"/>
      <c r="C53" s="3"/>
      <c r="D53" s="3"/>
      <c r="E53" s="94"/>
      <c r="F53" s="94"/>
      <c r="G53" s="94"/>
      <c r="H53" s="94"/>
      <c r="I53" s="94"/>
      <c r="J53" s="147"/>
      <c r="K53" s="229"/>
      <c r="L53" s="147"/>
      <c r="M53" s="147"/>
      <c r="N53" s="229"/>
      <c r="O53" s="147"/>
      <c r="P53" s="147"/>
      <c r="Q53" s="147"/>
      <c r="R53" s="147"/>
      <c r="S53" s="147"/>
      <c r="T53" s="358"/>
      <c r="U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3"/>
      <c r="B54" s="3"/>
      <c r="C54" s="94"/>
      <c r="D54" s="94"/>
      <c r="E54" s="94"/>
      <c r="F54" s="94"/>
      <c r="G54" s="94"/>
      <c r="H54" s="94"/>
      <c r="I54" s="94"/>
      <c r="J54" s="358"/>
      <c r="K54" s="229"/>
      <c r="L54" s="147"/>
      <c r="M54" s="358"/>
      <c r="N54" s="229"/>
      <c r="O54" s="147"/>
      <c r="P54" s="147"/>
      <c r="Q54" s="147"/>
      <c r="R54" s="147"/>
      <c r="S54" s="147"/>
      <c r="T54" s="358"/>
      <c r="U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3"/>
      <c r="B55" s="3"/>
      <c r="C55" s="94"/>
      <c r="D55" s="94"/>
      <c r="E55" s="94"/>
      <c r="F55" s="94"/>
      <c r="G55" s="94"/>
      <c r="H55" s="94"/>
      <c r="I55" s="94"/>
      <c r="J55" s="358"/>
      <c r="K55" s="164"/>
      <c r="L55" s="358"/>
      <c r="M55" s="358"/>
      <c r="N55" s="164"/>
      <c r="O55" s="358"/>
      <c r="P55" s="358"/>
      <c r="Q55" s="147"/>
      <c r="R55" s="147"/>
      <c r="S55" s="147"/>
      <c r="T55" s="358"/>
      <c r="U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A56" s="3"/>
      <c r="B56" s="3"/>
      <c r="C56" s="94"/>
      <c r="D56" s="94"/>
      <c r="E56" s="94"/>
      <c r="F56" s="94"/>
      <c r="G56" s="94"/>
      <c r="H56" s="94"/>
      <c r="I56" s="94"/>
      <c r="J56" s="358"/>
      <c r="K56" s="164"/>
      <c r="L56" s="358"/>
      <c r="M56" s="358"/>
      <c r="N56" s="164"/>
      <c r="O56" s="358"/>
      <c r="P56" s="358"/>
      <c r="Q56" s="147"/>
      <c r="R56" s="147"/>
      <c r="S56" s="147"/>
      <c r="T56" s="358"/>
      <c r="U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A57" s="3"/>
      <c r="B57" s="24"/>
      <c r="C57" s="96"/>
      <c r="D57" s="96"/>
      <c r="E57" s="96"/>
      <c r="F57" s="96"/>
      <c r="G57" s="94"/>
      <c r="H57" s="94"/>
      <c r="I57" s="94"/>
      <c r="J57" s="358"/>
      <c r="K57" s="164"/>
      <c r="L57" s="358"/>
      <c r="M57" s="358"/>
      <c r="N57" s="164"/>
      <c r="O57" s="358"/>
      <c r="P57" s="358"/>
      <c r="Q57" s="147"/>
      <c r="R57" s="147"/>
      <c r="S57" s="147"/>
      <c r="T57" s="358"/>
      <c r="U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A58" s="3"/>
      <c r="H58" s="94"/>
      <c r="I58" s="94"/>
      <c r="J58" s="358"/>
      <c r="K58" s="164"/>
      <c r="L58" s="358"/>
      <c r="M58" s="358"/>
      <c r="N58" s="164"/>
      <c r="O58" s="358"/>
      <c r="P58" s="358"/>
      <c r="Q58" s="147"/>
      <c r="R58" s="147"/>
      <c r="S58" s="147"/>
      <c r="T58" s="358"/>
      <c r="U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H59" s="94"/>
      <c r="I59" s="94"/>
      <c r="J59" s="358"/>
      <c r="K59" s="164"/>
      <c r="L59" s="358"/>
      <c r="M59" s="358"/>
      <c r="N59" s="164"/>
      <c r="O59" s="358"/>
      <c r="P59" s="358"/>
      <c r="Q59" s="147"/>
      <c r="R59" s="147"/>
      <c r="S59" s="147"/>
      <c r="T59" s="358"/>
      <c r="U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H60" s="94"/>
      <c r="J60" s="358"/>
      <c r="K60" s="164"/>
      <c r="L60" s="358"/>
      <c r="M60" s="358"/>
      <c r="N60" s="164"/>
      <c r="O60" s="358"/>
      <c r="P60" s="358"/>
      <c r="Q60" s="147"/>
      <c r="R60" s="147"/>
      <c r="S60" s="147"/>
      <c r="T60" s="358"/>
      <c r="U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358"/>
      <c r="K61" s="164"/>
      <c r="L61" s="358"/>
      <c r="M61" s="358"/>
      <c r="N61" s="164"/>
      <c r="O61" s="358"/>
      <c r="P61" s="358"/>
      <c r="Q61" s="358"/>
      <c r="R61" s="358"/>
      <c r="S61" s="358"/>
      <c r="T61" s="358"/>
      <c r="U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358"/>
      <c r="K62" s="164"/>
      <c r="L62" s="358"/>
      <c r="M62" s="358"/>
      <c r="N62" s="164"/>
      <c r="O62" s="358"/>
      <c r="P62" s="358"/>
      <c r="Q62" s="358"/>
      <c r="R62" s="358"/>
      <c r="S62" s="358"/>
      <c r="T62" s="358"/>
      <c r="U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358"/>
      <c r="K63" s="164"/>
      <c r="L63" s="358"/>
      <c r="M63" s="358"/>
      <c r="N63" s="164"/>
      <c r="O63" s="358"/>
      <c r="P63" s="358"/>
      <c r="Q63" s="358"/>
      <c r="R63" s="358"/>
      <c r="S63" s="358"/>
      <c r="T63" s="358"/>
      <c r="U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358"/>
      <c r="K64" s="164"/>
      <c r="L64" s="358"/>
      <c r="M64" s="358"/>
      <c r="N64" s="164"/>
      <c r="O64" s="358"/>
      <c r="P64" s="358"/>
      <c r="Q64" s="358"/>
      <c r="R64" s="358"/>
      <c r="S64" s="358"/>
      <c r="T64" s="358"/>
      <c r="U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164"/>
      <c r="L65" s="358"/>
      <c r="M65" s="358"/>
      <c r="N65" s="164"/>
      <c r="O65" s="358"/>
      <c r="P65" s="358"/>
      <c r="Q65" s="358"/>
      <c r="R65" s="358"/>
      <c r="S65" s="358"/>
      <c r="T65" s="358"/>
      <c r="U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164"/>
      <c r="L66" s="358"/>
      <c r="M66" s="358"/>
      <c r="N66" s="164"/>
      <c r="O66" s="358"/>
      <c r="P66" s="358"/>
      <c r="Q66" s="358"/>
      <c r="R66" s="358"/>
      <c r="S66" s="358"/>
      <c r="T66" s="358"/>
      <c r="U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164"/>
      <c r="L67" s="358"/>
      <c r="M67" s="358"/>
      <c r="N67" s="164"/>
      <c r="O67" s="358"/>
      <c r="P67" s="358"/>
      <c r="Q67" s="358"/>
      <c r="R67" s="358"/>
      <c r="S67" s="358"/>
      <c r="T67" s="358"/>
      <c r="U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164"/>
      <c r="L68" s="358"/>
      <c r="M68" s="358"/>
      <c r="N68" s="164"/>
      <c r="O68" s="358"/>
      <c r="P68" s="358"/>
      <c r="Q68" s="358"/>
      <c r="R68" s="358"/>
      <c r="S68" s="358"/>
      <c r="T68" s="358"/>
      <c r="U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164"/>
      <c r="L69" s="358"/>
      <c r="M69" s="358"/>
      <c r="N69" s="164"/>
      <c r="O69" s="358"/>
      <c r="P69" s="358"/>
      <c r="Q69" s="358"/>
      <c r="R69" s="358"/>
      <c r="S69" s="358"/>
      <c r="T69" s="358"/>
      <c r="U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164"/>
      <c r="L70" s="358"/>
      <c r="M70" s="358"/>
      <c r="N70" s="164"/>
      <c r="O70" s="358"/>
      <c r="P70" s="358"/>
      <c r="Q70" s="358"/>
      <c r="R70" s="358"/>
      <c r="S70" s="358"/>
      <c r="T70" s="358"/>
      <c r="U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164"/>
      <c r="L71" s="358"/>
      <c r="M71" s="358"/>
      <c r="N71" s="164"/>
      <c r="O71" s="358"/>
      <c r="P71" s="358"/>
      <c r="Q71" s="358"/>
      <c r="R71" s="358"/>
      <c r="S71" s="358"/>
      <c r="T71" s="358"/>
      <c r="U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164"/>
      <c r="L72" s="358"/>
      <c r="M72" s="358"/>
      <c r="N72" s="164"/>
      <c r="O72" s="358"/>
      <c r="P72" s="358"/>
      <c r="Q72" s="358"/>
      <c r="R72" s="358"/>
      <c r="S72" s="358"/>
      <c r="T72" s="358"/>
      <c r="U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164"/>
      <c r="L73" s="358"/>
      <c r="M73" s="358"/>
      <c r="N73" s="164"/>
      <c r="O73" s="358"/>
      <c r="P73" s="358"/>
      <c r="Q73" s="358"/>
      <c r="R73" s="358"/>
      <c r="S73" s="358"/>
      <c r="T73" s="358"/>
      <c r="U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164"/>
      <c r="L74" s="358"/>
      <c r="M74" s="358"/>
      <c r="N74" s="164"/>
      <c r="O74" s="358"/>
      <c r="P74" s="358"/>
      <c r="Q74" s="358"/>
      <c r="R74" s="358"/>
      <c r="S74" s="358"/>
      <c r="T74" s="358"/>
      <c r="U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164"/>
      <c r="L75" s="358"/>
      <c r="M75" s="358"/>
      <c r="N75" s="164"/>
      <c r="O75" s="358"/>
      <c r="P75" s="358"/>
      <c r="Q75" s="358"/>
      <c r="R75" s="358"/>
      <c r="S75" s="358"/>
      <c r="T75" s="358"/>
      <c r="U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164"/>
      <c r="L76" s="358"/>
      <c r="M76" s="358"/>
      <c r="N76" s="164"/>
      <c r="O76" s="358"/>
      <c r="P76" s="358"/>
      <c r="Q76" s="358"/>
      <c r="R76" s="358"/>
      <c r="S76" s="358"/>
      <c r="T76" s="358"/>
      <c r="U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164"/>
      <c r="L77" s="358"/>
      <c r="M77" s="358"/>
      <c r="N77" s="164"/>
      <c r="O77" s="358"/>
      <c r="P77" s="358"/>
      <c r="Q77" s="358"/>
      <c r="R77" s="358"/>
      <c r="S77" s="358"/>
      <c r="T77" s="358"/>
      <c r="U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164"/>
      <c r="L78" s="358"/>
      <c r="M78" s="358"/>
      <c r="N78" s="164"/>
      <c r="O78" s="358"/>
      <c r="P78" s="358"/>
      <c r="Q78" s="358"/>
      <c r="R78" s="358"/>
      <c r="S78" s="358"/>
      <c r="T78" s="358"/>
      <c r="U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164"/>
      <c r="L79" s="358"/>
      <c r="M79" s="358"/>
      <c r="N79" s="164"/>
      <c r="O79" s="358"/>
      <c r="P79" s="358"/>
      <c r="Q79" s="358"/>
      <c r="R79" s="358"/>
      <c r="S79" s="358"/>
      <c r="T79" s="358"/>
      <c r="U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164"/>
      <c r="L80" s="358"/>
      <c r="M80" s="358"/>
      <c r="N80" s="164"/>
      <c r="O80" s="358"/>
      <c r="P80" s="358"/>
      <c r="Q80" s="358"/>
      <c r="R80" s="358"/>
      <c r="S80" s="358"/>
      <c r="T80" s="358"/>
      <c r="U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164"/>
      <c r="L81" s="358"/>
      <c r="M81" s="358"/>
      <c r="N81" s="164"/>
      <c r="O81" s="358"/>
      <c r="P81" s="358"/>
      <c r="Q81" s="358"/>
      <c r="R81" s="358"/>
      <c r="S81" s="358"/>
      <c r="T81" s="358"/>
      <c r="U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164"/>
      <c r="L82" s="358"/>
      <c r="M82" s="358"/>
      <c r="N82" s="164"/>
      <c r="O82" s="358"/>
      <c r="P82" s="358"/>
      <c r="Q82" s="358"/>
      <c r="R82" s="358"/>
      <c r="S82" s="358"/>
      <c r="T82" s="358"/>
      <c r="U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164"/>
      <c r="L83" s="358"/>
      <c r="M83" s="358"/>
      <c r="N83" s="164"/>
      <c r="O83" s="358"/>
      <c r="P83" s="358"/>
      <c r="Q83" s="358"/>
      <c r="R83" s="358"/>
      <c r="S83" s="358"/>
      <c r="T83" s="358"/>
      <c r="U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164"/>
      <c r="L84" s="358"/>
      <c r="M84" s="358"/>
      <c r="N84" s="164"/>
      <c r="O84" s="358"/>
      <c r="P84" s="358"/>
      <c r="Q84" s="358"/>
      <c r="R84" s="358"/>
      <c r="S84" s="358"/>
      <c r="T84" s="358"/>
      <c r="U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164"/>
      <c r="L85" s="358"/>
      <c r="M85" s="358"/>
      <c r="N85" s="164"/>
      <c r="O85" s="358"/>
      <c r="P85" s="358"/>
      <c r="Q85" s="358"/>
      <c r="R85" s="358"/>
      <c r="S85" s="358"/>
      <c r="T85" s="358"/>
      <c r="U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164"/>
      <c r="L86" s="358"/>
      <c r="M86" s="358"/>
      <c r="N86" s="164"/>
      <c r="O86" s="358"/>
      <c r="P86" s="358"/>
      <c r="Q86" s="358"/>
      <c r="R86" s="358"/>
      <c r="S86" s="358"/>
      <c r="T86" s="358"/>
      <c r="U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164"/>
      <c r="L87" s="358"/>
      <c r="M87" s="358"/>
      <c r="N87" s="164"/>
      <c r="O87" s="358"/>
      <c r="P87" s="358"/>
      <c r="Q87" s="358"/>
      <c r="R87" s="358"/>
      <c r="S87" s="358"/>
      <c r="T87" s="358"/>
      <c r="U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164"/>
      <c r="L88" s="358"/>
      <c r="M88" s="358"/>
      <c r="N88" s="164"/>
      <c r="O88" s="358"/>
      <c r="P88" s="358"/>
      <c r="Q88" s="358"/>
      <c r="R88" s="358"/>
      <c r="S88" s="358"/>
      <c r="T88" s="358"/>
      <c r="U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164"/>
      <c r="L89" s="358"/>
      <c r="M89" s="358"/>
      <c r="N89" s="164"/>
      <c r="O89" s="358"/>
      <c r="P89" s="358"/>
      <c r="Q89" s="358"/>
      <c r="R89" s="358"/>
      <c r="S89" s="358"/>
      <c r="T89" s="358"/>
      <c r="U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164"/>
      <c r="L90" s="358"/>
      <c r="M90" s="358"/>
      <c r="N90" s="164"/>
      <c r="O90" s="358"/>
      <c r="P90" s="358"/>
      <c r="Q90" s="358"/>
      <c r="R90" s="358"/>
      <c r="S90" s="358"/>
      <c r="T90" s="358"/>
      <c r="U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164"/>
      <c r="L91" s="358"/>
      <c r="M91" s="358"/>
      <c r="N91" s="164"/>
      <c r="O91" s="358"/>
      <c r="P91" s="358"/>
      <c r="Q91" s="358"/>
      <c r="R91" s="358"/>
      <c r="S91" s="358"/>
      <c r="T91" s="358"/>
      <c r="U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164"/>
      <c r="L92" s="358"/>
      <c r="M92" s="358"/>
      <c r="N92" s="164"/>
      <c r="O92" s="358"/>
      <c r="P92" s="358"/>
      <c r="Q92" s="358"/>
      <c r="R92" s="358"/>
      <c r="S92" s="358"/>
      <c r="T92" s="358"/>
      <c r="U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164"/>
      <c r="L93" s="358"/>
      <c r="M93" s="358"/>
      <c r="N93" s="164"/>
      <c r="O93" s="358"/>
      <c r="P93" s="358"/>
      <c r="Q93" s="358"/>
      <c r="R93" s="358"/>
      <c r="S93" s="358"/>
      <c r="T93" s="358"/>
      <c r="U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164"/>
      <c r="L94" s="358"/>
      <c r="M94" s="358"/>
      <c r="N94" s="164"/>
      <c r="O94" s="358"/>
      <c r="P94" s="358"/>
      <c r="Q94" s="358"/>
      <c r="R94" s="358"/>
      <c r="S94" s="358"/>
      <c r="T94" s="358"/>
      <c r="U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164"/>
      <c r="L95" s="358"/>
      <c r="M95" s="358"/>
      <c r="N95" s="164"/>
      <c r="O95" s="358"/>
      <c r="P95" s="358"/>
      <c r="Q95" s="358"/>
      <c r="R95" s="358"/>
      <c r="S95" s="358"/>
      <c r="T95" s="358"/>
      <c r="U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164"/>
      <c r="L96" s="358"/>
      <c r="M96" s="358"/>
      <c r="N96" s="164"/>
      <c r="O96" s="358"/>
      <c r="P96" s="358"/>
      <c r="Q96" s="358"/>
      <c r="R96" s="358"/>
      <c r="S96" s="358"/>
      <c r="T96" s="358"/>
      <c r="U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164"/>
      <c r="L97" s="358"/>
      <c r="M97" s="358"/>
      <c r="N97" s="164"/>
      <c r="O97" s="358"/>
      <c r="P97" s="358"/>
      <c r="Q97" s="358"/>
      <c r="R97" s="358"/>
      <c r="S97" s="358"/>
      <c r="T97" s="358"/>
      <c r="U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164"/>
      <c r="L98" s="358"/>
      <c r="M98" s="358"/>
      <c r="N98" s="164"/>
      <c r="O98" s="358"/>
      <c r="P98" s="358"/>
      <c r="Q98" s="358"/>
      <c r="R98" s="358"/>
      <c r="S98" s="358"/>
      <c r="T98" s="358"/>
      <c r="U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164"/>
      <c r="L99" s="358"/>
      <c r="M99" s="358"/>
      <c r="N99" s="164"/>
      <c r="O99" s="358"/>
      <c r="P99" s="358"/>
      <c r="Q99" s="358"/>
      <c r="R99" s="358"/>
      <c r="S99" s="358"/>
      <c r="T99" s="358"/>
      <c r="U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164"/>
      <c r="L100" s="358"/>
      <c r="M100" s="358"/>
      <c r="N100" s="164"/>
      <c r="O100" s="358"/>
      <c r="P100" s="358"/>
      <c r="Q100" s="358"/>
      <c r="R100" s="358"/>
      <c r="S100" s="358"/>
      <c r="T100" s="358"/>
      <c r="U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164"/>
      <c r="L101" s="358"/>
      <c r="M101" s="358"/>
      <c r="N101" s="164"/>
      <c r="O101" s="358"/>
      <c r="P101" s="358"/>
      <c r="Q101" s="358"/>
      <c r="R101" s="358"/>
      <c r="S101" s="358"/>
      <c r="T101" s="358"/>
      <c r="U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164"/>
      <c r="L102" s="358"/>
      <c r="M102" s="358"/>
      <c r="N102" s="164"/>
      <c r="O102" s="358"/>
      <c r="P102" s="358"/>
      <c r="Q102" s="358"/>
      <c r="R102" s="358"/>
      <c r="S102" s="358"/>
      <c r="T102" s="358"/>
      <c r="U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164"/>
      <c r="L103" s="358"/>
      <c r="M103" s="358"/>
      <c r="N103" s="164"/>
      <c r="O103" s="358"/>
      <c r="P103" s="358"/>
      <c r="Q103" s="358"/>
      <c r="R103" s="358"/>
      <c r="S103" s="358"/>
      <c r="T103" s="358"/>
      <c r="U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164"/>
      <c r="L104" s="358"/>
      <c r="M104" s="358"/>
      <c r="N104" s="164"/>
      <c r="O104" s="358"/>
      <c r="P104" s="358"/>
      <c r="Q104" s="358"/>
      <c r="R104" s="358"/>
      <c r="S104" s="358"/>
      <c r="T104" s="358"/>
      <c r="U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164"/>
      <c r="L105" s="358"/>
      <c r="M105" s="358"/>
      <c r="N105" s="164"/>
      <c r="O105" s="358"/>
      <c r="P105" s="358"/>
      <c r="Q105" s="358"/>
      <c r="R105" s="358"/>
      <c r="S105" s="358"/>
      <c r="T105" s="358"/>
      <c r="U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164"/>
      <c r="L106" s="358"/>
      <c r="M106" s="358"/>
      <c r="N106" s="164"/>
      <c r="O106" s="358"/>
      <c r="P106" s="358"/>
      <c r="Q106" s="358"/>
      <c r="R106" s="358"/>
      <c r="S106" s="358"/>
      <c r="T106" s="358"/>
      <c r="U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164"/>
      <c r="L107" s="358"/>
      <c r="M107" s="358"/>
      <c r="N107" s="164"/>
      <c r="O107" s="358"/>
      <c r="P107" s="358"/>
      <c r="Q107" s="358"/>
      <c r="R107" s="358"/>
      <c r="S107" s="358"/>
      <c r="T107" s="358"/>
      <c r="U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164"/>
      <c r="L108" s="358"/>
      <c r="M108" s="358"/>
      <c r="N108" s="164"/>
      <c r="O108" s="358"/>
      <c r="P108" s="358"/>
      <c r="Q108" s="358"/>
      <c r="R108" s="358"/>
      <c r="S108" s="358"/>
      <c r="T108" s="358"/>
      <c r="U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164"/>
      <c r="L109" s="358"/>
      <c r="M109" s="358"/>
      <c r="N109" s="164"/>
      <c r="O109" s="358"/>
      <c r="P109" s="358"/>
      <c r="Q109" s="358"/>
      <c r="R109" s="358"/>
      <c r="S109" s="358"/>
      <c r="T109" s="358"/>
      <c r="U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164"/>
      <c r="L110" s="358"/>
      <c r="M110" s="358"/>
      <c r="N110" s="164"/>
      <c r="O110" s="358"/>
      <c r="P110" s="358"/>
      <c r="Q110" s="358"/>
      <c r="R110" s="358"/>
      <c r="S110" s="358"/>
      <c r="T110" s="358"/>
      <c r="U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164"/>
      <c r="L111" s="358"/>
      <c r="M111" s="358"/>
      <c r="N111" s="164"/>
      <c r="O111" s="358"/>
      <c r="P111" s="358"/>
      <c r="Q111" s="358"/>
      <c r="R111" s="358"/>
      <c r="S111" s="358"/>
      <c r="T111" s="358"/>
      <c r="U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164"/>
      <c r="L112" s="358"/>
      <c r="M112" s="358"/>
      <c r="N112" s="164"/>
      <c r="O112" s="358"/>
      <c r="P112" s="358"/>
      <c r="Q112" s="358"/>
      <c r="R112" s="358"/>
      <c r="S112" s="358"/>
      <c r="T112" s="358"/>
      <c r="U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164"/>
      <c r="L113" s="358"/>
      <c r="M113" s="358"/>
      <c r="N113" s="164"/>
      <c r="O113" s="358"/>
      <c r="P113" s="358"/>
      <c r="Q113" s="358"/>
      <c r="R113" s="358"/>
      <c r="S113" s="358"/>
      <c r="T113" s="358"/>
      <c r="U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164"/>
      <c r="L114" s="358"/>
      <c r="M114" s="358"/>
      <c r="N114" s="164"/>
      <c r="O114" s="358"/>
      <c r="P114" s="358"/>
      <c r="Q114" s="358"/>
      <c r="R114" s="358"/>
      <c r="S114" s="358"/>
      <c r="T114" s="358"/>
      <c r="U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164"/>
      <c r="L115" s="358"/>
      <c r="M115" s="358"/>
      <c r="N115" s="164"/>
      <c r="O115" s="358"/>
      <c r="P115" s="358"/>
      <c r="Q115" s="358"/>
      <c r="R115" s="358"/>
      <c r="S115" s="358"/>
      <c r="T115" s="358"/>
      <c r="U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164"/>
      <c r="L116" s="358"/>
      <c r="M116" s="358"/>
      <c r="N116" s="164"/>
      <c r="O116" s="358"/>
      <c r="P116" s="358"/>
      <c r="Q116" s="358"/>
      <c r="R116" s="358"/>
      <c r="S116" s="358"/>
      <c r="T116" s="358"/>
      <c r="U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164"/>
      <c r="L117" s="358"/>
      <c r="M117" s="358"/>
      <c r="N117" s="164"/>
      <c r="O117" s="358"/>
      <c r="P117" s="358"/>
      <c r="Q117" s="358"/>
      <c r="R117" s="358"/>
      <c r="S117" s="358"/>
      <c r="T117" s="358"/>
      <c r="U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164"/>
      <c r="L118" s="358"/>
      <c r="M118" s="358"/>
      <c r="N118" s="164"/>
      <c r="O118" s="358"/>
      <c r="P118" s="358"/>
      <c r="Q118" s="358"/>
      <c r="R118" s="358"/>
      <c r="S118" s="358"/>
      <c r="T118" s="358"/>
      <c r="U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164"/>
      <c r="L119" s="358"/>
      <c r="M119" s="358"/>
      <c r="N119" s="164"/>
      <c r="O119" s="358"/>
      <c r="P119" s="358"/>
      <c r="Q119" s="358"/>
      <c r="R119" s="358"/>
      <c r="S119" s="358"/>
      <c r="T119" s="358"/>
      <c r="U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164"/>
      <c r="L120" s="358"/>
      <c r="M120" s="358"/>
      <c r="N120" s="164"/>
      <c r="O120" s="358"/>
      <c r="P120" s="358"/>
      <c r="Q120" s="358"/>
      <c r="R120" s="358"/>
      <c r="S120" s="358"/>
      <c r="T120" s="358"/>
      <c r="U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164"/>
      <c r="L121" s="358"/>
      <c r="M121" s="358"/>
      <c r="N121" s="164"/>
      <c r="O121" s="358"/>
      <c r="P121" s="358"/>
      <c r="Q121" s="358"/>
      <c r="R121" s="358"/>
      <c r="S121" s="358"/>
      <c r="T121" s="358"/>
      <c r="U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164"/>
      <c r="L122" s="358"/>
      <c r="M122" s="358"/>
      <c r="N122" s="164"/>
      <c r="O122" s="358"/>
      <c r="P122" s="358"/>
      <c r="Q122" s="358"/>
      <c r="R122" s="358"/>
      <c r="S122" s="358"/>
      <c r="T122" s="358"/>
      <c r="U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164"/>
      <c r="L123" s="358"/>
      <c r="M123" s="358"/>
      <c r="N123" s="164"/>
      <c r="O123" s="358"/>
      <c r="P123" s="358"/>
      <c r="Q123" s="358"/>
      <c r="R123" s="358"/>
      <c r="S123" s="358"/>
      <c r="T123" s="358"/>
      <c r="U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164"/>
      <c r="L124" s="358"/>
      <c r="M124" s="358"/>
      <c r="N124" s="164"/>
      <c r="O124" s="358"/>
      <c r="P124" s="358"/>
      <c r="Q124" s="358"/>
      <c r="R124" s="358"/>
      <c r="S124" s="358"/>
      <c r="T124" s="358"/>
      <c r="U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164"/>
      <c r="L125" s="358"/>
      <c r="M125" s="358"/>
      <c r="N125" s="164"/>
      <c r="O125" s="358"/>
      <c r="P125" s="358"/>
      <c r="Q125" s="358"/>
      <c r="R125" s="358"/>
      <c r="S125" s="358"/>
      <c r="T125" s="358"/>
      <c r="U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164"/>
      <c r="L126" s="358"/>
      <c r="M126" s="358"/>
      <c r="N126" s="164"/>
      <c r="O126" s="358"/>
      <c r="P126" s="358"/>
      <c r="Q126" s="358"/>
      <c r="R126" s="358"/>
      <c r="S126" s="358"/>
      <c r="T126" s="358"/>
      <c r="U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164"/>
      <c r="L127" s="358"/>
      <c r="M127" s="358"/>
      <c r="N127" s="164"/>
      <c r="O127" s="358"/>
      <c r="P127" s="358"/>
      <c r="Q127" s="358"/>
      <c r="R127" s="358"/>
      <c r="S127" s="358"/>
      <c r="T127" s="358"/>
      <c r="U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164"/>
      <c r="L128" s="358"/>
      <c r="M128" s="358"/>
      <c r="N128" s="164"/>
      <c r="O128" s="358"/>
      <c r="P128" s="358"/>
      <c r="Q128" s="358"/>
      <c r="R128" s="358"/>
      <c r="S128" s="358"/>
      <c r="T128" s="358"/>
      <c r="U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164"/>
      <c r="L129" s="358"/>
      <c r="M129" s="358"/>
      <c r="N129" s="164"/>
      <c r="O129" s="358"/>
      <c r="P129" s="358"/>
      <c r="Q129" s="358"/>
      <c r="R129" s="358"/>
      <c r="S129" s="358"/>
      <c r="T129" s="358"/>
      <c r="U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164"/>
      <c r="L130" s="358"/>
      <c r="M130" s="358"/>
      <c r="N130" s="164"/>
      <c r="O130" s="358"/>
      <c r="P130" s="358"/>
      <c r="Q130" s="358"/>
      <c r="R130" s="358"/>
      <c r="S130" s="358"/>
      <c r="T130" s="358"/>
      <c r="U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164"/>
      <c r="L131" s="358"/>
      <c r="M131" s="358"/>
      <c r="N131" s="164"/>
      <c r="O131" s="358"/>
      <c r="P131" s="358"/>
      <c r="Q131" s="358"/>
      <c r="R131" s="358"/>
      <c r="S131" s="358"/>
      <c r="T131" s="358"/>
      <c r="U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164"/>
      <c r="L132" s="358"/>
      <c r="M132" s="358"/>
      <c r="N132" s="164"/>
      <c r="O132" s="358"/>
      <c r="P132" s="358"/>
      <c r="Q132" s="358"/>
      <c r="R132" s="358"/>
      <c r="S132" s="358"/>
      <c r="T132" s="358"/>
      <c r="U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164"/>
      <c r="L133" s="358"/>
      <c r="M133" s="358"/>
      <c r="N133" s="164"/>
      <c r="O133" s="358"/>
      <c r="P133" s="358"/>
      <c r="Q133" s="358"/>
      <c r="R133" s="358"/>
      <c r="S133" s="358"/>
      <c r="T133" s="358"/>
      <c r="U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164"/>
      <c r="L134" s="358"/>
      <c r="M134" s="358"/>
      <c r="N134" s="164"/>
      <c r="O134" s="358"/>
      <c r="P134" s="358"/>
      <c r="Q134" s="358"/>
      <c r="R134" s="358"/>
      <c r="S134" s="358"/>
      <c r="T134" s="358"/>
      <c r="U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164"/>
      <c r="L135" s="358"/>
      <c r="M135" s="358"/>
      <c r="N135" s="164"/>
      <c r="O135" s="358"/>
      <c r="P135" s="358"/>
      <c r="Q135" s="358"/>
      <c r="R135" s="358"/>
      <c r="S135" s="358"/>
      <c r="T135" s="358"/>
      <c r="U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164"/>
      <c r="L136" s="358"/>
      <c r="M136" s="358"/>
      <c r="N136" s="164"/>
      <c r="O136" s="358"/>
      <c r="P136" s="358"/>
      <c r="Q136" s="358"/>
      <c r="R136" s="358"/>
      <c r="S136" s="358"/>
      <c r="T136" s="358"/>
      <c r="U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164"/>
      <c r="L137" s="358"/>
      <c r="M137" s="358"/>
      <c r="N137" s="164"/>
      <c r="O137" s="358"/>
      <c r="P137" s="358"/>
      <c r="Q137" s="358"/>
      <c r="R137" s="358"/>
      <c r="S137" s="358"/>
      <c r="T137" s="358"/>
      <c r="U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164"/>
      <c r="L138" s="358"/>
      <c r="M138" s="358"/>
      <c r="N138" s="164"/>
      <c r="O138" s="358"/>
      <c r="P138" s="358"/>
      <c r="Q138" s="358"/>
      <c r="R138" s="358"/>
      <c r="S138" s="358"/>
      <c r="T138" s="358"/>
      <c r="U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164"/>
      <c r="L139" s="358"/>
      <c r="M139" s="358"/>
      <c r="N139" s="164"/>
      <c r="O139" s="358"/>
      <c r="P139" s="358"/>
      <c r="Q139" s="358"/>
      <c r="R139" s="358"/>
      <c r="S139" s="358"/>
      <c r="T139" s="358"/>
      <c r="U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164"/>
      <c r="L140" s="358"/>
      <c r="M140" s="358"/>
      <c r="N140" s="164"/>
      <c r="O140" s="358"/>
      <c r="P140" s="358"/>
      <c r="Q140" s="358"/>
      <c r="R140" s="358"/>
      <c r="S140" s="358"/>
      <c r="T140" s="358"/>
      <c r="U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164"/>
      <c r="L141" s="358"/>
      <c r="M141" s="358"/>
      <c r="N141" s="164"/>
      <c r="O141" s="358"/>
      <c r="P141" s="358"/>
      <c r="Q141" s="358"/>
      <c r="R141" s="358"/>
      <c r="S141" s="358"/>
      <c r="T141" s="358"/>
      <c r="U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164"/>
      <c r="L142" s="358"/>
      <c r="M142" s="358"/>
      <c r="N142" s="164"/>
      <c r="O142" s="358"/>
      <c r="P142" s="358"/>
      <c r="Q142" s="358"/>
      <c r="R142" s="358"/>
      <c r="S142" s="358"/>
      <c r="T142" s="358"/>
      <c r="U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164"/>
      <c r="L143" s="358"/>
      <c r="M143" s="358"/>
      <c r="N143" s="164"/>
      <c r="O143" s="358"/>
      <c r="P143" s="358"/>
      <c r="Q143" s="358"/>
      <c r="R143" s="358"/>
      <c r="S143" s="358"/>
      <c r="T143" s="358"/>
      <c r="U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164"/>
      <c r="L144" s="358"/>
      <c r="M144" s="358"/>
      <c r="N144" s="164"/>
      <c r="O144" s="358"/>
      <c r="P144" s="358"/>
      <c r="Q144" s="358"/>
      <c r="R144" s="358"/>
      <c r="S144" s="358"/>
      <c r="T144" s="358"/>
      <c r="U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164"/>
      <c r="L145" s="358"/>
      <c r="M145" s="358"/>
      <c r="N145" s="164"/>
      <c r="O145" s="358"/>
      <c r="P145" s="358"/>
      <c r="Q145" s="358"/>
      <c r="R145" s="358"/>
      <c r="S145" s="358"/>
      <c r="T145" s="358"/>
      <c r="U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164"/>
      <c r="L146" s="358"/>
      <c r="M146" s="358"/>
      <c r="N146" s="164"/>
      <c r="O146" s="358"/>
      <c r="P146" s="358"/>
      <c r="Q146" s="358"/>
      <c r="R146" s="358"/>
      <c r="S146" s="358"/>
      <c r="T146" s="358"/>
      <c r="U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164"/>
      <c r="L147" s="358"/>
      <c r="M147" s="358"/>
      <c r="N147" s="164"/>
      <c r="O147" s="358"/>
      <c r="P147" s="358"/>
      <c r="Q147" s="358"/>
      <c r="R147" s="358"/>
      <c r="S147" s="358"/>
      <c r="T147" s="358"/>
      <c r="U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164"/>
      <c r="L148" s="358"/>
      <c r="M148" s="358"/>
      <c r="N148" s="164"/>
      <c r="O148" s="358"/>
      <c r="P148" s="358"/>
      <c r="Q148" s="358"/>
      <c r="R148" s="358"/>
      <c r="S148" s="358"/>
      <c r="T148" s="358"/>
      <c r="U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164"/>
      <c r="L149" s="358"/>
      <c r="M149" s="358"/>
      <c r="N149" s="164"/>
      <c r="O149" s="358"/>
      <c r="P149" s="358"/>
      <c r="Q149" s="358"/>
      <c r="R149" s="358"/>
      <c r="S149" s="358"/>
      <c r="T149" s="358"/>
      <c r="U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164"/>
      <c r="L150" s="358"/>
      <c r="M150" s="358"/>
      <c r="N150" s="164"/>
      <c r="O150" s="358"/>
      <c r="P150" s="358"/>
      <c r="Q150" s="358"/>
      <c r="R150" s="358"/>
      <c r="S150" s="358"/>
      <c r="T150" s="358"/>
      <c r="U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164"/>
      <c r="L151" s="358"/>
      <c r="M151" s="358"/>
      <c r="N151" s="164"/>
      <c r="O151" s="358"/>
      <c r="P151" s="358"/>
      <c r="Q151" s="358"/>
      <c r="R151" s="358"/>
      <c r="S151" s="358"/>
      <c r="T151" s="358"/>
      <c r="U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20">
    <mergeCell ref="B4:G4"/>
    <mergeCell ref="K5:K7"/>
    <mergeCell ref="N5:N7"/>
    <mergeCell ref="J8:J19"/>
    <mergeCell ref="K8:K11"/>
    <mergeCell ref="M8:M19"/>
    <mergeCell ref="N8:N11"/>
    <mergeCell ref="K12:K15"/>
    <mergeCell ref="N12:N15"/>
    <mergeCell ref="K16:K19"/>
    <mergeCell ref="B29:G30"/>
    <mergeCell ref="N16:N19"/>
    <mergeCell ref="J21:J32"/>
    <mergeCell ref="K21:K24"/>
    <mergeCell ref="M21:M32"/>
    <mergeCell ref="N21:N24"/>
    <mergeCell ref="K25:K28"/>
    <mergeCell ref="N25:N28"/>
    <mergeCell ref="K29:K32"/>
    <mergeCell ref="N29:N32"/>
  </mergeCells>
  <pageMargins left="0.75" right="0.75" top="1" bottom="1"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Z151"/>
  <sheetViews>
    <sheetView showGridLines="0" zoomScaleNormal="100" workbookViewId="0"/>
  </sheetViews>
  <sheetFormatPr defaultRowHeight="12.75" customHeight="1" x14ac:dyDescent="0.2"/>
  <cols>
    <col min="1" max="1" width="9.140625" style="363" customWidth="1"/>
    <col min="2" max="9" width="9.140625" style="363"/>
    <col min="10" max="10" width="9.140625" style="363" customWidth="1"/>
    <col min="11" max="239" width="9.140625" style="363"/>
    <col min="240" max="247" width="9.140625" style="363" customWidth="1"/>
    <col min="248" max="495" width="9.140625" style="363"/>
    <col min="496" max="503" width="9.140625" style="363" customWidth="1"/>
    <col min="504" max="751" width="9.140625" style="363"/>
    <col min="752" max="759" width="9.140625" style="363" customWidth="1"/>
    <col min="760" max="1007" width="9.140625" style="363"/>
    <col min="1008" max="1015" width="9.140625" style="363" customWidth="1"/>
    <col min="1016" max="1263" width="9.140625" style="363"/>
    <col min="1264" max="1271" width="9.140625" style="363" customWidth="1"/>
    <col min="1272" max="1519" width="9.140625" style="363"/>
    <col min="1520" max="1527" width="9.140625" style="363" customWidth="1"/>
    <col min="1528" max="1775" width="9.140625" style="363"/>
    <col min="1776" max="1783" width="9.140625" style="363" customWidth="1"/>
    <col min="1784" max="2031" width="9.140625" style="363"/>
    <col min="2032" max="2039" width="9.140625" style="363" customWidth="1"/>
    <col min="2040" max="2287" width="9.140625" style="363"/>
    <col min="2288" max="2295" width="9.140625" style="363" customWidth="1"/>
    <col min="2296" max="2543" width="9.140625" style="363"/>
    <col min="2544" max="2551" width="9.140625" style="363" customWidth="1"/>
    <col min="2552" max="2799" width="9.140625" style="363"/>
    <col min="2800" max="2807" width="9.140625" style="363" customWidth="1"/>
    <col min="2808" max="3055" width="9.140625" style="363"/>
    <col min="3056" max="3063" width="9.140625" style="363" customWidth="1"/>
    <col min="3064" max="3311" width="9.140625" style="363"/>
    <col min="3312" max="3319" width="9.140625" style="363" customWidth="1"/>
    <col min="3320" max="3567" width="9.140625" style="363"/>
    <col min="3568" max="3575" width="9.140625" style="363" customWidth="1"/>
    <col min="3576" max="3823" width="9.140625" style="363"/>
    <col min="3824" max="3831" width="9.140625" style="363" customWidth="1"/>
    <col min="3832" max="4079" width="9.140625" style="363"/>
    <col min="4080" max="4087" width="9.140625" style="363" customWidth="1"/>
    <col min="4088" max="4335" width="9.140625" style="363"/>
    <col min="4336" max="4343" width="9.140625" style="363" customWidth="1"/>
    <col min="4344" max="4591" width="9.140625" style="363"/>
    <col min="4592" max="4599" width="9.140625" style="363" customWidth="1"/>
    <col min="4600" max="4847" width="9.140625" style="363"/>
    <col min="4848" max="4855" width="9.140625" style="363" customWidth="1"/>
    <col min="4856" max="5103" width="9.140625" style="363"/>
    <col min="5104" max="5111" width="9.140625" style="363" customWidth="1"/>
    <col min="5112" max="5359" width="9.140625" style="363"/>
    <col min="5360" max="5367" width="9.140625" style="363" customWidth="1"/>
    <col min="5368" max="5615" width="9.140625" style="363"/>
    <col min="5616" max="5623" width="9.140625" style="363" customWidth="1"/>
    <col min="5624" max="5871" width="9.140625" style="363"/>
    <col min="5872" max="5879" width="9.140625" style="363" customWidth="1"/>
    <col min="5880" max="6127" width="9.140625" style="363"/>
    <col min="6128" max="6135" width="9.140625" style="363" customWidth="1"/>
    <col min="6136" max="6383" width="9.140625" style="363"/>
    <col min="6384" max="6391" width="9.140625" style="363" customWidth="1"/>
    <col min="6392" max="6639" width="9.140625" style="363"/>
    <col min="6640" max="6647" width="9.140625" style="363" customWidth="1"/>
    <col min="6648" max="6895" width="9.140625" style="363"/>
    <col min="6896" max="6903" width="9.140625" style="363" customWidth="1"/>
    <col min="6904" max="7151" width="9.140625" style="363"/>
    <col min="7152" max="7159" width="9.140625" style="363" customWidth="1"/>
    <col min="7160" max="7407" width="9.140625" style="363"/>
    <col min="7408" max="7415" width="9.140625" style="363" customWidth="1"/>
    <col min="7416" max="7663" width="9.140625" style="363"/>
    <col min="7664" max="7671" width="9.140625" style="363" customWidth="1"/>
    <col min="7672" max="7919" width="9.140625" style="363"/>
    <col min="7920" max="7927" width="9.140625" style="363" customWidth="1"/>
    <col min="7928" max="8175" width="9.140625" style="363"/>
    <col min="8176" max="8183" width="9.140625" style="363" customWidth="1"/>
    <col min="8184" max="8431" width="9.140625" style="363"/>
    <col min="8432" max="8439" width="9.140625" style="363" customWidth="1"/>
    <col min="8440" max="8687" width="9.140625" style="363"/>
    <col min="8688" max="8695" width="9.140625" style="363" customWidth="1"/>
    <col min="8696" max="8943" width="9.140625" style="363"/>
    <col min="8944" max="8951" width="9.140625" style="363" customWidth="1"/>
    <col min="8952" max="9199" width="9.140625" style="363"/>
    <col min="9200" max="9207" width="9.140625" style="363" customWidth="1"/>
    <col min="9208" max="9455" width="9.140625" style="363"/>
    <col min="9456" max="9463" width="9.140625" style="363" customWidth="1"/>
    <col min="9464" max="9711" width="9.140625" style="363"/>
    <col min="9712" max="9719" width="9.140625" style="363" customWidth="1"/>
    <col min="9720" max="9967" width="9.140625" style="363"/>
    <col min="9968" max="9975" width="9.140625" style="363" customWidth="1"/>
    <col min="9976" max="10223" width="9.140625" style="363"/>
    <col min="10224" max="10231" width="9.140625" style="363" customWidth="1"/>
    <col min="10232" max="10479" width="9.140625" style="363"/>
    <col min="10480" max="10487" width="9.140625" style="363" customWidth="1"/>
    <col min="10488" max="10735" width="9.140625" style="363"/>
    <col min="10736" max="10743" width="9.140625" style="363" customWidth="1"/>
    <col min="10744" max="10991" width="9.140625" style="363"/>
    <col min="10992" max="10999" width="9.140625" style="363" customWidth="1"/>
    <col min="11000" max="11247" width="9.140625" style="363"/>
    <col min="11248" max="11255" width="9.140625" style="363" customWidth="1"/>
    <col min="11256" max="11503" width="9.140625" style="363"/>
    <col min="11504" max="11511" width="9.140625" style="363" customWidth="1"/>
    <col min="11512" max="11759" width="9.140625" style="363"/>
    <col min="11760" max="11767" width="9.140625" style="363" customWidth="1"/>
    <col min="11768" max="12015" width="9.140625" style="363"/>
    <col min="12016" max="12023" width="9.140625" style="363" customWidth="1"/>
    <col min="12024" max="12271" width="9.140625" style="363"/>
    <col min="12272" max="12279" width="9.140625" style="363" customWidth="1"/>
    <col min="12280" max="12527" width="9.140625" style="363"/>
    <col min="12528" max="12535" width="9.140625" style="363" customWidth="1"/>
    <col min="12536" max="12783" width="9.140625" style="363"/>
    <col min="12784" max="12791" width="9.140625" style="363" customWidth="1"/>
    <col min="12792" max="13039" width="9.140625" style="363"/>
    <col min="13040" max="13047" width="9.140625" style="363" customWidth="1"/>
    <col min="13048" max="13295" width="9.140625" style="363"/>
    <col min="13296" max="13303" width="9.140625" style="363" customWidth="1"/>
    <col min="13304" max="13551" width="9.140625" style="363"/>
    <col min="13552" max="13559" width="9.140625" style="363" customWidth="1"/>
    <col min="13560" max="13807" width="9.140625" style="363"/>
    <col min="13808" max="13815" width="9.140625" style="363" customWidth="1"/>
    <col min="13816" max="14063" width="9.140625" style="363"/>
    <col min="14064" max="14071" width="9.140625" style="363" customWidth="1"/>
    <col min="14072" max="14319" width="9.140625" style="363"/>
    <col min="14320" max="14327" width="9.140625" style="363" customWidth="1"/>
    <col min="14328" max="14575" width="9.140625" style="363"/>
    <col min="14576" max="14583" width="9.140625" style="363" customWidth="1"/>
    <col min="14584" max="14831" width="9.140625" style="363"/>
    <col min="14832" max="14839" width="9.140625" style="363" customWidth="1"/>
    <col min="14840" max="15087" width="9.140625" style="363"/>
    <col min="15088" max="15095" width="9.140625" style="363" customWidth="1"/>
    <col min="15096" max="15343" width="9.140625" style="363"/>
    <col min="15344" max="15351" width="9.140625" style="363" customWidth="1"/>
    <col min="15352" max="15599" width="9.140625" style="363"/>
    <col min="15600" max="15607" width="9.140625" style="363" customWidth="1"/>
    <col min="15608" max="15855" width="9.140625" style="363"/>
    <col min="15856" max="15863" width="9.140625" style="363" customWidth="1"/>
    <col min="15864" max="16111" width="9.140625" style="363"/>
    <col min="16112" max="16119" width="9.140625" style="363" customWidth="1"/>
    <col min="16120" max="16384" width="9.140625" style="363"/>
  </cols>
  <sheetData>
    <row r="1" spans="1:52" ht="12.75" customHeight="1" x14ac:dyDescent="0.2">
      <c r="A1" s="94"/>
      <c r="B1" s="94"/>
      <c r="C1" s="94"/>
      <c r="D1" s="94"/>
      <c r="E1" s="94"/>
      <c r="F1" s="94"/>
      <c r="G1" s="94"/>
      <c r="H1" s="94"/>
      <c r="I1" s="94"/>
      <c r="J1" s="147"/>
      <c r="K1" s="147"/>
      <c r="L1" s="147"/>
      <c r="M1" s="147"/>
      <c r="N1" s="147"/>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ht="12.75" customHeight="1" x14ac:dyDescent="0.2">
      <c r="A2" s="3"/>
      <c r="B2" s="3"/>
      <c r="C2" s="3"/>
      <c r="D2" s="94"/>
      <c r="E2" s="94"/>
      <c r="F2" s="94"/>
      <c r="G2" s="94"/>
      <c r="H2" s="94"/>
      <c r="I2" s="94"/>
      <c r="J2" s="147"/>
      <c r="K2" s="147"/>
      <c r="L2" s="147"/>
      <c r="M2" s="147"/>
      <c r="N2" s="147"/>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ht="12.75" customHeight="1" x14ac:dyDescent="0.2">
      <c r="A3" s="94"/>
      <c r="B3" s="357" t="s">
        <v>441</v>
      </c>
      <c r="C3" s="3"/>
      <c r="D3" s="3"/>
      <c r="E3" s="3"/>
      <c r="F3" s="3"/>
      <c r="G3" s="94"/>
      <c r="H3" s="94"/>
      <c r="J3" s="358"/>
      <c r="K3" s="358"/>
      <c r="L3" s="73" t="s">
        <v>139</v>
      </c>
      <c r="M3" s="73" t="s">
        <v>140</v>
      </c>
      <c r="N3" s="73" t="s">
        <v>141</v>
      </c>
      <c r="O3" s="73" t="s">
        <v>142</v>
      </c>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ht="12.75" customHeight="1" x14ac:dyDescent="0.2">
      <c r="A4" s="94"/>
      <c r="B4" s="458" t="s">
        <v>143</v>
      </c>
      <c r="C4" s="458"/>
      <c r="D4" s="458"/>
      <c r="E4" s="458"/>
      <c r="F4" s="458"/>
      <c r="G4" s="458"/>
      <c r="H4" s="94"/>
      <c r="J4" s="147"/>
      <c r="K4" s="25"/>
      <c r="L4" s="73" t="s">
        <v>144</v>
      </c>
      <c r="M4" s="73" t="s">
        <v>145</v>
      </c>
      <c r="N4" s="73" t="s">
        <v>146</v>
      </c>
      <c r="O4" s="73" t="s">
        <v>147</v>
      </c>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ht="12.75" customHeight="1" x14ac:dyDescent="0.2">
      <c r="A5" s="94"/>
      <c r="B5" s="459"/>
      <c r="C5" s="458"/>
      <c r="D5" s="458"/>
      <c r="E5" s="458"/>
      <c r="F5" s="458"/>
      <c r="G5" s="458"/>
      <c r="H5" s="94"/>
      <c r="J5" s="74" t="s">
        <v>148</v>
      </c>
      <c r="K5" s="74" t="s">
        <v>149</v>
      </c>
      <c r="L5" s="27">
        <v>446.68</v>
      </c>
      <c r="M5" s="27">
        <v>446.68</v>
      </c>
      <c r="N5" s="27">
        <v>0</v>
      </c>
      <c r="O5" s="27">
        <v>446.68</v>
      </c>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ht="12.75" customHeight="1" x14ac:dyDescent="0.2">
      <c r="A6" s="94"/>
      <c r="B6" s="3" t="s">
        <v>150</v>
      </c>
      <c r="C6" s="36"/>
      <c r="D6" s="3"/>
      <c r="E6" s="3"/>
      <c r="F6" s="3"/>
      <c r="G6" s="94"/>
      <c r="H6" s="94"/>
      <c r="J6" s="25" t="s">
        <v>151</v>
      </c>
      <c r="K6" s="25" t="s">
        <v>152</v>
      </c>
      <c r="L6" s="27">
        <v>-0.66</v>
      </c>
      <c r="M6" s="27">
        <v>446.02</v>
      </c>
      <c r="N6" s="27">
        <v>446.02</v>
      </c>
      <c r="O6" s="27">
        <v>0.66</v>
      </c>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12.75" customHeight="1" x14ac:dyDescent="0.2">
      <c r="A7" s="94"/>
      <c r="B7" s="3"/>
      <c r="C7" s="36"/>
      <c r="D7" s="3"/>
      <c r="E7" s="3"/>
      <c r="F7" s="3"/>
      <c r="G7" s="94"/>
      <c r="H7" s="94"/>
      <c r="J7" s="25" t="s">
        <v>153</v>
      </c>
      <c r="K7" s="25" t="s">
        <v>154</v>
      </c>
      <c r="L7" s="27">
        <v>0.02</v>
      </c>
      <c r="M7" s="27">
        <v>446.04</v>
      </c>
      <c r="N7" s="27">
        <v>446.02</v>
      </c>
      <c r="O7" s="27">
        <v>0.02</v>
      </c>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12.75" customHeight="1" x14ac:dyDescent="0.2">
      <c r="A8" s="94"/>
      <c r="B8" s="3"/>
      <c r="C8" s="36"/>
      <c r="D8" s="3"/>
      <c r="E8" s="3"/>
      <c r="F8" s="3"/>
      <c r="G8" s="94"/>
      <c r="H8" s="94"/>
      <c r="J8" s="25" t="s">
        <v>155</v>
      </c>
      <c r="K8" s="25" t="s">
        <v>156</v>
      </c>
      <c r="L8" s="27">
        <v>0.01</v>
      </c>
      <c r="M8" s="27">
        <v>446.05</v>
      </c>
      <c r="N8" s="27">
        <v>446.04</v>
      </c>
      <c r="O8" s="27">
        <v>0.01</v>
      </c>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12.75" customHeight="1" x14ac:dyDescent="0.2">
      <c r="A9" s="94"/>
      <c r="B9" s="3"/>
      <c r="C9" s="3"/>
      <c r="D9" s="3"/>
      <c r="E9" s="3"/>
      <c r="F9" s="3"/>
      <c r="G9" s="94"/>
      <c r="H9" s="94"/>
      <c r="J9" s="25" t="s">
        <v>157</v>
      </c>
      <c r="K9" s="25" t="s">
        <v>158</v>
      </c>
      <c r="L9" s="27">
        <v>13.64</v>
      </c>
      <c r="M9" s="27">
        <v>459.68</v>
      </c>
      <c r="N9" s="27">
        <v>446.05</v>
      </c>
      <c r="O9" s="27">
        <v>13.64</v>
      </c>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ht="12.75" customHeight="1" x14ac:dyDescent="0.2">
      <c r="A10" s="94"/>
      <c r="B10" s="3"/>
      <c r="C10" s="3"/>
      <c r="D10" s="3"/>
      <c r="E10" s="3"/>
      <c r="F10" s="3"/>
      <c r="G10" s="94"/>
      <c r="H10" s="94"/>
      <c r="J10" s="74" t="s">
        <v>159</v>
      </c>
      <c r="K10" s="74" t="s">
        <v>160</v>
      </c>
      <c r="L10" s="27">
        <v>-2.72</v>
      </c>
      <c r="M10" s="27">
        <v>456.96</v>
      </c>
      <c r="N10" s="27">
        <v>456.96</v>
      </c>
      <c r="O10" s="27">
        <v>2.72</v>
      </c>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ht="12.75" customHeight="1" x14ac:dyDescent="0.2">
      <c r="A11" s="94"/>
      <c r="B11" s="3"/>
      <c r="C11" s="3"/>
      <c r="D11" s="3"/>
      <c r="E11" s="3"/>
      <c r="F11" s="3"/>
      <c r="G11" s="94"/>
      <c r="H11" s="94"/>
      <c r="J11" s="25" t="s">
        <v>161</v>
      </c>
      <c r="K11" s="74" t="s">
        <v>162</v>
      </c>
      <c r="L11" s="27">
        <v>-7.15</v>
      </c>
      <c r="M11" s="27">
        <v>449.82</v>
      </c>
      <c r="N11" s="27">
        <v>449.82</v>
      </c>
      <c r="O11" s="27">
        <v>7.15</v>
      </c>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ht="12.75" customHeight="1" x14ac:dyDescent="0.2">
      <c r="A12" s="94"/>
      <c r="B12" s="3"/>
      <c r="C12" s="3"/>
      <c r="D12" s="3"/>
      <c r="E12" s="3"/>
      <c r="F12" s="3"/>
      <c r="G12" s="94"/>
      <c r="H12" s="94"/>
      <c r="J12" s="74" t="s">
        <v>163</v>
      </c>
      <c r="K12" s="25" t="s">
        <v>164</v>
      </c>
      <c r="L12" s="27">
        <v>6.37</v>
      </c>
      <c r="M12" s="27">
        <v>456.18</v>
      </c>
      <c r="N12" s="27">
        <v>449.82</v>
      </c>
      <c r="O12" s="27">
        <v>6.37</v>
      </c>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ht="12.75" customHeight="1" x14ac:dyDescent="0.2">
      <c r="A13" s="94"/>
      <c r="B13" s="3"/>
      <c r="C13" s="3"/>
      <c r="D13" s="3"/>
      <c r="E13" s="3"/>
      <c r="F13" s="3"/>
      <c r="G13" s="94"/>
      <c r="H13" s="94"/>
      <c r="J13" s="74" t="s">
        <v>165</v>
      </c>
      <c r="K13" s="74" t="s">
        <v>166</v>
      </c>
      <c r="L13" s="27">
        <v>456.18</v>
      </c>
      <c r="M13" s="27">
        <v>456.18</v>
      </c>
      <c r="N13" s="27">
        <v>0</v>
      </c>
      <c r="O13" s="27">
        <v>456.18</v>
      </c>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ht="12.75" customHeight="1" x14ac:dyDescent="0.2">
      <c r="A14" s="94"/>
      <c r="B14" s="3"/>
      <c r="C14" s="3"/>
      <c r="D14" s="3"/>
      <c r="E14" s="3"/>
      <c r="F14" s="3"/>
      <c r="G14" s="94"/>
      <c r="H14" s="94"/>
      <c r="J14" s="127"/>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ht="12.75" customHeight="1" x14ac:dyDescent="0.2">
      <c r="A15" s="94"/>
      <c r="B15" s="3"/>
      <c r="C15" s="3"/>
      <c r="D15" s="3"/>
      <c r="E15" s="3"/>
      <c r="F15" s="3"/>
      <c r="G15" s="94"/>
      <c r="H15" s="94"/>
      <c r="I15" s="94"/>
      <c r="J15" s="147"/>
      <c r="K15" s="147"/>
      <c r="L15" s="147"/>
      <c r="M15" s="147"/>
      <c r="N15" s="147"/>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ht="12.75" customHeight="1" x14ac:dyDescent="0.2">
      <c r="A16" s="94"/>
      <c r="B16" s="3"/>
      <c r="C16" s="3"/>
      <c r="D16" s="3"/>
      <c r="E16" s="3"/>
      <c r="F16" s="3"/>
      <c r="G16" s="94"/>
      <c r="H16" s="94"/>
      <c r="I16" s="94"/>
      <c r="J16" s="147"/>
      <c r="K16" s="147"/>
      <c r="L16" s="147"/>
      <c r="M16" s="147"/>
      <c r="N16" s="147"/>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A17" s="94"/>
      <c r="B17" s="3"/>
      <c r="C17" s="3"/>
      <c r="D17" s="3"/>
      <c r="E17" s="3"/>
      <c r="F17" s="3"/>
      <c r="G17" s="94"/>
      <c r="H17" s="94"/>
      <c r="I17" s="94"/>
      <c r="J17" s="147"/>
      <c r="K17" s="147"/>
      <c r="L17" s="147"/>
      <c r="M17" s="147"/>
      <c r="N17" s="147"/>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A18" s="94"/>
      <c r="B18" s="3"/>
      <c r="C18" s="3"/>
      <c r="D18" s="3"/>
      <c r="E18" s="3"/>
      <c r="F18" s="3"/>
      <c r="G18" s="94"/>
      <c r="H18" s="94"/>
      <c r="I18" s="94"/>
      <c r="J18" s="147"/>
      <c r="K18" s="147"/>
      <c r="L18" s="147"/>
      <c r="M18" s="147"/>
      <c r="N18" s="147"/>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A19" s="94"/>
      <c r="B19" s="3"/>
      <c r="C19" s="3"/>
      <c r="D19" s="3"/>
      <c r="E19" s="3"/>
      <c r="F19" s="3"/>
      <c r="G19" s="94"/>
      <c r="H19" s="94"/>
      <c r="I19" s="94"/>
      <c r="J19" s="147"/>
      <c r="K19" s="147"/>
      <c r="L19" s="147"/>
      <c r="M19" s="147"/>
      <c r="N19" s="147"/>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A20" s="94"/>
      <c r="B20" s="3"/>
      <c r="C20" s="3"/>
      <c r="D20" s="3"/>
      <c r="E20" s="3"/>
      <c r="F20" s="3"/>
      <c r="G20" s="94"/>
      <c r="H20" s="94"/>
      <c r="I20" s="94"/>
      <c r="J20" s="147"/>
      <c r="K20" s="147"/>
      <c r="L20" s="147"/>
      <c r="M20" s="147"/>
      <c r="N20" s="147"/>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A21" s="94"/>
      <c r="B21" s="3"/>
      <c r="C21" s="3"/>
      <c r="D21" s="3"/>
      <c r="E21" s="3"/>
      <c r="F21" s="3"/>
      <c r="G21" s="94"/>
      <c r="H21" s="94"/>
      <c r="I21" s="94"/>
      <c r="J21" s="147"/>
      <c r="K21" s="147"/>
      <c r="L21" s="147"/>
      <c r="M21" s="147"/>
      <c r="N21" s="147"/>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A22" s="94"/>
      <c r="B22" s="3"/>
      <c r="C22" s="3"/>
      <c r="D22" s="3"/>
      <c r="E22" s="3"/>
      <c r="F22" s="3"/>
      <c r="G22" s="94"/>
      <c r="H22" s="94"/>
      <c r="I22" s="94"/>
      <c r="J22" s="147"/>
      <c r="K22" s="147"/>
      <c r="L22" s="147"/>
      <c r="M22" s="147"/>
      <c r="N22" s="147"/>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A23" s="94"/>
      <c r="B23" s="3"/>
      <c r="C23" s="3"/>
      <c r="D23" s="3"/>
      <c r="E23" s="3"/>
      <c r="F23" s="3"/>
      <c r="G23" s="94"/>
      <c r="H23" s="94"/>
      <c r="I23" s="94"/>
      <c r="J23" s="147"/>
      <c r="K23" s="147"/>
      <c r="L23" s="147"/>
      <c r="M23" s="147"/>
      <c r="N23" s="147"/>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A24" s="94"/>
      <c r="B24" s="3"/>
      <c r="C24" s="3"/>
      <c r="D24" s="3"/>
      <c r="E24" s="94"/>
      <c r="F24" s="94"/>
      <c r="G24" s="94"/>
      <c r="H24" s="94"/>
      <c r="I24" s="94"/>
      <c r="J24" s="147"/>
      <c r="K24" s="147"/>
      <c r="L24" s="147"/>
      <c r="M24" s="147"/>
      <c r="N24" s="147"/>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A25" s="94"/>
      <c r="B25" s="3"/>
      <c r="C25" s="3"/>
      <c r="D25" s="3"/>
      <c r="E25" s="94"/>
      <c r="F25" s="94"/>
      <c r="G25" s="94"/>
      <c r="H25" s="94"/>
      <c r="I25" s="94"/>
      <c r="J25" s="147"/>
      <c r="K25" s="147"/>
      <c r="L25" s="147"/>
      <c r="M25" s="147"/>
      <c r="N25" s="147"/>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A26" s="94"/>
      <c r="B26" s="328" t="s">
        <v>343</v>
      </c>
      <c r="C26" s="329"/>
      <c r="D26" s="329"/>
      <c r="E26" s="329"/>
      <c r="F26" s="329"/>
      <c r="G26" s="329"/>
      <c r="H26" s="94"/>
      <c r="I26" s="94"/>
      <c r="J26" s="147"/>
      <c r="K26" s="147"/>
      <c r="L26" s="147"/>
      <c r="M26" s="147"/>
      <c r="N26" s="147"/>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A27" s="94"/>
      <c r="B27" s="490" t="s">
        <v>479</v>
      </c>
      <c r="C27" s="490"/>
      <c r="D27" s="490"/>
      <c r="E27" s="490"/>
      <c r="F27" s="490"/>
      <c r="G27" s="490"/>
      <c r="H27" s="94"/>
      <c r="I27" s="94"/>
      <c r="J27" s="147"/>
      <c r="K27" s="147"/>
      <c r="L27" s="147"/>
      <c r="M27" s="147"/>
      <c r="N27" s="147"/>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A28" s="94"/>
      <c r="B28" s="490"/>
      <c r="C28" s="490"/>
      <c r="D28" s="490"/>
      <c r="E28" s="490"/>
      <c r="F28" s="490"/>
      <c r="G28" s="490"/>
      <c r="H28" s="94"/>
      <c r="I28" s="94"/>
      <c r="J28" s="147"/>
      <c r="K28" s="147"/>
      <c r="L28" s="147"/>
      <c r="M28" s="147"/>
      <c r="N28" s="147"/>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A29" s="94"/>
      <c r="B29" s="490"/>
      <c r="C29" s="490"/>
      <c r="D29" s="490"/>
      <c r="E29" s="490"/>
      <c r="F29" s="490"/>
      <c r="G29" s="490"/>
      <c r="H29" s="94"/>
      <c r="I29" s="94"/>
      <c r="J29" s="147"/>
      <c r="K29" s="147"/>
      <c r="L29" s="147"/>
      <c r="M29" s="147"/>
      <c r="N29" s="147"/>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94"/>
      <c r="B30" s="490"/>
      <c r="C30" s="490"/>
      <c r="D30" s="490"/>
      <c r="E30" s="490"/>
      <c r="F30" s="490"/>
      <c r="G30" s="490"/>
      <c r="H30" s="94"/>
      <c r="I30" s="94"/>
      <c r="J30" s="147"/>
      <c r="K30" s="147"/>
      <c r="L30" s="147"/>
      <c r="M30" s="147"/>
      <c r="N30" s="147"/>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94"/>
      <c r="B31" s="77"/>
      <c r="C31" s="77"/>
      <c r="D31" s="77"/>
      <c r="E31" s="77"/>
      <c r="F31" s="77"/>
      <c r="G31" s="77"/>
      <c r="H31" s="94"/>
      <c r="I31" s="94"/>
      <c r="J31" s="147"/>
      <c r="K31" s="147"/>
      <c r="L31" s="147"/>
      <c r="M31" s="147"/>
      <c r="N31" s="147"/>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94"/>
      <c r="B32" s="75"/>
      <c r="C32" s="75"/>
      <c r="D32" s="75"/>
      <c r="E32" s="75"/>
      <c r="F32" s="75"/>
      <c r="G32" s="75"/>
      <c r="H32" s="94"/>
      <c r="I32" s="94"/>
      <c r="J32" s="147"/>
      <c r="K32" s="147"/>
      <c r="L32" s="147"/>
      <c r="M32" s="147"/>
      <c r="N32" s="147"/>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94"/>
      <c r="B33" s="75"/>
      <c r="C33" s="75"/>
      <c r="D33" s="75"/>
      <c r="E33" s="75"/>
      <c r="F33" s="75"/>
      <c r="G33" s="75"/>
      <c r="H33" s="94"/>
      <c r="I33" s="94"/>
      <c r="J33" s="147"/>
      <c r="K33" s="147"/>
      <c r="L33" s="147"/>
      <c r="M33" s="147"/>
      <c r="N33" s="147"/>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B34" s="76" t="s">
        <v>442</v>
      </c>
      <c r="C34" s="3"/>
      <c r="D34" s="3"/>
      <c r="E34" s="3"/>
      <c r="F34" s="3"/>
      <c r="G34" s="9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B35" s="458" t="s">
        <v>622</v>
      </c>
      <c r="C35" s="458"/>
      <c r="D35" s="458"/>
      <c r="E35" s="458"/>
      <c r="F35" s="458"/>
      <c r="G35" s="4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B36" s="458"/>
      <c r="C36" s="458"/>
      <c r="D36" s="458"/>
      <c r="E36" s="458"/>
      <c r="F36" s="458"/>
      <c r="G36" s="4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B37" s="3" t="s">
        <v>167</v>
      </c>
      <c r="C37" s="36"/>
      <c r="D37" s="3"/>
      <c r="E37" s="3"/>
      <c r="F37" s="3"/>
      <c r="G37" s="9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B38" s="3"/>
      <c r="C38" s="36"/>
      <c r="D38" s="3"/>
      <c r="E38" s="3"/>
      <c r="F38" s="3"/>
      <c r="G38" s="94"/>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B39" s="3"/>
      <c r="C39" s="36"/>
      <c r="D39" s="3"/>
      <c r="E39" s="3"/>
      <c r="F39" s="3"/>
      <c r="G39" s="94"/>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B40" s="3"/>
      <c r="C40" s="3"/>
      <c r="D40" s="3"/>
      <c r="E40" s="3"/>
      <c r="F40" s="3"/>
      <c r="G40" s="94"/>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B41" s="3"/>
      <c r="C41" s="3"/>
      <c r="D41" s="3"/>
      <c r="E41" s="3"/>
      <c r="F41" s="3"/>
      <c r="G41" s="94"/>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B42" s="3"/>
      <c r="C42" s="3"/>
      <c r="D42" s="3"/>
      <c r="E42" s="3"/>
      <c r="F42" s="3"/>
      <c r="G42" s="94"/>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B43" s="3"/>
      <c r="C43" s="3"/>
      <c r="D43" s="3"/>
      <c r="E43" s="3"/>
      <c r="F43" s="3"/>
      <c r="G43" s="94"/>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B44" s="3"/>
      <c r="C44" s="3"/>
      <c r="D44" s="3"/>
      <c r="E44" s="3"/>
      <c r="F44" s="3"/>
      <c r="G44" s="94"/>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B45" s="3"/>
      <c r="C45" s="3"/>
      <c r="D45" s="3"/>
      <c r="E45" s="3"/>
      <c r="F45" s="3"/>
      <c r="G45" s="94"/>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B46" s="3"/>
      <c r="C46" s="3"/>
      <c r="D46" s="3"/>
      <c r="E46" s="3"/>
      <c r="F46" s="3"/>
      <c r="G46" s="94"/>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B47" s="3"/>
      <c r="C47" s="3"/>
      <c r="D47" s="3"/>
      <c r="E47" s="3"/>
      <c r="F47" s="3"/>
      <c r="G47" s="94"/>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B48" s="3"/>
      <c r="C48" s="3"/>
      <c r="D48" s="3"/>
      <c r="E48" s="3"/>
      <c r="F48" s="3"/>
      <c r="G48" s="94"/>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2:52" ht="12.75" customHeight="1" x14ac:dyDescent="0.2">
      <c r="B49" s="3"/>
      <c r="C49" s="3"/>
      <c r="D49" s="3"/>
      <c r="E49" s="3"/>
      <c r="F49" s="3"/>
      <c r="G49" s="94"/>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2:52" ht="12.75" customHeight="1" x14ac:dyDescent="0.2">
      <c r="B50" s="3"/>
      <c r="C50" s="3"/>
      <c r="D50" s="3"/>
      <c r="E50" s="3"/>
      <c r="F50" s="3"/>
      <c r="G50" s="94"/>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2:52" ht="12.75" customHeight="1" x14ac:dyDescent="0.2">
      <c r="B51" s="3"/>
      <c r="C51" s="3"/>
      <c r="D51" s="3"/>
      <c r="E51" s="3"/>
      <c r="F51" s="3"/>
      <c r="G51" s="94"/>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2:52" ht="12.75" customHeight="1" x14ac:dyDescent="0.2">
      <c r="B52" s="3"/>
      <c r="C52" s="3"/>
      <c r="D52" s="3"/>
      <c r="E52" s="3"/>
      <c r="F52" s="3"/>
      <c r="G52" s="94"/>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2:52" ht="12.75" customHeight="1" x14ac:dyDescent="0.2">
      <c r="B53" s="3"/>
      <c r="C53" s="3"/>
      <c r="D53" s="3"/>
      <c r="E53" s="3"/>
      <c r="F53" s="3"/>
      <c r="G53" s="94"/>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2:52" ht="12.75" customHeight="1" x14ac:dyDescent="0.2">
      <c r="B54" s="3"/>
      <c r="C54" s="3"/>
      <c r="D54" s="3"/>
      <c r="E54" s="3"/>
      <c r="F54" s="3"/>
      <c r="G54" s="94"/>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2:52" ht="12.75" customHeight="1" x14ac:dyDescent="0.2">
      <c r="B55" s="3"/>
      <c r="C55" s="3"/>
      <c r="D55" s="3"/>
      <c r="E55" s="94"/>
      <c r="F55" s="94"/>
      <c r="G55" s="94"/>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2:52" ht="12.75" customHeight="1" x14ac:dyDescent="0.2">
      <c r="B56" s="3"/>
      <c r="C56" s="3"/>
      <c r="D56" s="3"/>
      <c r="E56" s="94"/>
      <c r="F56" s="94"/>
      <c r="G56" s="94"/>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2:52" ht="12.75" customHeight="1" x14ac:dyDescent="0.2">
      <c r="B57" s="328" t="s">
        <v>57</v>
      </c>
      <c r="C57" s="332"/>
      <c r="D57" s="332"/>
      <c r="E57" s="332"/>
      <c r="F57" s="332"/>
      <c r="G57" s="33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2:52" ht="12.75" customHeight="1" x14ac:dyDescent="0.2">
      <c r="B58" s="490" t="s">
        <v>784</v>
      </c>
      <c r="C58" s="490"/>
      <c r="D58" s="490"/>
      <c r="E58" s="490"/>
      <c r="F58" s="490"/>
      <c r="G58" s="49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2:52" ht="12.75" customHeight="1" x14ac:dyDescent="0.2">
      <c r="B59" s="490"/>
      <c r="C59" s="490"/>
      <c r="D59" s="490"/>
      <c r="E59" s="490"/>
      <c r="F59" s="490"/>
      <c r="G59" s="490"/>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2:52" ht="12.75" customHeight="1" x14ac:dyDescent="0.2">
      <c r="B60" s="490"/>
      <c r="C60" s="490"/>
      <c r="D60" s="490"/>
      <c r="E60" s="490"/>
      <c r="F60" s="490"/>
      <c r="G60" s="490"/>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2:52" ht="12.75" customHeight="1" x14ac:dyDescent="0.2">
      <c r="B61" s="490"/>
      <c r="C61" s="490"/>
      <c r="D61" s="490"/>
      <c r="E61" s="490"/>
      <c r="F61" s="490"/>
      <c r="G61" s="490"/>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2:52" ht="12.75" customHeight="1" x14ac:dyDescent="0.2">
      <c r="B62" s="333"/>
      <c r="C62" s="333"/>
      <c r="D62" s="333"/>
      <c r="E62" s="333"/>
      <c r="F62" s="333"/>
      <c r="G62" s="333"/>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2:52" ht="12.75" customHeight="1" x14ac:dyDescent="0.2">
      <c r="B63" s="75"/>
      <c r="C63" s="75"/>
      <c r="D63" s="75"/>
      <c r="E63" s="75"/>
      <c r="F63" s="75"/>
      <c r="G63" s="75"/>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2:52" ht="12.75" customHeight="1" x14ac:dyDescent="0.2">
      <c r="B64" s="75"/>
      <c r="C64" s="75"/>
      <c r="D64" s="75"/>
      <c r="E64" s="75"/>
      <c r="F64" s="75"/>
      <c r="G64" s="75"/>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2:52" ht="12.75" customHeight="1" x14ac:dyDescent="0.2">
      <c r="B65" s="75"/>
      <c r="C65" s="75"/>
      <c r="D65" s="75"/>
      <c r="E65" s="75"/>
      <c r="F65" s="75"/>
      <c r="G65" s="75"/>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2:52" ht="12.75" customHeight="1" x14ac:dyDescent="0.2">
      <c r="B66" s="75"/>
      <c r="C66" s="75"/>
      <c r="D66" s="75"/>
      <c r="E66" s="75"/>
      <c r="F66" s="75"/>
      <c r="G66" s="75"/>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2: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2: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2: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2: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2: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2: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2: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2: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2: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2: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2: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2: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2: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2: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4">
    <mergeCell ref="B4:G5"/>
    <mergeCell ref="B35:G36"/>
    <mergeCell ref="B27:G30"/>
    <mergeCell ref="B58:G61"/>
  </mergeCells>
  <pageMargins left="0.75" right="0.75" top="1" bottom="1"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2:AD66"/>
  <sheetViews>
    <sheetView showGridLines="0" zoomScaleNormal="100" workbookViewId="0"/>
  </sheetViews>
  <sheetFormatPr defaultRowHeight="12.75" customHeight="1" x14ac:dyDescent="0.2"/>
  <cols>
    <col min="1" max="1" width="9.140625" style="3"/>
    <col min="2" max="2" width="9.140625" style="3" customWidth="1"/>
    <col min="3" max="9" width="9.140625" style="94" customWidth="1"/>
    <col min="10" max="18" width="9.140625" style="147" customWidth="1"/>
    <col min="19" max="26" width="9.140625" style="147"/>
    <col min="27" max="27" width="9.140625" style="147" customWidth="1"/>
    <col min="28" max="256" width="9.140625" style="147"/>
    <col min="257" max="264" width="9.140625" style="147" customWidth="1"/>
    <col min="265" max="512" width="9.140625" style="147"/>
    <col min="513" max="520" width="9.140625" style="147" customWidth="1"/>
    <col min="521" max="768" width="9.140625" style="147"/>
    <col min="769" max="776" width="9.140625" style="147" customWidth="1"/>
    <col min="777" max="1024" width="9.140625" style="147"/>
    <col min="1025" max="1032" width="9.140625" style="147" customWidth="1"/>
    <col min="1033" max="1280" width="9.140625" style="147"/>
    <col min="1281" max="1288" width="9.140625" style="147" customWidth="1"/>
    <col min="1289" max="1536" width="9.140625" style="147"/>
    <col min="1537" max="1544" width="9.140625" style="147" customWidth="1"/>
    <col min="1545" max="1792" width="9.140625" style="147"/>
    <col min="1793" max="1800" width="9.140625" style="147" customWidth="1"/>
    <col min="1801" max="2048" width="9.140625" style="147"/>
    <col min="2049" max="2056" width="9.140625" style="147" customWidth="1"/>
    <col min="2057" max="2304" width="9.140625" style="147"/>
    <col min="2305" max="2312" width="9.140625" style="147" customWidth="1"/>
    <col min="2313" max="2560" width="9.140625" style="147"/>
    <col min="2561" max="2568" width="9.140625" style="147" customWidth="1"/>
    <col min="2569" max="2816" width="9.140625" style="147"/>
    <col min="2817" max="2824" width="9.140625" style="147" customWidth="1"/>
    <col min="2825" max="3072" width="9.140625" style="147"/>
    <col min="3073" max="3080" width="9.140625" style="147" customWidth="1"/>
    <col min="3081" max="3328" width="9.140625" style="147"/>
    <col min="3329" max="3336" width="9.140625" style="147" customWidth="1"/>
    <col min="3337" max="3584" width="9.140625" style="147"/>
    <col min="3585" max="3592" width="9.140625" style="147" customWidth="1"/>
    <col min="3593" max="3840" width="9.140625" style="147"/>
    <col min="3841" max="3848" width="9.140625" style="147" customWidth="1"/>
    <col min="3849" max="4096" width="9.140625" style="147"/>
    <col min="4097" max="4104" width="9.140625" style="147" customWidth="1"/>
    <col min="4105" max="4352" width="9.140625" style="147"/>
    <col min="4353" max="4360" width="9.140625" style="147" customWidth="1"/>
    <col min="4361" max="4608" width="9.140625" style="147"/>
    <col min="4609" max="4616" width="9.140625" style="147" customWidth="1"/>
    <col min="4617" max="4864" width="9.140625" style="147"/>
    <col min="4865" max="4872" width="9.140625" style="147" customWidth="1"/>
    <col min="4873" max="5120" width="9.140625" style="147"/>
    <col min="5121" max="5128" width="9.140625" style="147" customWidth="1"/>
    <col min="5129" max="5376" width="9.140625" style="147"/>
    <col min="5377" max="5384" width="9.140625" style="147" customWidth="1"/>
    <col min="5385" max="5632" width="9.140625" style="147"/>
    <col min="5633" max="5640" width="9.140625" style="147" customWidth="1"/>
    <col min="5641" max="5888" width="9.140625" style="147"/>
    <col min="5889" max="5896" width="9.140625" style="147" customWidth="1"/>
    <col min="5897" max="6144" width="9.140625" style="147"/>
    <col min="6145" max="6152" width="9.140625" style="147" customWidth="1"/>
    <col min="6153" max="6400" width="9.140625" style="147"/>
    <col min="6401" max="6408" width="9.140625" style="147" customWidth="1"/>
    <col min="6409" max="6656" width="9.140625" style="147"/>
    <col min="6657" max="6664" width="9.140625" style="147" customWidth="1"/>
    <col min="6665" max="6912" width="9.140625" style="147"/>
    <col min="6913" max="6920" width="9.140625" style="147" customWidth="1"/>
    <col min="6921" max="7168" width="9.140625" style="147"/>
    <col min="7169" max="7176" width="9.140625" style="147" customWidth="1"/>
    <col min="7177" max="7424" width="9.140625" style="147"/>
    <col min="7425" max="7432" width="9.140625" style="147" customWidth="1"/>
    <col min="7433" max="7680" width="9.140625" style="147"/>
    <col min="7681" max="7688" width="9.140625" style="147" customWidth="1"/>
    <col min="7689" max="7936" width="9.140625" style="147"/>
    <col min="7937" max="7944" width="9.140625" style="147" customWidth="1"/>
    <col min="7945" max="8192" width="9.140625" style="147"/>
    <col min="8193" max="8200" width="9.140625" style="147" customWidth="1"/>
    <col min="8201" max="8448" width="9.140625" style="147"/>
    <col min="8449" max="8456" width="9.140625" style="147" customWidth="1"/>
    <col min="8457" max="8704" width="9.140625" style="147"/>
    <col min="8705" max="8712" width="9.140625" style="147" customWidth="1"/>
    <col min="8713" max="8960" width="9.140625" style="147"/>
    <col min="8961" max="8968" width="9.140625" style="147" customWidth="1"/>
    <col min="8969" max="9216" width="9.140625" style="147"/>
    <col min="9217" max="9224" width="9.140625" style="147" customWidth="1"/>
    <col min="9225" max="9472" width="9.140625" style="147"/>
    <col min="9473" max="9480" width="9.140625" style="147" customWidth="1"/>
    <col min="9481" max="9728" width="9.140625" style="147"/>
    <col min="9729" max="9736" width="9.140625" style="147" customWidth="1"/>
    <col min="9737" max="9984" width="9.140625" style="147"/>
    <col min="9985" max="9992" width="9.140625" style="147" customWidth="1"/>
    <col min="9993" max="10240" width="9.140625" style="147"/>
    <col min="10241" max="10248" width="9.140625" style="147" customWidth="1"/>
    <col min="10249" max="10496" width="9.140625" style="147"/>
    <col min="10497" max="10504" width="9.140625" style="147" customWidth="1"/>
    <col min="10505" max="10752" width="9.140625" style="147"/>
    <col min="10753" max="10760" width="9.140625" style="147" customWidth="1"/>
    <col min="10761" max="11008" width="9.140625" style="147"/>
    <col min="11009" max="11016" width="9.140625" style="147" customWidth="1"/>
    <col min="11017" max="11264" width="9.140625" style="147"/>
    <col min="11265" max="11272" width="9.140625" style="147" customWidth="1"/>
    <col min="11273" max="11520" width="9.140625" style="147"/>
    <col min="11521" max="11528" width="9.140625" style="147" customWidth="1"/>
    <col min="11529" max="11776" width="9.140625" style="147"/>
    <col min="11777" max="11784" width="9.140625" style="147" customWidth="1"/>
    <col min="11785" max="12032" width="9.140625" style="147"/>
    <col min="12033" max="12040" width="9.140625" style="147" customWidth="1"/>
    <col min="12041" max="12288" width="9.140625" style="147"/>
    <col min="12289" max="12296" width="9.140625" style="147" customWidth="1"/>
    <col min="12297" max="12544" width="9.140625" style="147"/>
    <col min="12545" max="12552" width="9.140625" style="147" customWidth="1"/>
    <col min="12553" max="12800" width="9.140625" style="147"/>
    <col min="12801" max="12808" width="9.140625" style="147" customWidth="1"/>
    <col min="12809" max="13056" width="9.140625" style="147"/>
    <col min="13057" max="13064" width="9.140625" style="147" customWidth="1"/>
    <col min="13065" max="13312" width="9.140625" style="147"/>
    <col min="13313" max="13320" width="9.140625" style="147" customWidth="1"/>
    <col min="13321" max="13568" width="9.140625" style="147"/>
    <col min="13569" max="13576" width="9.140625" style="147" customWidth="1"/>
    <col min="13577" max="13824" width="9.140625" style="147"/>
    <col min="13825" max="13832" width="9.140625" style="147" customWidth="1"/>
    <col min="13833" max="14080" width="9.140625" style="147"/>
    <col min="14081" max="14088" width="9.140625" style="147" customWidth="1"/>
    <col min="14089" max="14336" width="9.140625" style="147"/>
    <col min="14337" max="14344" width="9.140625" style="147" customWidth="1"/>
    <col min="14345" max="14592" width="9.140625" style="147"/>
    <col min="14593" max="14600" width="9.140625" style="147" customWidth="1"/>
    <col min="14601" max="14848" width="9.140625" style="147"/>
    <col min="14849" max="14856" width="9.140625" style="147" customWidth="1"/>
    <col min="14857" max="15104" width="9.140625" style="147"/>
    <col min="15105" max="15112" width="9.140625" style="147" customWidth="1"/>
    <col min="15113" max="15360" width="9.140625" style="147"/>
    <col min="15361" max="15368" width="9.140625" style="147" customWidth="1"/>
    <col min="15369" max="15616" width="9.140625" style="147"/>
    <col min="15617" max="15624" width="9.140625" style="147" customWidth="1"/>
    <col min="15625" max="15872" width="9.140625" style="147"/>
    <col min="15873" max="15880" width="9.140625" style="147" customWidth="1"/>
    <col min="15881" max="16128" width="9.140625" style="147"/>
    <col min="16129" max="16136" width="9.140625" style="147" customWidth="1"/>
    <col min="16137" max="16384" width="9.140625" style="147"/>
  </cols>
  <sheetData>
    <row r="2" spans="1:30" ht="12.75" customHeight="1" x14ac:dyDescent="0.2">
      <c r="B2" s="2"/>
      <c r="L2" s="73"/>
      <c r="M2" s="73"/>
      <c r="N2" s="73"/>
      <c r="O2" s="73"/>
      <c r="P2" s="108"/>
      <c r="Q2" s="108"/>
      <c r="R2" s="108"/>
      <c r="S2" s="108"/>
      <c r="T2" s="108"/>
    </row>
    <row r="3" spans="1:30" ht="12.75" customHeight="1" x14ac:dyDescent="0.2">
      <c r="A3" s="39"/>
      <c r="B3" s="357" t="s">
        <v>444</v>
      </c>
      <c r="C3" s="3"/>
      <c r="D3" s="3"/>
      <c r="E3" s="3"/>
      <c r="F3" s="3"/>
      <c r="L3" s="73" t="s">
        <v>139</v>
      </c>
      <c r="M3" s="73" t="s">
        <v>140</v>
      </c>
      <c r="N3" s="73" t="s">
        <v>141</v>
      </c>
      <c r="O3" s="73" t="s">
        <v>142</v>
      </c>
    </row>
    <row r="4" spans="1:30" ht="12.75" customHeight="1" x14ac:dyDescent="0.2">
      <c r="A4" s="2"/>
      <c r="B4" s="458" t="s">
        <v>168</v>
      </c>
      <c r="C4" s="458"/>
      <c r="D4" s="458"/>
      <c r="E4" s="458"/>
      <c r="F4" s="458"/>
      <c r="G4" s="458"/>
      <c r="K4" s="25"/>
      <c r="L4" s="73" t="s">
        <v>144</v>
      </c>
      <c r="M4" s="73" t="s">
        <v>145</v>
      </c>
      <c r="N4" s="73" t="s">
        <v>146</v>
      </c>
      <c r="O4" s="73" t="s">
        <v>147</v>
      </c>
      <c r="P4" s="108"/>
      <c r="Q4" s="108"/>
      <c r="S4" s="121"/>
      <c r="T4" s="108"/>
      <c r="U4" s="108"/>
      <c r="V4" s="108"/>
      <c r="W4" s="108"/>
      <c r="Z4" s="25"/>
      <c r="AA4" s="73"/>
      <c r="AB4" s="73"/>
      <c r="AC4" s="73"/>
      <c r="AD4" s="73"/>
    </row>
    <row r="5" spans="1:30" ht="12.75" customHeight="1" x14ac:dyDescent="0.2">
      <c r="A5" s="2"/>
      <c r="B5" s="459"/>
      <c r="C5" s="458"/>
      <c r="D5" s="458"/>
      <c r="E5" s="458"/>
      <c r="F5" s="458"/>
      <c r="G5" s="458"/>
      <c r="J5" s="74" t="s">
        <v>148</v>
      </c>
      <c r="K5" s="74" t="s">
        <v>149</v>
      </c>
      <c r="L5" s="27">
        <v>446.68</v>
      </c>
      <c r="M5" s="27">
        <v>446.68</v>
      </c>
      <c r="N5" s="27">
        <v>0</v>
      </c>
      <c r="O5" s="27">
        <v>446.68</v>
      </c>
      <c r="P5" s="108"/>
      <c r="Q5" s="108"/>
      <c r="S5" s="230"/>
      <c r="T5" s="230"/>
      <c r="U5" s="230"/>
      <c r="V5" s="230"/>
      <c r="W5" s="230"/>
      <c r="X5" s="230"/>
      <c r="Z5" s="74"/>
      <c r="AA5" s="25"/>
      <c r="AB5" s="25"/>
      <c r="AC5" s="27"/>
      <c r="AD5" s="27"/>
    </row>
    <row r="6" spans="1:30" ht="12.75" customHeight="1" x14ac:dyDescent="0.2">
      <c r="B6" s="3" t="s">
        <v>150</v>
      </c>
      <c r="C6" s="36"/>
      <c r="D6" s="3"/>
      <c r="E6" s="3"/>
      <c r="F6" s="3"/>
      <c r="J6" s="25" t="s">
        <v>151</v>
      </c>
      <c r="K6" s="25" t="s">
        <v>152</v>
      </c>
      <c r="L6" s="27">
        <v>-1.9</v>
      </c>
      <c r="M6" s="27">
        <v>444.77</v>
      </c>
      <c r="N6" s="27">
        <v>444.77</v>
      </c>
      <c r="O6" s="27">
        <v>1.9</v>
      </c>
      <c r="P6" s="108"/>
      <c r="Q6" s="108"/>
      <c r="S6" s="230"/>
      <c r="T6" s="230"/>
      <c r="U6" s="230"/>
      <c r="V6" s="230"/>
      <c r="W6" s="230"/>
      <c r="X6" s="230"/>
      <c r="Z6" s="25"/>
      <c r="AA6" s="25"/>
      <c r="AB6" s="25"/>
      <c r="AC6" s="27"/>
      <c r="AD6" s="27"/>
    </row>
    <row r="7" spans="1:30" ht="12.75" customHeight="1" x14ac:dyDescent="0.2">
      <c r="C7" s="36"/>
      <c r="D7" s="3"/>
      <c r="E7" s="3"/>
      <c r="F7" s="3"/>
      <c r="J7" s="25" t="s">
        <v>153</v>
      </c>
      <c r="K7" s="25" t="s">
        <v>154</v>
      </c>
      <c r="L7" s="27">
        <v>-0.28000000000000003</v>
      </c>
      <c r="M7" s="27">
        <v>444.49</v>
      </c>
      <c r="N7" s="27">
        <v>444.49</v>
      </c>
      <c r="O7" s="27">
        <v>0.28000000000000003</v>
      </c>
      <c r="P7" s="108"/>
      <c r="Q7" s="108"/>
      <c r="S7" s="108"/>
      <c r="T7" s="30"/>
      <c r="U7" s="108"/>
      <c r="V7" s="108"/>
      <c r="W7" s="108"/>
      <c r="Z7" s="25"/>
      <c r="AA7" s="25"/>
      <c r="AB7" s="25"/>
      <c r="AC7" s="27"/>
      <c r="AD7" s="27"/>
    </row>
    <row r="8" spans="1:30" ht="12.75" customHeight="1" x14ac:dyDescent="0.2">
      <c r="C8" s="36"/>
      <c r="D8" s="3"/>
      <c r="E8" s="3"/>
      <c r="F8" s="3"/>
      <c r="J8" s="25" t="s">
        <v>155</v>
      </c>
      <c r="K8" s="25" t="s">
        <v>156</v>
      </c>
      <c r="L8" s="27">
        <v>-0.62</v>
      </c>
      <c r="M8" s="27">
        <v>443.88</v>
      </c>
      <c r="N8" s="27">
        <v>443.88</v>
      </c>
      <c r="O8" s="27">
        <v>0.62</v>
      </c>
      <c r="P8" s="108"/>
      <c r="Q8" s="108"/>
      <c r="S8" s="108"/>
      <c r="T8" s="30"/>
      <c r="U8" s="108"/>
      <c r="V8" s="108"/>
      <c r="W8" s="108"/>
      <c r="Z8" s="25"/>
      <c r="AA8" s="25"/>
      <c r="AB8" s="25"/>
      <c r="AC8" s="27"/>
      <c r="AD8" s="27"/>
    </row>
    <row r="9" spans="1:30" ht="12.75" customHeight="1" x14ac:dyDescent="0.2">
      <c r="C9" s="3"/>
      <c r="D9" s="3"/>
      <c r="E9" s="3"/>
      <c r="F9" s="3"/>
      <c r="J9" s="25" t="s">
        <v>157</v>
      </c>
      <c r="K9" s="25" t="s">
        <v>158</v>
      </c>
      <c r="L9" s="27">
        <v>13.92</v>
      </c>
      <c r="M9" s="27">
        <v>457.8</v>
      </c>
      <c r="N9" s="27">
        <v>443.88</v>
      </c>
      <c r="O9" s="27">
        <v>13.92</v>
      </c>
      <c r="P9" s="108"/>
      <c r="Q9" s="108"/>
      <c r="S9" s="108"/>
      <c r="T9" s="30"/>
      <c r="U9" s="108"/>
      <c r="V9" s="108"/>
      <c r="W9" s="108"/>
      <c r="Z9" s="25"/>
      <c r="AA9" s="25"/>
      <c r="AB9" s="25"/>
      <c r="AC9" s="27"/>
      <c r="AD9" s="27"/>
    </row>
    <row r="10" spans="1:30" ht="12.75" customHeight="1" x14ac:dyDescent="0.2">
      <c r="C10" s="3"/>
      <c r="D10" s="3"/>
      <c r="E10" s="3"/>
      <c r="F10" s="3"/>
      <c r="J10" s="74" t="s">
        <v>159</v>
      </c>
      <c r="K10" s="74" t="s">
        <v>160</v>
      </c>
      <c r="L10" s="27">
        <v>-6.73</v>
      </c>
      <c r="M10" s="27">
        <v>451.06</v>
      </c>
      <c r="N10" s="27">
        <v>451.06</v>
      </c>
      <c r="O10" s="27">
        <v>6.73</v>
      </c>
      <c r="P10" s="108"/>
      <c r="Q10" s="108"/>
      <c r="S10" s="108"/>
      <c r="T10" s="108"/>
      <c r="U10" s="108"/>
      <c r="V10" s="108"/>
      <c r="W10" s="108"/>
      <c r="Z10" s="74"/>
      <c r="AA10" s="25"/>
      <c r="AB10" s="25"/>
      <c r="AC10" s="27"/>
      <c r="AD10" s="27"/>
    </row>
    <row r="11" spans="1:30" ht="12.75" customHeight="1" x14ac:dyDescent="0.2">
      <c r="C11" s="3"/>
      <c r="D11" s="3"/>
      <c r="E11" s="3"/>
      <c r="F11" s="3"/>
      <c r="J11" s="25" t="s">
        <v>161</v>
      </c>
      <c r="K11" s="74" t="s">
        <v>162</v>
      </c>
      <c r="L11" s="27">
        <v>-15.72</v>
      </c>
      <c r="M11" s="27">
        <v>435.34</v>
      </c>
      <c r="N11" s="27">
        <v>435.34</v>
      </c>
      <c r="O11" s="27">
        <v>15.72</v>
      </c>
      <c r="P11" s="108"/>
      <c r="Q11" s="108"/>
      <c r="S11" s="108"/>
      <c r="T11" s="108"/>
      <c r="U11" s="108"/>
      <c r="V11" s="108"/>
      <c r="W11" s="108"/>
      <c r="Z11" s="74"/>
      <c r="AA11" s="25"/>
      <c r="AB11" s="25"/>
      <c r="AC11" s="27"/>
      <c r="AD11" s="27"/>
    </row>
    <row r="12" spans="1:30" ht="12.75" customHeight="1" x14ac:dyDescent="0.2">
      <c r="C12" s="3"/>
      <c r="D12" s="3"/>
      <c r="E12" s="3"/>
      <c r="F12" s="3"/>
      <c r="J12" s="74" t="s">
        <v>163</v>
      </c>
      <c r="K12" s="25" t="s">
        <v>164</v>
      </c>
      <c r="L12" s="27">
        <v>6.71</v>
      </c>
      <c r="M12" s="27">
        <v>442.05</v>
      </c>
      <c r="N12" s="27">
        <v>435.34</v>
      </c>
      <c r="O12" s="27">
        <v>6.71</v>
      </c>
      <c r="P12" s="108"/>
      <c r="Q12" s="108"/>
      <c r="S12" s="108"/>
      <c r="T12" s="108"/>
      <c r="U12" s="108"/>
      <c r="V12" s="108"/>
      <c r="W12" s="108"/>
      <c r="Z12" s="25"/>
      <c r="AA12" s="25"/>
      <c r="AB12" s="25"/>
      <c r="AC12" s="27"/>
      <c r="AD12" s="27"/>
    </row>
    <row r="13" spans="1:30" ht="12.75" customHeight="1" x14ac:dyDescent="0.2">
      <c r="C13" s="3"/>
      <c r="D13" s="3"/>
      <c r="E13" s="3"/>
      <c r="F13" s="3"/>
      <c r="J13" s="74" t="s">
        <v>165</v>
      </c>
      <c r="K13" s="74" t="s">
        <v>166</v>
      </c>
      <c r="L13" s="27">
        <v>442.05</v>
      </c>
      <c r="M13" s="27">
        <v>442.05</v>
      </c>
      <c r="N13" s="27">
        <v>0</v>
      </c>
      <c r="O13" s="27">
        <v>442.05</v>
      </c>
      <c r="P13" s="108"/>
      <c r="Q13" s="108"/>
      <c r="S13" s="108"/>
      <c r="T13" s="108"/>
      <c r="U13" s="108"/>
      <c r="V13" s="108"/>
      <c r="W13" s="108"/>
      <c r="Z13" s="74"/>
      <c r="AA13" s="25"/>
      <c r="AB13" s="25"/>
      <c r="AC13" s="27"/>
      <c r="AD13" s="27"/>
    </row>
    <row r="14" spans="1:30" ht="12.75" customHeight="1" x14ac:dyDescent="0.2">
      <c r="C14" s="3"/>
      <c r="D14" s="3"/>
      <c r="E14" s="3"/>
      <c r="F14" s="3"/>
      <c r="O14" s="108"/>
      <c r="P14" s="108"/>
      <c r="Q14" s="108"/>
      <c r="S14" s="108"/>
      <c r="T14" s="108"/>
      <c r="U14" s="108"/>
      <c r="V14" s="108"/>
      <c r="W14" s="108"/>
    </row>
    <row r="15" spans="1:30" ht="12.75" customHeight="1" x14ac:dyDescent="0.2">
      <c r="C15" s="3"/>
      <c r="D15" s="3"/>
      <c r="E15" s="3"/>
      <c r="F15" s="3"/>
      <c r="J15" s="30"/>
      <c r="K15" s="33"/>
      <c r="L15" s="33"/>
      <c r="M15" s="31"/>
      <c r="N15" s="32"/>
      <c r="O15" s="108"/>
      <c r="P15" s="108"/>
      <c r="Q15" s="108"/>
      <c r="S15" s="108"/>
      <c r="T15" s="108"/>
      <c r="U15" s="108"/>
      <c r="V15" s="108"/>
      <c r="W15" s="108"/>
    </row>
    <row r="16" spans="1:30" ht="12.75" customHeight="1" x14ac:dyDescent="0.2">
      <c r="C16" s="3"/>
      <c r="D16" s="3"/>
      <c r="E16" s="3"/>
      <c r="F16" s="3"/>
      <c r="J16" s="30"/>
      <c r="K16" s="33"/>
      <c r="L16" s="33"/>
      <c r="M16" s="31"/>
      <c r="N16" s="32"/>
      <c r="O16" s="108"/>
      <c r="P16" s="108"/>
      <c r="Q16" s="108"/>
      <c r="S16" s="108"/>
      <c r="T16" s="108"/>
      <c r="U16" s="108"/>
      <c r="V16" s="108"/>
      <c r="W16" s="108"/>
    </row>
    <row r="17" spans="2:24" ht="12.75" customHeight="1" x14ac:dyDescent="0.2">
      <c r="C17" s="3"/>
      <c r="D17" s="3"/>
      <c r="E17" s="3"/>
      <c r="F17" s="3"/>
      <c r="J17" s="25"/>
      <c r="K17" s="33"/>
      <c r="L17" s="33"/>
      <c r="M17" s="31"/>
      <c r="N17" s="32"/>
      <c r="O17" s="108"/>
      <c r="P17" s="108"/>
      <c r="Q17" s="108"/>
      <c r="S17" s="108"/>
      <c r="T17" s="108"/>
      <c r="U17" s="108"/>
      <c r="V17" s="108"/>
      <c r="W17" s="108"/>
    </row>
    <row r="18" spans="2:24" ht="12.75" customHeight="1" x14ac:dyDescent="0.2">
      <c r="C18" s="3"/>
      <c r="D18" s="3"/>
      <c r="E18" s="3"/>
      <c r="F18" s="3"/>
      <c r="J18" s="231"/>
      <c r="K18" s="33"/>
      <c r="L18" s="33"/>
      <c r="M18" s="31"/>
      <c r="N18" s="32"/>
      <c r="O18" s="108"/>
      <c r="S18" s="108"/>
      <c r="T18" s="108"/>
      <c r="U18" s="108"/>
      <c r="V18" s="108"/>
      <c r="W18" s="108"/>
    </row>
    <row r="19" spans="2:24" ht="12.75" customHeight="1" x14ac:dyDescent="0.2">
      <c r="C19" s="3"/>
      <c r="D19" s="3"/>
      <c r="E19" s="3"/>
      <c r="F19" s="3"/>
      <c r="J19" s="30"/>
      <c r="K19" s="33"/>
      <c r="L19" s="33"/>
      <c r="M19" s="31"/>
      <c r="N19" s="32"/>
      <c r="O19" s="108"/>
      <c r="S19" s="108"/>
      <c r="T19" s="108"/>
      <c r="U19" s="108"/>
      <c r="V19" s="108"/>
      <c r="W19" s="108"/>
    </row>
    <row r="20" spans="2:24" ht="12.75" customHeight="1" x14ac:dyDescent="0.2">
      <c r="C20" s="3"/>
      <c r="D20" s="3"/>
      <c r="E20" s="3"/>
      <c r="F20" s="3"/>
      <c r="J20" s="30"/>
      <c r="K20" s="33"/>
      <c r="L20" s="33"/>
      <c r="M20" s="31"/>
      <c r="N20" s="32"/>
      <c r="O20" s="108"/>
      <c r="S20" s="108"/>
      <c r="T20" s="108"/>
      <c r="U20" s="108"/>
      <c r="V20" s="108"/>
      <c r="W20" s="108"/>
    </row>
    <row r="21" spans="2:24" ht="12.75" customHeight="1" x14ac:dyDescent="0.2">
      <c r="C21" s="3"/>
      <c r="D21" s="3"/>
      <c r="E21" s="3"/>
      <c r="F21" s="3"/>
      <c r="J21" s="30"/>
      <c r="K21" s="33"/>
      <c r="L21" s="33"/>
      <c r="M21" s="34"/>
      <c r="N21" s="32"/>
      <c r="O21" s="108"/>
      <c r="S21" s="108"/>
      <c r="T21" s="108"/>
      <c r="U21" s="108"/>
      <c r="V21" s="108"/>
      <c r="W21" s="108"/>
    </row>
    <row r="22" spans="2:24" ht="12.75" customHeight="1" x14ac:dyDescent="0.2">
      <c r="C22" s="3"/>
      <c r="D22" s="3"/>
      <c r="E22" s="3"/>
      <c r="F22" s="3"/>
      <c r="J22" s="30"/>
      <c r="K22" s="33"/>
      <c r="L22" s="33"/>
      <c r="M22" s="34"/>
      <c r="N22" s="32"/>
      <c r="O22" s="108"/>
      <c r="S22" s="108"/>
      <c r="T22" s="108"/>
      <c r="U22" s="108"/>
      <c r="V22" s="108"/>
      <c r="W22" s="108"/>
    </row>
    <row r="23" spans="2:24" ht="12.75" customHeight="1" x14ac:dyDescent="0.2">
      <c r="C23" s="3"/>
      <c r="D23" s="3"/>
      <c r="E23" s="3"/>
      <c r="F23" s="3"/>
      <c r="J23" s="30"/>
      <c r="K23" s="33"/>
      <c r="L23" s="33"/>
      <c r="M23" s="34"/>
      <c r="N23" s="35"/>
      <c r="O23" s="108"/>
      <c r="S23" s="108"/>
      <c r="T23" s="108"/>
      <c r="U23" s="108"/>
      <c r="V23" s="108"/>
      <c r="W23" s="108"/>
    </row>
    <row r="24" spans="2:24" ht="12.75" customHeight="1" x14ac:dyDescent="0.2">
      <c r="C24" s="3"/>
      <c r="D24" s="3"/>
      <c r="J24" s="30"/>
      <c r="K24" s="33"/>
      <c r="L24" s="33"/>
      <c r="M24" s="34"/>
      <c r="N24" s="35"/>
      <c r="O24" s="108"/>
      <c r="S24" s="108"/>
      <c r="T24" s="108"/>
      <c r="U24" s="108"/>
      <c r="V24" s="108"/>
      <c r="W24" s="108"/>
    </row>
    <row r="25" spans="2:24" ht="12.75" customHeight="1" x14ac:dyDescent="0.2">
      <c r="C25" s="3"/>
      <c r="D25" s="3"/>
      <c r="J25" s="30"/>
      <c r="K25" s="33"/>
      <c r="L25" s="33"/>
      <c r="M25" s="34"/>
      <c r="N25" s="35"/>
      <c r="O25" s="108"/>
      <c r="S25" s="108"/>
      <c r="T25" s="108"/>
      <c r="U25" s="108"/>
      <c r="V25" s="108"/>
      <c r="W25" s="108"/>
    </row>
    <row r="26" spans="2:24" ht="12.75" customHeight="1" x14ac:dyDescent="0.2">
      <c r="B26" s="328" t="s">
        <v>343</v>
      </c>
      <c r="C26" s="329"/>
      <c r="D26" s="329"/>
      <c r="E26" s="329"/>
      <c r="F26" s="329"/>
      <c r="G26" s="329"/>
      <c r="J26" s="30"/>
      <c r="K26" s="33"/>
      <c r="L26" s="33"/>
      <c r="M26" s="34"/>
      <c r="N26" s="35"/>
      <c r="O26" s="108"/>
      <c r="S26" s="108"/>
      <c r="T26" s="108"/>
      <c r="U26" s="108"/>
    </row>
    <row r="27" spans="2:24" ht="12.75" customHeight="1" x14ac:dyDescent="0.2">
      <c r="B27" s="490" t="s">
        <v>479</v>
      </c>
      <c r="C27" s="490"/>
      <c r="D27" s="490"/>
      <c r="E27" s="490"/>
      <c r="F27" s="490"/>
      <c r="G27" s="490"/>
      <c r="J27" s="30"/>
      <c r="K27" s="33"/>
      <c r="L27" s="33"/>
      <c r="M27" s="34"/>
      <c r="N27" s="35"/>
      <c r="O27" s="108"/>
      <c r="S27" s="108"/>
    </row>
    <row r="28" spans="2:24" ht="12.75" customHeight="1" x14ac:dyDescent="0.2">
      <c r="B28" s="490"/>
      <c r="C28" s="490"/>
      <c r="D28" s="490"/>
      <c r="E28" s="490"/>
      <c r="F28" s="490"/>
      <c r="G28" s="490"/>
      <c r="J28" s="30"/>
      <c r="K28" s="33"/>
      <c r="L28" s="33"/>
      <c r="M28" s="34"/>
      <c r="N28" s="35"/>
      <c r="O28" s="108"/>
      <c r="S28" s="148"/>
      <c r="T28" s="148"/>
      <c r="U28" s="148"/>
      <c r="V28" s="148"/>
      <c r="W28" s="148"/>
      <c r="X28" s="148"/>
    </row>
    <row r="29" spans="2:24" ht="12.75" customHeight="1" x14ac:dyDescent="0.2">
      <c r="B29" s="490"/>
      <c r="C29" s="490"/>
      <c r="D29" s="490"/>
      <c r="E29" s="490"/>
      <c r="F29" s="490"/>
      <c r="G29" s="490"/>
      <c r="J29" s="30"/>
      <c r="K29" s="33"/>
      <c r="L29" s="33"/>
      <c r="M29" s="34"/>
      <c r="N29" s="35"/>
      <c r="O29" s="108"/>
      <c r="S29" s="148"/>
      <c r="T29" s="148"/>
      <c r="U29" s="148"/>
      <c r="V29" s="148"/>
      <c r="W29" s="148"/>
      <c r="X29" s="148"/>
    </row>
    <row r="30" spans="2:24" ht="12.75" customHeight="1" x14ac:dyDescent="0.2">
      <c r="B30" s="490"/>
      <c r="C30" s="490"/>
      <c r="D30" s="490"/>
      <c r="E30" s="490"/>
      <c r="F30" s="490"/>
      <c r="G30" s="490"/>
      <c r="J30" s="30"/>
      <c r="K30" s="33"/>
      <c r="L30" s="33"/>
      <c r="M30" s="34"/>
      <c r="N30" s="35"/>
      <c r="O30" s="108"/>
      <c r="S30" s="148"/>
      <c r="T30" s="148"/>
      <c r="U30" s="148"/>
      <c r="V30" s="148"/>
      <c r="W30" s="148"/>
      <c r="X30" s="148"/>
    </row>
    <row r="31" spans="2:24" ht="12.75" customHeight="1" x14ac:dyDescent="0.2">
      <c r="B31" s="75"/>
      <c r="C31" s="75"/>
      <c r="D31" s="75"/>
      <c r="E31" s="75"/>
      <c r="F31" s="75"/>
      <c r="G31" s="75"/>
      <c r="J31" s="30"/>
      <c r="K31" s="33"/>
      <c r="L31" s="33"/>
      <c r="M31" s="34"/>
      <c r="N31" s="35"/>
      <c r="O31" s="108"/>
      <c r="S31" s="148"/>
      <c r="T31" s="148"/>
      <c r="U31" s="148"/>
      <c r="V31" s="148"/>
      <c r="W31" s="148"/>
      <c r="X31" s="148"/>
    </row>
    <row r="32" spans="2:24" ht="12.75" customHeight="1" x14ac:dyDescent="0.2">
      <c r="B32" s="75"/>
      <c r="C32" s="75"/>
      <c r="D32" s="75"/>
      <c r="E32" s="75"/>
      <c r="F32" s="75"/>
      <c r="G32" s="75"/>
      <c r="J32" s="30"/>
      <c r="K32" s="33"/>
      <c r="L32" s="33"/>
      <c r="M32" s="34"/>
      <c r="N32" s="35"/>
      <c r="O32" s="108"/>
      <c r="S32" s="148"/>
      <c r="T32" s="148"/>
      <c r="U32" s="148"/>
      <c r="V32" s="148"/>
      <c r="W32" s="148"/>
      <c r="X32" s="148"/>
    </row>
    <row r="33" spans="2:24" ht="12.75" customHeight="1" x14ac:dyDescent="0.2">
      <c r="B33" s="75"/>
      <c r="C33" s="75"/>
      <c r="D33" s="75"/>
      <c r="E33" s="75"/>
      <c r="F33" s="75"/>
      <c r="G33" s="75"/>
      <c r="J33" s="30"/>
      <c r="K33" s="33"/>
      <c r="L33" s="33"/>
      <c r="M33" s="34"/>
      <c r="N33" s="35"/>
      <c r="O33" s="108"/>
      <c r="S33" s="148"/>
      <c r="T33" s="148"/>
      <c r="U33" s="148"/>
      <c r="V33" s="148"/>
      <c r="W33" s="148"/>
      <c r="X33" s="148"/>
    </row>
    <row r="34" spans="2:24" ht="12.75" customHeight="1" x14ac:dyDescent="0.2">
      <c r="B34" s="76" t="s">
        <v>445</v>
      </c>
      <c r="C34" s="3"/>
      <c r="D34" s="3"/>
      <c r="E34" s="3"/>
      <c r="F34" s="3"/>
      <c r="G34" s="98"/>
    </row>
    <row r="35" spans="2:24" ht="12.75" customHeight="1" x14ac:dyDescent="0.2">
      <c r="B35" s="458" t="s">
        <v>623</v>
      </c>
      <c r="C35" s="458"/>
      <c r="D35" s="458"/>
      <c r="E35" s="458"/>
      <c r="F35" s="458"/>
      <c r="G35" s="458"/>
    </row>
    <row r="36" spans="2:24" ht="12.75" customHeight="1" x14ac:dyDescent="0.2">
      <c r="B36" s="458"/>
      <c r="C36" s="458"/>
      <c r="D36" s="458"/>
      <c r="E36" s="458"/>
      <c r="F36" s="458"/>
      <c r="G36" s="458"/>
    </row>
    <row r="37" spans="2:24" ht="12.75" customHeight="1" x14ac:dyDescent="0.2">
      <c r="B37" s="3" t="s">
        <v>167</v>
      </c>
      <c r="C37" s="36"/>
      <c r="D37" s="3"/>
      <c r="E37" s="3"/>
      <c r="F37" s="3"/>
      <c r="G37" s="98"/>
    </row>
    <row r="38" spans="2:24" ht="12.75" customHeight="1" x14ac:dyDescent="0.2">
      <c r="C38" s="36"/>
      <c r="D38" s="3"/>
      <c r="E38" s="3"/>
      <c r="F38" s="3"/>
    </row>
    <row r="39" spans="2:24" ht="12.75" customHeight="1" x14ac:dyDescent="0.2">
      <c r="C39" s="36"/>
      <c r="D39" s="3"/>
      <c r="E39" s="3"/>
      <c r="F39" s="3"/>
    </row>
    <row r="40" spans="2:24" ht="12.75" customHeight="1" x14ac:dyDescent="0.2">
      <c r="C40" s="3"/>
      <c r="D40" s="3"/>
      <c r="E40" s="3"/>
      <c r="F40" s="3"/>
    </row>
    <row r="41" spans="2:24" ht="12.75" customHeight="1" x14ac:dyDescent="0.2">
      <c r="C41" s="3"/>
      <c r="D41" s="3"/>
      <c r="E41" s="3"/>
      <c r="F41" s="3"/>
    </row>
    <row r="42" spans="2:24" ht="12.75" customHeight="1" x14ac:dyDescent="0.2">
      <c r="C42" s="3"/>
      <c r="D42" s="3"/>
      <c r="E42" s="3"/>
      <c r="F42" s="3"/>
    </row>
    <row r="43" spans="2:24" ht="12.75" customHeight="1" x14ac:dyDescent="0.2">
      <c r="C43" s="3"/>
      <c r="D43" s="3"/>
      <c r="E43" s="3"/>
      <c r="F43" s="3"/>
    </row>
    <row r="44" spans="2:24" ht="12.75" customHeight="1" x14ac:dyDescent="0.2">
      <c r="C44" s="3"/>
      <c r="D44" s="3"/>
      <c r="E44" s="3"/>
      <c r="F44" s="3"/>
    </row>
    <row r="45" spans="2:24" ht="12.75" customHeight="1" x14ac:dyDescent="0.2">
      <c r="C45" s="3"/>
      <c r="D45" s="3"/>
      <c r="E45" s="3"/>
      <c r="F45" s="3"/>
    </row>
    <row r="46" spans="2:24" ht="12.75" customHeight="1" x14ac:dyDescent="0.2">
      <c r="C46" s="3"/>
      <c r="D46" s="3"/>
      <c r="E46" s="3"/>
      <c r="F46" s="3"/>
    </row>
    <row r="47" spans="2:24" ht="12.75" customHeight="1" x14ac:dyDescent="0.2">
      <c r="C47" s="3"/>
      <c r="D47" s="3"/>
      <c r="E47" s="3"/>
      <c r="F47" s="3"/>
    </row>
    <row r="48" spans="2:24" ht="12.75" customHeight="1" x14ac:dyDescent="0.2">
      <c r="C48" s="3"/>
      <c r="D48" s="3"/>
      <c r="E48" s="3"/>
      <c r="F48" s="3"/>
    </row>
    <row r="49" spans="2:7" ht="12.75" customHeight="1" x14ac:dyDescent="0.2">
      <c r="C49" s="3"/>
      <c r="D49" s="3"/>
      <c r="E49" s="3"/>
      <c r="F49" s="3"/>
    </row>
    <row r="50" spans="2:7" ht="12.75" customHeight="1" x14ac:dyDescent="0.2">
      <c r="C50" s="3"/>
      <c r="D50" s="3"/>
      <c r="E50" s="3"/>
      <c r="F50" s="3"/>
    </row>
    <row r="51" spans="2:7" ht="12.75" customHeight="1" x14ac:dyDescent="0.2">
      <c r="C51" s="3"/>
      <c r="D51" s="3"/>
      <c r="E51" s="3"/>
      <c r="F51" s="3"/>
    </row>
    <row r="52" spans="2:7" ht="12.75" customHeight="1" x14ac:dyDescent="0.2">
      <c r="C52" s="3"/>
      <c r="D52" s="3"/>
      <c r="E52" s="3"/>
      <c r="F52" s="3"/>
    </row>
    <row r="53" spans="2:7" ht="12.75" customHeight="1" x14ac:dyDescent="0.2">
      <c r="C53" s="3"/>
      <c r="D53" s="3"/>
      <c r="E53" s="3"/>
      <c r="F53" s="3"/>
    </row>
    <row r="54" spans="2:7" ht="12.75" customHeight="1" x14ac:dyDescent="0.2">
      <c r="C54" s="3"/>
      <c r="D54" s="3"/>
      <c r="E54" s="3"/>
      <c r="F54" s="3"/>
    </row>
    <row r="55" spans="2:7" ht="12.75" customHeight="1" x14ac:dyDescent="0.2">
      <c r="C55" s="3"/>
      <c r="D55" s="3"/>
    </row>
    <row r="56" spans="2:7" ht="12.75" customHeight="1" x14ac:dyDescent="0.2">
      <c r="C56" s="3"/>
      <c r="D56" s="3"/>
    </row>
    <row r="57" spans="2:7" ht="12.75" customHeight="1" x14ac:dyDescent="0.2">
      <c r="B57" s="328" t="s">
        <v>57</v>
      </c>
      <c r="C57" s="98"/>
      <c r="D57" s="98"/>
      <c r="E57" s="98"/>
      <c r="F57" s="98"/>
      <c r="G57" s="98"/>
    </row>
    <row r="58" spans="2:7" ht="12.75" customHeight="1" x14ac:dyDescent="0.2">
      <c r="B58" s="490" t="s">
        <v>784</v>
      </c>
      <c r="C58" s="490"/>
      <c r="D58" s="490"/>
      <c r="E58" s="490"/>
      <c r="F58" s="490"/>
      <c r="G58" s="490"/>
    </row>
    <row r="59" spans="2:7" ht="12.75" customHeight="1" x14ac:dyDescent="0.2">
      <c r="B59" s="490"/>
      <c r="C59" s="490"/>
      <c r="D59" s="490"/>
      <c r="E59" s="490"/>
      <c r="F59" s="490"/>
      <c r="G59" s="490"/>
    </row>
    <row r="60" spans="2:7" ht="12.75" customHeight="1" x14ac:dyDescent="0.2">
      <c r="B60" s="490"/>
      <c r="C60" s="490"/>
      <c r="D60" s="490"/>
      <c r="E60" s="490"/>
      <c r="F60" s="490"/>
      <c r="G60" s="490"/>
    </row>
    <row r="61" spans="2:7" ht="12.75" customHeight="1" x14ac:dyDescent="0.2">
      <c r="B61" s="490"/>
      <c r="C61" s="490"/>
      <c r="D61" s="490"/>
      <c r="E61" s="490"/>
      <c r="F61" s="490"/>
      <c r="G61" s="490"/>
    </row>
    <row r="62" spans="2:7" ht="12.75" customHeight="1" x14ac:dyDescent="0.2">
      <c r="B62" s="77"/>
      <c r="C62" s="77"/>
      <c r="D62" s="77"/>
      <c r="E62" s="77"/>
      <c r="F62" s="77"/>
      <c r="G62" s="77"/>
    </row>
    <row r="63" spans="2:7" ht="12.75" customHeight="1" x14ac:dyDescent="0.2">
      <c r="B63" s="75"/>
      <c r="C63" s="75"/>
      <c r="D63" s="75"/>
      <c r="E63" s="75"/>
      <c r="F63" s="75"/>
      <c r="G63" s="75"/>
    </row>
    <row r="64" spans="2:7" ht="12.75" customHeight="1" x14ac:dyDescent="0.2">
      <c r="B64" s="75"/>
      <c r="C64" s="75"/>
      <c r="D64" s="75"/>
      <c r="E64" s="75"/>
      <c r="F64" s="75"/>
      <c r="G64" s="75"/>
    </row>
    <row r="65" spans="2:7" ht="12.75" customHeight="1" x14ac:dyDescent="0.2">
      <c r="B65" s="75"/>
      <c r="C65" s="75"/>
      <c r="D65" s="75"/>
      <c r="E65" s="75"/>
      <c r="F65" s="75"/>
      <c r="G65" s="75"/>
    </row>
    <row r="66" spans="2:7" ht="12.75" customHeight="1" x14ac:dyDescent="0.2">
      <c r="B66" s="75"/>
      <c r="C66" s="75"/>
      <c r="D66" s="75"/>
      <c r="E66" s="75"/>
      <c r="F66" s="75"/>
      <c r="G66" s="75"/>
    </row>
  </sheetData>
  <mergeCells count="4">
    <mergeCell ref="B4:G5"/>
    <mergeCell ref="B35:G36"/>
    <mergeCell ref="B27:G30"/>
    <mergeCell ref="B58:G61"/>
  </mergeCells>
  <pageMargins left="0.75" right="0.75" top="1" bottom="1" header="0.4921259845" footer="0.49212598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H46"/>
  <sheetViews>
    <sheetView showGridLines="0" zoomScaleNormal="100" workbookViewId="0"/>
  </sheetViews>
  <sheetFormatPr defaultRowHeight="12.75" customHeight="1" x14ac:dyDescent="0.2"/>
  <cols>
    <col min="1" max="1" width="9.140625" style="358"/>
    <col min="2" max="2" width="28.42578125" style="358" customWidth="1"/>
    <col min="3" max="3" width="12.28515625" style="358" customWidth="1"/>
    <col min="4" max="4" width="9.7109375" style="358" customWidth="1"/>
    <col min="5" max="5" width="10.5703125" style="358" customWidth="1"/>
    <col min="6" max="6" width="9.140625" style="358" customWidth="1"/>
    <col min="7" max="16384" width="9.140625" style="358"/>
  </cols>
  <sheetData>
    <row r="1" spans="1:7" ht="12.75" customHeight="1" x14ac:dyDescent="0.2">
      <c r="A1" s="127"/>
      <c r="B1" s="127"/>
      <c r="C1" s="127"/>
      <c r="D1" s="127"/>
      <c r="E1" s="127"/>
    </row>
    <row r="2" spans="1:7" ht="12.75" customHeight="1" x14ac:dyDescent="0.2">
      <c r="A2" s="127"/>
      <c r="B2" s="127"/>
      <c r="C2" s="127"/>
      <c r="D2" s="127"/>
      <c r="E2" s="127"/>
    </row>
    <row r="3" spans="1:7" ht="12.75" customHeight="1" x14ac:dyDescent="0.2">
      <c r="A3" s="127"/>
      <c r="B3" s="2" t="s">
        <v>439</v>
      </c>
      <c r="C3" s="166"/>
      <c r="D3" s="65"/>
      <c r="E3" s="65"/>
    </row>
    <row r="4" spans="1:7" ht="12.75" customHeight="1" x14ac:dyDescent="0.2">
      <c r="A4" s="127"/>
      <c r="B4" s="66" t="s">
        <v>786</v>
      </c>
      <c r="C4" s="166"/>
      <c r="D4" s="166"/>
      <c r="E4" s="166"/>
    </row>
    <row r="5" spans="1:7" s="121" customFormat="1" ht="24.75" customHeight="1" x14ac:dyDescent="0.25">
      <c r="A5" s="120"/>
      <c r="B5" s="384"/>
      <c r="C5" s="501" t="s">
        <v>8</v>
      </c>
      <c r="D5" s="501"/>
      <c r="E5" s="501" t="s">
        <v>9</v>
      </c>
      <c r="F5" s="501"/>
      <c r="G5" s="383"/>
    </row>
    <row r="6" spans="1:7" ht="22.5" x14ac:dyDescent="0.2">
      <c r="A6" s="127"/>
      <c r="B6" s="284" t="s">
        <v>418</v>
      </c>
      <c r="C6" s="495">
        <v>10.45</v>
      </c>
      <c r="D6" s="496"/>
      <c r="E6" s="497">
        <v>10.45</v>
      </c>
      <c r="F6" s="495"/>
    </row>
    <row r="7" spans="1:7" ht="22.5" x14ac:dyDescent="0.2">
      <c r="A7" s="127"/>
      <c r="B7" s="413" t="s">
        <v>419</v>
      </c>
      <c r="C7" s="492">
        <v>167.97</v>
      </c>
      <c r="D7" s="493"/>
      <c r="E7" s="500">
        <v>167.97</v>
      </c>
      <c r="F7" s="498"/>
    </row>
    <row r="8" spans="1:7" ht="12.75" customHeight="1" x14ac:dyDescent="0.2">
      <c r="A8" s="127"/>
      <c r="B8" s="309" t="s">
        <v>110</v>
      </c>
      <c r="C8" s="285" t="s">
        <v>109</v>
      </c>
      <c r="D8" s="285" t="s">
        <v>112</v>
      </c>
      <c r="E8" s="286" t="s">
        <v>109</v>
      </c>
      <c r="F8" s="285" t="s">
        <v>112</v>
      </c>
    </row>
    <row r="9" spans="1:7" ht="24.95" customHeight="1" x14ac:dyDescent="0.2">
      <c r="A9" s="127"/>
      <c r="B9" s="288" t="s">
        <v>111</v>
      </c>
      <c r="C9" s="398">
        <v>13.635</v>
      </c>
      <c r="D9" s="398">
        <v>3.0529999999999999</v>
      </c>
      <c r="E9" s="400">
        <v>13.922000000000001</v>
      </c>
      <c r="F9" s="398">
        <v>3.117</v>
      </c>
    </row>
    <row r="10" spans="1:7" ht="24.95" customHeight="1" x14ac:dyDescent="0.2">
      <c r="A10" s="127"/>
      <c r="B10" s="288" t="s">
        <v>113</v>
      </c>
      <c r="C10" s="398">
        <v>-2.7210000000000001</v>
      </c>
      <c r="D10" s="398">
        <v>-0.60899999999999999</v>
      </c>
      <c r="E10" s="400">
        <v>-6.7329999999999997</v>
      </c>
      <c r="F10" s="398">
        <v>-1.5069999999999999</v>
      </c>
    </row>
    <row r="11" spans="1:7" ht="24.95" customHeight="1" x14ac:dyDescent="0.2">
      <c r="A11" s="127"/>
      <c r="B11" s="288" t="s">
        <v>114</v>
      </c>
      <c r="C11" s="398">
        <v>-7.1479999999999997</v>
      </c>
      <c r="D11" s="398">
        <v>-1.6</v>
      </c>
      <c r="E11" s="400">
        <v>-15.718</v>
      </c>
      <c r="F11" s="398">
        <v>-3.5190000000000001</v>
      </c>
    </row>
    <row r="12" spans="1:7" ht="24.95" customHeight="1" x14ac:dyDescent="0.2">
      <c r="A12" s="127"/>
      <c r="B12" s="288" t="s">
        <v>115</v>
      </c>
      <c r="C12" s="398">
        <v>1.2999999999999999E-2</v>
      </c>
      <c r="D12" s="398">
        <v>3.0000000000000001E-3</v>
      </c>
      <c r="E12" s="400">
        <v>-0.62</v>
      </c>
      <c r="F12" s="398">
        <v>-0.13900000000000001</v>
      </c>
    </row>
    <row r="13" spans="1:7" ht="24.95" customHeight="1" x14ac:dyDescent="0.2">
      <c r="A13" s="127"/>
      <c r="B13" s="288" t="s">
        <v>116</v>
      </c>
      <c r="C13" s="398">
        <v>-0.65700000000000003</v>
      </c>
      <c r="D13" s="398">
        <v>-0.14699999999999999</v>
      </c>
      <c r="E13" s="400">
        <v>-1.9039999999999999</v>
      </c>
      <c r="F13" s="398">
        <v>-0.42599999999999999</v>
      </c>
    </row>
    <row r="14" spans="1:7" ht="24.95" customHeight="1" x14ac:dyDescent="0.2">
      <c r="A14" s="127"/>
      <c r="B14" s="288" t="s">
        <v>117</v>
      </c>
      <c r="C14" s="398">
        <v>1.7999999999999999E-2</v>
      </c>
      <c r="D14" s="398">
        <v>4.0000000000000001E-3</v>
      </c>
      <c r="E14" s="400">
        <v>-0.27700000000000002</v>
      </c>
      <c r="F14" s="398">
        <v>-6.2E-2</v>
      </c>
    </row>
    <row r="15" spans="1:7" ht="22.5" x14ac:dyDescent="0.2">
      <c r="A15" s="127"/>
      <c r="B15" s="310" t="s">
        <v>118</v>
      </c>
      <c r="C15" s="396">
        <v>3.141</v>
      </c>
      <c r="D15" s="396">
        <v>0.70299999999999996</v>
      </c>
      <c r="E15" s="397">
        <v>-11.33</v>
      </c>
      <c r="F15" s="396">
        <v>-2.5369999999999999</v>
      </c>
    </row>
    <row r="16" spans="1:7" ht="22.5" x14ac:dyDescent="0.2">
      <c r="A16" s="127"/>
      <c r="B16" s="309" t="s">
        <v>420</v>
      </c>
      <c r="C16" s="495">
        <v>0</v>
      </c>
      <c r="D16" s="496"/>
      <c r="E16" s="497">
        <v>3.887</v>
      </c>
      <c r="F16" s="495"/>
    </row>
    <row r="17" spans="1:8" ht="22.5" x14ac:dyDescent="0.2">
      <c r="A17" s="127"/>
      <c r="B17" s="284" t="s">
        <v>423</v>
      </c>
      <c r="C17" s="495">
        <v>11.231</v>
      </c>
      <c r="D17" s="496"/>
      <c r="E17" s="497">
        <v>7.0030000000000001</v>
      </c>
      <c r="F17" s="495"/>
    </row>
    <row r="18" spans="1:8" ht="22.5" x14ac:dyDescent="0.2">
      <c r="A18" s="127"/>
      <c r="B18" s="287" t="s">
        <v>421</v>
      </c>
      <c r="C18" s="498">
        <v>182.09299999999999</v>
      </c>
      <c r="D18" s="499"/>
      <c r="E18" s="500">
        <v>116.419</v>
      </c>
      <c r="F18" s="498"/>
    </row>
    <row r="19" spans="1:8" ht="22.5" x14ac:dyDescent="0.2">
      <c r="A19" s="127"/>
      <c r="B19" s="310" t="s">
        <v>422</v>
      </c>
      <c r="C19" s="492">
        <v>0</v>
      </c>
      <c r="D19" s="493"/>
      <c r="E19" s="494">
        <v>0.999</v>
      </c>
      <c r="F19" s="492"/>
    </row>
    <row r="20" spans="1:8" ht="12.75" customHeight="1" x14ac:dyDescent="0.2">
      <c r="A20" s="127"/>
      <c r="B20" s="334" t="s">
        <v>343</v>
      </c>
      <c r="C20" s="334"/>
      <c r="D20" s="334"/>
      <c r="E20" s="334"/>
      <c r="F20" s="362"/>
    </row>
    <row r="21" spans="1:8" ht="12.75" customHeight="1" x14ac:dyDescent="0.2">
      <c r="A21" s="127"/>
      <c r="B21" s="502" t="s">
        <v>477</v>
      </c>
      <c r="C21" s="502"/>
      <c r="D21" s="502"/>
      <c r="E21" s="502"/>
      <c r="F21" s="502"/>
    </row>
    <row r="22" spans="1:8" ht="12.75" customHeight="1" x14ac:dyDescent="0.2">
      <c r="A22" s="127"/>
      <c r="B22" s="502"/>
      <c r="C22" s="502"/>
      <c r="D22" s="502"/>
      <c r="E22" s="502"/>
      <c r="F22" s="502"/>
    </row>
    <row r="25" spans="1:8" ht="12.75" customHeight="1" x14ac:dyDescent="0.2">
      <c r="B25" s="127"/>
      <c r="C25" s="127"/>
      <c r="D25" s="127"/>
      <c r="E25" s="127"/>
      <c r="F25" s="127"/>
      <c r="G25" s="127"/>
      <c r="H25" s="127"/>
    </row>
    <row r="26" spans="1:8" ht="12.75" customHeight="1" x14ac:dyDescent="0.2">
      <c r="B26" s="2" t="s">
        <v>619</v>
      </c>
      <c r="C26" s="367"/>
      <c r="D26" s="65"/>
      <c r="E26" s="65"/>
      <c r="F26" s="127"/>
      <c r="G26" s="127"/>
      <c r="H26" s="127"/>
    </row>
    <row r="27" spans="1:8" ht="12.75" customHeight="1" x14ac:dyDescent="0.2">
      <c r="B27" s="66" t="s">
        <v>785</v>
      </c>
      <c r="C27" s="367"/>
      <c r="D27" s="367"/>
      <c r="E27" s="367"/>
      <c r="F27" s="127"/>
      <c r="G27" s="127"/>
      <c r="H27" s="127"/>
    </row>
    <row r="28" spans="1:8" s="121" customFormat="1" ht="12.75" customHeight="1" x14ac:dyDescent="0.25">
      <c r="B28" s="414"/>
      <c r="C28" s="501" t="s">
        <v>23</v>
      </c>
      <c r="D28" s="501"/>
      <c r="E28" s="501" t="s">
        <v>7</v>
      </c>
      <c r="F28" s="501"/>
      <c r="G28" s="120"/>
      <c r="H28" s="120"/>
    </row>
    <row r="29" spans="1:8" ht="12.75" customHeight="1" x14ac:dyDescent="0.2">
      <c r="B29" s="284" t="s">
        <v>607</v>
      </c>
      <c r="C29" s="495">
        <v>10.45</v>
      </c>
      <c r="D29" s="496"/>
      <c r="E29" s="497">
        <v>10.45</v>
      </c>
      <c r="F29" s="495"/>
      <c r="G29" s="127"/>
      <c r="H29" s="127"/>
    </row>
    <row r="30" spans="1:8" ht="12.75" customHeight="1" x14ac:dyDescent="0.2">
      <c r="B30" s="413" t="s">
        <v>620</v>
      </c>
      <c r="C30" s="492">
        <v>167.97</v>
      </c>
      <c r="D30" s="493"/>
      <c r="E30" s="500">
        <v>167.97</v>
      </c>
      <c r="F30" s="498"/>
      <c r="G30" s="127"/>
      <c r="H30" s="127"/>
    </row>
    <row r="31" spans="1:8" ht="12.75" customHeight="1" x14ac:dyDescent="0.2">
      <c r="B31" s="309" t="s">
        <v>608</v>
      </c>
      <c r="C31" s="285" t="s">
        <v>24</v>
      </c>
      <c r="D31" s="285" t="s">
        <v>613</v>
      </c>
      <c r="E31" s="286" t="s">
        <v>24</v>
      </c>
      <c r="F31" s="285" t="s">
        <v>613</v>
      </c>
      <c r="G31" s="127"/>
      <c r="H31" s="127"/>
    </row>
    <row r="32" spans="1:8" ht="24.95" customHeight="1" x14ac:dyDescent="0.2">
      <c r="B32" s="288" t="s">
        <v>609</v>
      </c>
      <c r="C32" s="398">
        <v>13.635</v>
      </c>
      <c r="D32" s="398">
        <v>3.0529999999999999</v>
      </c>
      <c r="E32" s="400">
        <v>13.922000000000001</v>
      </c>
      <c r="F32" s="398">
        <v>3.117</v>
      </c>
      <c r="G32" s="127"/>
      <c r="H32" s="127"/>
    </row>
    <row r="33" spans="2:8" ht="24.95" customHeight="1" x14ac:dyDescent="0.2">
      <c r="B33" s="288" t="s">
        <v>610</v>
      </c>
      <c r="C33" s="398">
        <v>-2.7210000000000001</v>
      </c>
      <c r="D33" s="398">
        <v>-0.60899999999999999</v>
      </c>
      <c r="E33" s="400">
        <v>-6.7329999999999997</v>
      </c>
      <c r="F33" s="398">
        <v>-1.5069999999999999</v>
      </c>
      <c r="G33" s="127"/>
      <c r="H33" s="127"/>
    </row>
    <row r="34" spans="2:8" ht="24.95" customHeight="1" x14ac:dyDescent="0.2">
      <c r="B34" s="288" t="s">
        <v>621</v>
      </c>
      <c r="C34" s="398">
        <v>-7.1479999999999997</v>
      </c>
      <c r="D34" s="398">
        <v>-1.6</v>
      </c>
      <c r="E34" s="400">
        <v>-15.718</v>
      </c>
      <c r="F34" s="398">
        <v>-3.5190000000000001</v>
      </c>
      <c r="G34" s="127"/>
      <c r="H34" s="127"/>
    </row>
    <row r="35" spans="2:8" ht="24.95" customHeight="1" x14ac:dyDescent="0.2">
      <c r="B35" s="288" t="s">
        <v>611</v>
      </c>
      <c r="C35" s="398">
        <v>1.2999999999999999E-2</v>
      </c>
      <c r="D35" s="398">
        <v>3.0000000000000001E-3</v>
      </c>
      <c r="E35" s="400">
        <v>-0.62</v>
      </c>
      <c r="F35" s="398">
        <v>-0.13900000000000001</v>
      </c>
      <c r="G35" s="127"/>
      <c r="H35" s="127"/>
    </row>
    <row r="36" spans="2:8" ht="24.95" customHeight="1" x14ac:dyDescent="0.2">
      <c r="B36" s="288" t="s">
        <v>612</v>
      </c>
      <c r="C36" s="398">
        <v>-0.65700000000000003</v>
      </c>
      <c r="D36" s="398">
        <v>-0.14699999999999999</v>
      </c>
      <c r="E36" s="400">
        <v>-1.9039999999999999</v>
      </c>
      <c r="F36" s="398">
        <v>-0.42599999999999999</v>
      </c>
      <c r="G36" s="127"/>
      <c r="H36" s="127"/>
    </row>
    <row r="37" spans="2:8" ht="24.95" customHeight="1" x14ac:dyDescent="0.2">
      <c r="B37" s="288" t="s">
        <v>654</v>
      </c>
      <c r="C37" s="398">
        <v>1.7999999999999999E-2</v>
      </c>
      <c r="D37" s="398">
        <v>4.0000000000000001E-3</v>
      </c>
      <c r="E37" s="400">
        <v>-0.27700000000000002</v>
      </c>
      <c r="F37" s="398">
        <v>-6.2E-2</v>
      </c>
      <c r="G37" s="127"/>
      <c r="H37" s="127"/>
    </row>
    <row r="38" spans="2:8" ht="12.75" customHeight="1" x14ac:dyDescent="0.2">
      <c r="B38" s="310" t="s">
        <v>614</v>
      </c>
      <c r="C38" s="396">
        <v>3.141</v>
      </c>
      <c r="D38" s="396">
        <v>0.70299999999999996</v>
      </c>
      <c r="E38" s="397">
        <v>-11.33</v>
      </c>
      <c r="F38" s="396">
        <v>-2.5369999999999999</v>
      </c>
      <c r="G38" s="127"/>
      <c r="H38" s="127"/>
    </row>
    <row r="39" spans="2:8" ht="22.5" x14ac:dyDescent="0.2">
      <c r="B39" s="309" t="s">
        <v>615</v>
      </c>
      <c r="C39" s="495">
        <v>0</v>
      </c>
      <c r="D39" s="496"/>
      <c r="E39" s="497">
        <v>3.887</v>
      </c>
      <c r="F39" s="495"/>
      <c r="G39" s="127"/>
      <c r="H39" s="127"/>
    </row>
    <row r="40" spans="2:8" ht="12.75" customHeight="1" x14ac:dyDescent="0.2">
      <c r="B40" s="284" t="s">
        <v>618</v>
      </c>
      <c r="C40" s="495">
        <v>11.231</v>
      </c>
      <c r="D40" s="496"/>
      <c r="E40" s="497">
        <v>7.0030000000000001</v>
      </c>
      <c r="F40" s="495"/>
      <c r="G40" s="127"/>
      <c r="H40" s="127"/>
    </row>
    <row r="41" spans="2:8" ht="12.75" customHeight="1" x14ac:dyDescent="0.2">
      <c r="B41" s="287" t="s">
        <v>617</v>
      </c>
      <c r="C41" s="498">
        <v>182.09299999999999</v>
      </c>
      <c r="D41" s="499"/>
      <c r="E41" s="500">
        <v>116.419</v>
      </c>
      <c r="F41" s="498"/>
      <c r="G41" s="127"/>
      <c r="H41" s="127"/>
    </row>
    <row r="42" spans="2:8" ht="22.5" x14ac:dyDescent="0.2">
      <c r="B42" s="310" t="s">
        <v>616</v>
      </c>
      <c r="C42" s="492">
        <v>0</v>
      </c>
      <c r="D42" s="493"/>
      <c r="E42" s="494">
        <v>0.999</v>
      </c>
      <c r="F42" s="492"/>
      <c r="G42" s="127"/>
      <c r="H42" s="127"/>
    </row>
    <row r="43" spans="2:8" ht="12.75" customHeight="1" x14ac:dyDescent="0.2">
      <c r="B43" s="334" t="s">
        <v>57</v>
      </c>
      <c r="C43" s="334"/>
      <c r="D43" s="334"/>
      <c r="E43" s="334"/>
      <c r="F43" s="120"/>
      <c r="G43" s="127"/>
      <c r="H43" s="127"/>
    </row>
    <row r="44" spans="2:8" ht="12.75" customHeight="1" x14ac:dyDescent="0.2">
      <c r="B44" s="491" t="s">
        <v>119</v>
      </c>
      <c r="C44" s="491"/>
      <c r="D44" s="491"/>
      <c r="E44" s="491"/>
      <c r="F44" s="491"/>
      <c r="G44" s="127"/>
      <c r="H44" s="127"/>
    </row>
    <row r="45" spans="2:8" ht="12.75" customHeight="1" x14ac:dyDescent="0.2">
      <c r="B45" s="491"/>
      <c r="C45" s="491"/>
      <c r="D45" s="491"/>
      <c r="E45" s="491"/>
      <c r="F45" s="491"/>
      <c r="G45" s="127"/>
      <c r="H45" s="127"/>
    </row>
    <row r="46" spans="2:8" ht="12.75" customHeight="1" x14ac:dyDescent="0.2">
      <c r="B46" s="379"/>
      <c r="C46" s="379"/>
      <c r="D46" s="379"/>
      <c r="E46" s="379"/>
      <c r="F46" s="127"/>
      <c r="G46" s="127"/>
      <c r="H46" s="127"/>
    </row>
  </sheetData>
  <mergeCells count="30">
    <mergeCell ref="C29:D29"/>
    <mergeCell ref="E29:F29"/>
    <mergeCell ref="C30:D30"/>
    <mergeCell ref="E30:F30"/>
    <mergeCell ref="E17:F17"/>
    <mergeCell ref="C18:D18"/>
    <mergeCell ref="E18:F18"/>
    <mergeCell ref="C19:D19"/>
    <mergeCell ref="E19:F19"/>
    <mergeCell ref="B21:F22"/>
    <mergeCell ref="C17:D17"/>
    <mergeCell ref="E6:F6"/>
    <mergeCell ref="E7:F7"/>
    <mergeCell ref="C28:D28"/>
    <mergeCell ref="E28:F28"/>
    <mergeCell ref="C5:D5"/>
    <mergeCell ref="C6:D6"/>
    <mergeCell ref="C7:D7"/>
    <mergeCell ref="E5:F5"/>
    <mergeCell ref="C16:D16"/>
    <mergeCell ref="E16:F16"/>
    <mergeCell ref="B44:F45"/>
    <mergeCell ref="C42:D42"/>
    <mergeCell ref="E42:F42"/>
    <mergeCell ref="C39:D39"/>
    <mergeCell ref="E39:F39"/>
    <mergeCell ref="C40:D40"/>
    <mergeCell ref="E40:F40"/>
    <mergeCell ref="C41:D41"/>
    <mergeCell ref="E41:F41"/>
  </mergeCell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46"/>
  <sheetViews>
    <sheetView showGridLines="0" zoomScaleNormal="100" workbookViewId="0"/>
  </sheetViews>
  <sheetFormatPr defaultRowHeight="12.75" customHeight="1" x14ac:dyDescent="0.2"/>
  <cols>
    <col min="1" max="1" width="9.140625" style="358" customWidth="1"/>
    <col min="2" max="2" width="22.28515625" style="358" customWidth="1"/>
    <col min="3" max="4" width="9.140625" style="358" customWidth="1"/>
    <col min="5" max="5" width="10.5703125" style="358" customWidth="1"/>
    <col min="6" max="9" width="9.140625" style="358" customWidth="1"/>
    <col min="10" max="16384" width="9.140625" style="358"/>
  </cols>
  <sheetData>
    <row r="1" spans="1:5" ht="12.75" customHeight="1" x14ac:dyDescent="0.2">
      <c r="A1" s="355"/>
      <c r="B1" s="122"/>
      <c r="C1" s="355"/>
      <c r="D1" s="355"/>
      <c r="E1" s="355"/>
    </row>
    <row r="2" spans="1:5" ht="12.75" customHeight="1" x14ac:dyDescent="0.2">
      <c r="A2" s="355"/>
      <c r="B2" s="122"/>
      <c r="C2" s="355"/>
      <c r="D2" s="355"/>
      <c r="E2" s="355"/>
    </row>
    <row r="3" spans="1:5" ht="12.75" customHeight="1" x14ac:dyDescent="0.2">
      <c r="A3" s="355"/>
      <c r="B3" s="2" t="s">
        <v>443</v>
      </c>
      <c r="C3" s="65"/>
      <c r="D3" s="65"/>
      <c r="E3" s="355"/>
    </row>
    <row r="4" spans="1:5" ht="12.75" customHeight="1" x14ac:dyDescent="0.2">
      <c r="A4" s="355"/>
      <c r="B4" s="503" t="s">
        <v>120</v>
      </c>
      <c r="C4" s="504"/>
      <c r="D4" s="504"/>
      <c r="E4" s="504"/>
    </row>
    <row r="5" spans="1:5" ht="12.75" customHeight="1" x14ac:dyDescent="0.2">
      <c r="A5" s="355"/>
      <c r="B5" s="505"/>
      <c r="C5" s="506"/>
      <c r="D5" s="506"/>
      <c r="E5" s="506"/>
    </row>
    <row r="6" spans="1:5" ht="24.75" customHeight="1" x14ac:dyDescent="0.2">
      <c r="A6" s="123"/>
      <c r="B6" s="67" t="s">
        <v>121</v>
      </c>
      <c r="C6" s="68">
        <v>43465</v>
      </c>
      <c r="D6" s="68">
        <v>43465</v>
      </c>
      <c r="E6" s="69">
        <v>43830</v>
      </c>
    </row>
    <row r="7" spans="1:5" ht="32.25" customHeight="1" x14ac:dyDescent="0.2">
      <c r="A7" s="123"/>
      <c r="B7" s="70" t="s">
        <v>122</v>
      </c>
      <c r="C7" s="71" t="s">
        <v>123</v>
      </c>
      <c r="D7" s="71" t="s">
        <v>723</v>
      </c>
      <c r="E7" s="72" t="s">
        <v>724</v>
      </c>
    </row>
    <row r="8" spans="1:5" ht="22.5" x14ac:dyDescent="0.2">
      <c r="A8" s="123"/>
      <c r="B8" s="67" t="s">
        <v>124</v>
      </c>
      <c r="C8" s="209">
        <v>1.8</v>
      </c>
      <c r="D8" s="209">
        <v>2.7</v>
      </c>
      <c r="E8" s="124">
        <v>2.5</v>
      </c>
    </row>
    <row r="9" spans="1:5" ht="12.75" customHeight="1" x14ac:dyDescent="0.2">
      <c r="A9" s="123"/>
      <c r="B9" s="67"/>
      <c r="C9" s="121"/>
      <c r="D9" s="121"/>
      <c r="E9" s="121"/>
    </row>
    <row r="10" spans="1:5" ht="33.75" x14ac:dyDescent="0.2">
      <c r="A10" s="123"/>
      <c r="B10" s="67" t="s">
        <v>125</v>
      </c>
      <c r="C10" s="209">
        <v>3.4</v>
      </c>
      <c r="D10" s="209">
        <v>6.4</v>
      </c>
      <c r="E10" s="124">
        <v>3.9</v>
      </c>
    </row>
    <row r="11" spans="1:5" ht="12.75" customHeight="1" x14ac:dyDescent="0.2">
      <c r="A11" s="123"/>
      <c r="B11" s="67"/>
      <c r="C11" s="121"/>
      <c r="D11" s="121"/>
      <c r="E11" s="121"/>
    </row>
    <row r="12" spans="1:5" ht="22.5" x14ac:dyDescent="0.2">
      <c r="A12" s="123"/>
      <c r="B12" s="70" t="s">
        <v>126</v>
      </c>
      <c r="C12" s="213">
        <v>7</v>
      </c>
      <c r="D12" s="213">
        <v>7</v>
      </c>
      <c r="E12" s="125">
        <v>7</v>
      </c>
    </row>
    <row r="13" spans="1:5" ht="12.75" customHeight="1" x14ac:dyDescent="0.2">
      <c r="A13" s="123"/>
      <c r="B13" s="67"/>
      <c r="C13" s="121"/>
      <c r="D13" s="121"/>
      <c r="E13" s="121"/>
    </row>
    <row r="14" spans="1:5" ht="33.75" x14ac:dyDescent="0.2">
      <c r="A14" s="123"/>
      <c r="B14" s="67" t="s">
        <v>127</v>
      </c>
      <c r="C14" s="209">
        <v>0.9</v>
      </c>
      <c r="D14" s="209">
        <v>3.3</v>
      </c>
      <c r="E14" s="124">
        <v>1</v>
      </c>
    </row>
    <row r="15" spans="1:5" ht="12.75" customHeight="1" x14ac:dyDescent="0.2">
      <c r="A15" s="123"/>
      <c r="B15" s="67"/>
      <c r="C15" s="121"/>
      <c r="D15" s="121"/>
      <c r="E15" s="121"/>
    </row>
    <row r="16" spans="1:5" ht="33.75" x14ac:dyDescent="0.2">
      <c r="A16" s="123"/>
      <c r="B16" s="70" t="s">
        <v>128</v>
      </c>
      <c r="C16" s="213">
        <v>3</v>
      </c>
      <c r="D16" s="213">
        <v>6</v>
      </c>
      <c r="E16" s="125">
        <v>3</v>
      </c>
    </row>
    <row r="17" spans="1:5" ht="12.75" customHeight="1" x14ac:dyDescent="0.2">
      <c r="A17" s="355"/>
      <c r="B17" s="334" t="s">
        <v>343</v>
      </c>
      <c r="C17" s="334"/>
      <c r="D17" s="334"/>
      <c r="E17" s="335"/>
    </row>
    <row r="18" spans="1:5" ht="12.75" customHeight="1" x14ac:dyDescent="0.2">
      <c r="A18" s="355"/>
      <c r="B18" s="491" t="s">
        <v>478</v>
      </c>
      <c r="C18" s="491"/>
      <c r="D18" s="491"/>
      <c r="E18" s="491"/>
    </row>
    <row r="19" spans="1:5" ht="12.75" customHeight="1" x14ac:dyDescent="0.2">
      <c r="A19" s="355"/>
      <c r="B19" s="491"/>
      <c r="C19" s="491"/>
      <c r="D19" s="491"/>
      <c r="E19" s="491"/>
    </row>
    <row r="20" spans="1:5" ht="12.75" customHeight="1" x14ac:dyDescent="0.2">
      <c r="A20" s="355"/>
      <c r="B20" s="491"/>
      <c r="C20" s="491"/>
      <c r="D20" s="491"/>
      <c r="E20" s="491"/>
    </row>
    <row r="21" spans="1:5" ht="12.75" customHeight="1" x14ac:dyDescent="0.2">
      <c r="A21" s="355"/>
      <c r="B21" s="491"/>
      <c r="C21" s="491"/>
      <c r="D21" s="491"/>
      <c r="E21" s="491"/>
    </row>
    <row r="22" spans="1:5" ht="12.75" customHeight="1" x14ac:dyDescent="0.2">
      <c r="A22" s="355"/>
      <c r="B22" s="491"/>
      <c r="C22" s="491"/>
      <c r="D22" s="491"/>
      <c r="E22" s="491"/>
    </row>
    <row r="23" spans="1:5" ht="12.75" customHeight="1" x14ac:dyDescent="0.2">
      <c r="A23" s="355"/>
      <c r="B23" s="244"/>
      <c r="C23" s="244"/>
      <c r="D23" s="244"/>
      <c r="E23" s="244"/>
    </row>
    <row r="26" spans="1:5" ht="12.75" customHeight="1" x14ac:dyDescent="0.2">
      <c r="B26" s="2" t="s">
        <v>751</v>
      </c>
      <c r="C26" s="323"/>
      <c r="D26" s="323"/>
      <c r="E26" s="205"/>
    </row>
    <row r="27" spans="1:5" ht="12.75" customHeight="1" x14ac:dyDescent="0.2">
      <c r="B27" s="503" t="s">
        <v>491</v>
      </c>
      <c r="C27" s="503"/>
      <c r="D27" s="503"/>
      <c r="E27" s="503"/>
    </row>
    <row r="28" spans="1:5" ht="12.75" customHeight="1" x14ac:dyDescent="0.2">
      <c r="B28" s="507"/>
      <c r="C28" s="507"/>
      <c r="D28" s="507"/>
      <c r="E28" s="507"/>
    </row>
    <row r="29" spans="1:5" ht="24.75" customHeight="1" x14ac:dyDescent="0.2">
      <c r="B29" s="67" t="s">
        <v>129</v>
      </c>
      <c r="C29" s="68" t="s">
        <v>130</v>
      </c>
      <c r="D29" s="68" t="s">
        <v>130</v>
      </c>
      <c r="E29" s="69" t="s">
        <v>131</v>
      </c>
    </row>
    <row r="30" spans="1:5" ht="31.5" customHeight="1" x14ac:dyDescent="0.2">
      <c r="B30" s="70" t="s">
        <v>132</v>
      </c>
      <c r="C30" s="71" t="s">
        <v>133</v>
      </c>
      <c r="D30" s="71" t="s">
        <v>725</v>
      </c>
      <c r="E30" s="72" t="s">
        <v>726</v>
      </c>
    </row>
    <row r="31" spans="1:5" ht="22.5" x14ac:dyDescent="0.2">
      <c r="B31" s="67" t="s">
        <v>134</v>
      </c>
      <c r="C31" s="209">
        <v>1.8</v>
      </c>
      <c r="D31" s="209">
        <v>2.7</v>
      </c>
      <c r="E31" s="124">
        <v>2.5</v>
      </c>
    </row>
    <row r="32" spans="1:5" ht="12.75" customHeight="1" x14ac:dyDescent="0.2">
      <c r="B32" s="67"/>
      <c r="C32" s="121"/>
      <c r="D32" s="121"/>
      <c r="E32" s="121"/>
    </row>
    <row r="33" spans="2:5" ht="22.5" x14ac:dyDescent="0.2">
      <c r="B33" s="67" t="s">
        <v>135</v>
      </c>
      <c r="C33" s="209">
        <v>3.4</v>
      </c>
      <c r="D33" s="209">
        <v>6.4</v>
      </c>
      <c r="E33" s="124">
        <v>3.9</v>
      </c>
    </row>
    <row r="34" spans="2:5" ht="12.75" customHeight="1" x14ac:dyDescent="0.2">
      <c r="B34" s="67"/>
      <c r="C34" s="121"/>
      <c r="D34" s="121"/>
      <c r="E34" s="121"/>
    </row>
    <row r="35" spans="2:5" ht="22.5" x14ac:dyDescent="0.2">
      <c r="B35" s="70" t="s">
        <v>136</v>
      </c>
      <c r="C35" s="213">
        <v>7</v>
      </c>
      <c r="D35" s="213">
        <v>7</v>
      </c>
      <c r="E35" s="125">
        <v>7</v>
      </c>
    </row>
    <row r="36" spans="2:5" ht="12.75" customHeight="1" x14ac:dyDescent="0.2">
      <c r="B36" s="67"/>
      <c r="C36" s="121"/>
      <c r="D36" s="121"/>
      <c r="E36" s="121"/>
    </row>
    <row r="37" spans="2:5" ht="33.75" x14ac:dyDescent="0.2">
      <c r="B37" s="67" t="s">
        <v>137</v>
      </c>
      <c r="C37" s="209">
        <v>0.9</v>
      </c>
      <c r="D37" s="209">
        <v>3.3</v>
      </c>
      <c r="E37" s="124">
        <v>1</v>
      </c>
    </row>
    <row r="38" spans="2:5" ht="12.75" customHeight="1" x14ac:dyDescent="0.2">
      <c r="B38" s="67"/>
      <c r="C38" s="121"/>
      <c r="D38" s="121"/>
      <c r="E38" s="121"/>
    </row>
    <row r="39" spans="2:5" ht="33.75" x14ac:dyDescent="0.2">
      <c r="B39" s="70" t="s">
        <v>138</v>
      </c>
      <c r="C39" s="213">
        <v>3</v>
      </c>
      <c r="D39" s="213">
        <v>6</v>
      </c>
      <c r="E39" s="125">
        <v>3</v>
      </c>
    </row>
    <row r="40" spans="2:5" ht="12.75" customHeight="1" x14ac:dyDescent="0.2">
      <c r="B40" s="334" t="s">
        <v>57</v>
      </c>
      <c r="C40" s="334"/>
      <c r="D40" s="334"/>
      <c r="E40" s="335"/>
    </row>
    <row r="41" spans="2:5" ht="12.75" customHeight="1" x14ac:dyDescent="0.2">
      <c r="B41" s="491" t="s">
        <v>787</v>
      </c>
      <c r="C41" s="491"/>
      <c r="D41" s="491"/>
      <c r="E41" s="491"/>
    </row>
    <row r="42" spans="2:5" ht="12.75" customHeight="1" x14ac:dyDescent="0.2">
      <c r="B42" s="491"/>
      <c r="C42" s="491"/>
      <c r="D42" s="491"/>
      <c r="E42" s="491"/>
    </row>
    <row r="43" spans="2:5" ht="12.75" customHeight="1" x14ac:dyDescent="0.2">
      <c r="B43" s="491"/>
      <c r="C43" s="491"/>
      <c r="D43" s="491"/>
      <c r="E43" s="491"/>
    </row>
    <row r="44" spans="2:5" ht="12.75" customHeight="1" x14ac:dyDescent="0.2">
      <c r="B44" s="491"/>
      <c r="C44" s="491"/>
      <c r="D44" s="491"/>
      <c r="E44" s="491"/>
    </row>
    <row r="45" spans="2:5" ht="12.75" customHeight="1" x14ac:dyDescent="0.2">
      <c r="B45" s="491"/>
      <c r="C45" s="491"/>
      <c r="D45" s="491"/>
      <c r="E45" s="491"/>
    </row>
    <row r="46" spans="2:5" ht="12.75" customHeight="1" x14ac:dyDescent="0.2">
      <c r="B46" s="491"/>
      <c r="C46" s="491"/>
      <c r="D46" s="491"/>
      <c r="E46" s="491"/>
    </row>
  </sheetData>
  <mergeCells count="4">
    <mergeCell ref="B4:E5"/>
    <mergeCell ref="B27:E28"/>
    <mergeCell ref="B18:E22"/>
    <mergeCell ref="B41:E46"/>
  </mergeCells>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1:AZ159"/>
  <sheetViews>
    <sheetView showGridLines="0" zoomScaleNormal="100" workbookViewId="0"/>
  </sheetViews>
  <sheetFormatPr defaultRowHeight="12.75" customHeight="1" x14ac:dyDescent="0.2"/>
  <cols>
    <col min="1" max="1" width="9.140625" style="363"/>
    <col min="2" max="2" width="25.5703125" style="363" customWidth="1"/>
    <col min="3" max="3" width="9" style="363" customWidth="1"/>
    <col min="4" max="4" width="0.5703125" style="363" customWidth="1"/>
    <col min="5" max="5" width="7" style="363" customWidth="1"/>
    <col min="6" max="11" width="5.5703125" style="363" customWidth="1"/>
    <col min="12" max="12" width="0.5703125" style="363" customWidth="1"/>
    <col min="13" max="13" width="6.7109375" style="363" customWidth="1"/>
    <col min="14" max="19" width="5.5703125" style="363" customWidth="1"/>
    <col min="20" max="16384" width="9.140625" style="363"/>
  </cols>
  <sheetData>
    <row r="1" spans="2:52" ht="12.75" customHeight="1" x14ac:dyDescent="0.2">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2:52" ht="12.75" customHeight="1" x14ac:dyDescent="0.2">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ht="12.75" customHeight="1" x14ac:dyDescent="0.2">
      <c r="B3" s="167" t="s">
        <v>448</v>
      </c>
      <c r="C3" s="3"/>
      <c r="D3" s="3"/>
      <c r="E3" s="3"/>
      <c r="F3" s="3"/>
      <c r="G3" s="3"/>
      <c r="H3" s="3"/>
      <c r="I3" s="3"/>
      <c r="J3" s="108"/>
      <c r="K3" s="108"/>
      <c r="L3" s="108"/>
      <c r="M3" s="108"/>
      <c r="N3" s="108"/>
      <c r="O3" s="108"/>
      <c r="P3" s="108"/>
      <c r="Q3" s="108"/>
      <c r="R3" s="108"/>
      <c r="S3" s="10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52" ht="12.75" customHeight="1" x14ac:dyDescent="0.2">
      <c r="B4" s="2" t="s">
        <v>282</v>
      </c>
      <c r="C4" s="3"/>
      <c r="D4" s="3"/>
      <c r="E4" s="3"/>
      <c r="F4" s="3"/>
      <c r="G4" s="3"/>
      <c r="H4" s="3"/>
      <c r="I4" s="3"/>
      <c r="J4" s="108"/>
      <c r="K4" s="108"/>
      <c r="L4" s="108"/>
      <c r="M4" s="108"/>
      <c r="N4" s="108"/>
      <c r="O4" s="108"/>
      <c r="P4" s="108"/>
      <c r="Q4" s="108"/>
      <c r="R4" s="108"/>
      <c r="S4" s="10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2:52" ht="12.75" customHeight="1" x14ac:dyDescent="0.2">
      <c r="B5" s="3" t="s">
        <v>281</v>
      </c>
      <c r="C5" s="14"/>
      <c r="D5" s="14"/>
      <c r="E5" s="14"/>
      <c r="F5" s="14"/>
      <c r="G5" s="14"/>
      <c r="H5" s="14"/>
      <c r="I5" s="14"/>
      <c r="J5" s="109"/>
      <c r="K5" s="109"/>
      <c r="L5" s="109"/>
      <c r="M5" s="109"/>
      <c r="N5" s="109"/>
      <c r="O5" s="109"/>
      <c r="P5" s="109"/>
      <c r="Q5" s="109"/>
      <c r="R5" s="109"/>
      <c r="S5" s="109"/>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2:52" ht="12.75" customHeight="1" x14ac:dyDescent="0.2">
      <c r="B6" s="385" t="s">
        <v>280</v>
      </c>
      <c r="C6" s="508" t="s">
        <v>298</v>
      </c>
      <c r="D6" s="342"/>
      <c r="E6" s="510" t="s">
        <v>8</v>
      </c>
      <c r="F6" s="454"/>
      <c r="G6" s="454"/>
      <c r="H6" s="454"/>
      <c r="I6" s="454"/>
      <c r="J6" s="511"/>
      <c r="K6" s="512"/>
      <c r="L6" s="235"/>
      <c r="M6" s="510" t="s">
        <v>9</v>
      </c>
      <c r="N6" s="454"/>
      <c r="O6" s="454"/>
      <c r="P6" s="454"/>
      <c r="Q6" s="454"/>
      <c r="R6" s="454"/>
      <c r="S6" s="513"/>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2:52" ht="12.75" customHeight="1" x14ac:dyDescent="0.2">
      <c r="B7" s="385" t="s">
        <v>279</v>
      </c>
      <c r="C7" s="508"/>
      <c r="D7" s="342"/>
      <c r="E7" s="514" t="s">
        <v>278</v>
      </c>
      <c r="F7" s="516" t="s">
        <v>277</v>
      </c>
      <c r="G7" s="454"/>
      <c r="H7" s="517"/>
      <c r="I7" s="454" t="s">
        <v>276</v>
      </c>
      <c r="J7" s="511"/>
      <c r="K7" s="512"/>
      <c r="L7" s="235"/>
      <c r="M7" s="514" t="s">
        <v>278</v>
      </c>
      <c r="N7" s="516" t="s">
        <v>277</v>
      </c>
      <c r="O7" s="454"/>
      <c r="P7" s="517"/>
      <c r="Q7" s="454" t="s">
        <v>276</v>
      </c>
      <c r="R7" s="454"/>
      <c r="S7" s="513"/>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2:52" ht="12.75" customHeight="1" x14ac:dyDescent="0.2">
      <c r="B8" s="161" t="s">
        <v>275</v>
      </c>
      <c r="C8" s="509"/>
      <c r="D8" s="180"/>
      <c r="E8" s="515"/>
      <c r="F8" s="168" t="s">
        <v>274</v>
      </c>
      <c r="G8" s="5" t="s">
        <v>273</v>
      </c>
      <c r="H8" s="169" t="s">
        <v>272</v>
      </c>
      <c r="I8" s="5" t="s">
        <v>274</v>
      </c>
      <c r="J8" s="5" t="s">
        <v>273</v>
      </c>
      <c r="K8" s="170" t="s">
        <v>272</v>
      </c>
      <c r="L8" s="348"/>
      <c r="M8" s="515"/>
      <c r="N8" s="168" t="s">
        <v>274</v>
      </c>
      <c r="O8" s="5" t="s">
        <v>273</v>
      </c>
      <c r="P8" s="169" t="s">
        <v>272</v>
      </c>
      <c r="Q8" s="5" t="s">
        <v>274</v>
      </c>
      <c r="R8" s="5" t="s">
        <v>273</v>
      </c>
      <c r="S8" s="170" t="s">
        <v>272</v>
      </c>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2:52" ht="12.75" customHeight="1" x14ac:dyDescent="0.2">
      <c r="B9" s="10"/>
      <c r="C9" s="177"/>
      <c r="D9" s="175"/>
      <c r="E9" s="175"/>
      <c r="F9" s="171"/>
      <c r="G9" s="173"/>
      <c r="H9" s="172"/>
      <c r="I9" s="173"/>
      <c r="J9" s="173"/>
      <c r="K9" s="174"/>
      <c r="L9" s="176"/>
      <c r="M9" s="175"/>
      <c r="N9" s="171"/>
      <c r="O9" s="173"/>
      <c r="P9" s="172"/>
      <c r="Q9" s="173"/>
      <c r="R9" s="173"/>
      <c r="S9" s="174"/>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2:52" ht="12.75" customHeight="1" x14ac:dyDescent="0.2">
      <c r="B10" s="10" t="s">
        <v>271</v>
      </c>
      <c r="C10" s="195">
        <v>380.81700000000001</v>
      </c>
      <c r="D10" s="195"/>
      <c r="E10" s="195">
        <v>342.90600000000001</v>
      </c>
      <c r="F10" s="196">
        <v>324.42700000000002</v>
      </c>
      <c r="G10" s="194">
        <v>326.32400000000001</v>
      </c>
      <c r="H10" s="197">
        <v>326.32299999999998</v>
      </c>
      <c r="I10" s="194">
        <v>324.48899999999998</v>
      </c>
      <c r="J10" s="349">
        <v>326.69099999999997</v>
      </c>
      <c r="K10" s="350">
        <v>326.726</v>
      </c>
      <c r="L10" s="245"/>
      <c r="M10" s="348">
        <v>304.46899999999999</v>
      </c>
      <c r="N10" s="189">
        <v>270.62799999999999</v>
      </c>
      <c r="O10" s="349">
        <v>272.28399999999999</v>
      </c>
      <c r="P10" s="190">
        <v>272.762</v>
      </c>
      <c r="Q10" s="349">
        <v>270.71699999999998</v>
      </c>
      <c r="R10" s="349">
        <v>272.904</v>
      </c>
      <c r="S10" s="350">
        <v>273.63099999999997</v>
      </c>
      <c r="T10" s="358"/>
      <c r="U10" s="232"/>
      <c r="V10" s="232"/>
      <c r="W10" s="358"/>
      <c r="X10" s="358"/>
      <c r="Y10" s="358"/>
      <c r="Z10" s="232"/>
      <c r="AA10" s="232"/>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2:52" ht="12.75" customHeight="1" x14ac:dyDescent="0.2">
      <c r="B11" s="99" t="s">
        <v>266</v>
      </c>
      <c r="C11" s="348">
        <v>80.433000000000007</v>
      </c>
      <c r="D11" s="348"/>
      <c r="E11" s="348">
        <v>65.573999999999998</v>
      </c>
      <c r="F11" s="189">
        <v>62.319000000000003</v>
      </c>
      <c r="G11" s="349">
        <v>63.542999999999999</v>
      </c>
      <c r="H11" s="190">
        <v>63.523000000000003</v>
      </c>
      <c r="I11" s="349">
        <v>62.319000000000003</v>
      </c>
      <c r="J11" s="349">
        <v>63.610999999999997</v>
      </c>
      <c r="K11" s="350">
        <v>63.597999999999999</v>
      </c>
      <c r="L11" s="245"/>
      <c r="M11" s="348">
        <v>50.713999999999999</v>
      </c>
      <c r="N11" s="189">
        <v>45.192999999999998</v>
      </c>
      <c r="O11" s="349">
        <v>46.762</v>
      </c>
      <c r="P11" s="190">
        <v>47.133000000000003</v>
      </c>
      <c r="Q11" s="349">
        <v>45.192999999999998</v>
      </c>
      <c r="R11" s="349">
        <v>46.893000000000001</v>
      </c>
      <c r="S11" s="350">
        <v>47.332000000000001</v>
      </c>
      <c r="T11" s="358"/>
      <c r="U11" s="232"/>
      <c r="V11" s="232"/>
      <c r="W11" s="358"/>
      <c r="X11" s="358"/>
      <c r="Y11" s="358"/>
      <c r="Z11" s="232"/>
      <c r="AA11" s="232"/>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2:52" ht="12.75" customHeight="1" x14ac:dyDescent="0.2">
      <c r="B12" s="99" t="s">
        <v>265</v>
      </c>
      <c r="C12" s="348">
        <v>152.55699999999999</v>
      </c>
      <c r="D12" s="348"/>
      <c r="E12" s="348">
        <v>144.61500000000001</v>
      </c>
      <c r="F12" s="189">
        <v>137.37700000000001</v>
      </c>
      <c r="G12" s="349">
        <v>137.83799999999999</v>
      </c>
      <c r="H12" s="190">
        <v>137.84</v>
      </c>
      <c r="I12" s="349">
        <v>137.41999999999999</v>
      </c>
      <c r="J12" s="349">
        <v>138.018</v>
      </c>
      <c r="K12" s="350">
        <v>138.03800000000001</v>
      </c>
      <c r="L12" s="245"/>
      <c r="M12" s="348">
        <v>136.18799999999999</v>
      </c>
      <c r="N12" s="189">
        <v>122.20099999999999</v>
      </c>
      <c r="O12" s="349">
        <v>122.59</v>
      </c>
      <c r="P12" s="190">
        <v>122.754</v>
      </c>
      <c r="Q12" s="349">
        <v>122.258</v>
      </c>
      <c r="R12" s="349">
        <v>122.899</v>
      </c>
      <c r="S12" s="350">
        <v>123.164</v>
      </c>
      <c r="T12" s="358"/>
      <c r="U12" s="232"/>
      <c r="V12" s="232"/>
      <c r="W12" s="358"/>
      <c r="X12" s="358"/>
      <c r="Y12" s="358"/>
      <c r="Z12" s="232"/>
      <c r="AA12" s="232"/>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2:52" ht="12.75" customHeight="1" x14ac:dyDescent="0.2">
      <c r="B13" s="99" t="s">
        <v>264</v>
      </c>
      <c r="C13" s="348">
        <v>49.646000000000001</v>
      </c>
      <c r="D13" s="348"/>
      <c r="E13" s="348">
        <v>46.652000000000001</v>
      </c>
      <c r="F13" s="189">
        <v>46.67</v>
      </c>
      <c r="G13" s="349">
        <v>46.688000000000002</v>
      </c>
      <c r="H13" s="190">
        <v>46.686999999999998</v>
      </c>
      <c r="I13" s="349">
        <v>46.67</v>
      </c>
      <c r="J13" s="349">
        <v>46.689</v>
      </c>
      <c r="K13" s="350">
        <v>46.686999999999998</v>
      </c>
      <c r="L13" s="245"/>
      <c r="M13" s="348">
        <v>43.664999999999999</v>
      </c>
      <c r="N13" s="189">
        <v>43.677</v>
      </c>
      <c r="O13" s="349">
        <v>43.69</v>
      </c>
      <c r="P13" s="190">
        <v>43.68</v>
      </c>
      <c r="Q13" s="349">
        <v>43.677</v>
      </c>
      <c r="R13" s="349">
        <v>43.691000000000003</v>
      </c>
      <c r="S13" s="350">
        <v>43.680999999999997</v>
      </c>
      <c r="T13" s="358"/>
      <c r="U13" s="232"/>
      <c r="V13" s="232"/>
      <c r="W13" s="358"/>
      <c r="X13" s="358"/>
      <c r="Y13" s="358"/>
      <c r="Z13" s="232"/>
      <c r="AA13" s="232"/>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2:52" ht="12.75" customHeight="1" x14ac:dyDescent="0.2">
      <c r="B14" s="99" t="s">
        <v>263</v>
      </c>
      <c r="C14" s="348">
        <v>98.180999999999997</v>
      </c>
      <c r="D14" s="348"/>
      <c r="E14" s="348">
        <v>86.066000000000003</v>
      </c>
      <c r="F14" s="189">
        <v>78.061000000000007</v>
      </c>
      <c r="G14" s="349">
        <v>78.254999999999995</v>
      </c>
      <c r="H14" s="190">
        <v>78.272999999999996</v>
      </c>
      <c r="I14" s="349">
        <v>78.08</v>
      </c>
      <c r="J14" s="349">
        <v>78.373000000000005</v>
      </c>
      <c r="K14" s="350">
        <v>78.403000000000006</v>
      </c>
      <c r="L14" s="245"/>
      <c r="M14" s="348">
        <v>73.903000000000006</v>
      </c>
      <c r="N14" s="189">
        <v>59.558</v>
      </c>
      <c r="O14" s="349">
        <v>59.241999999999997</v>
      </c>
      <c r="P14" s="190">
        <v>59.194000000000003</v>
      </c>
      <c r="Q14" s="349">
        <v>59.588000000000001</v>
      </c>
      <c r="R14" s="349">
        <v>59.42</v>
      </c>
      <c r="S14" s="350">
        <v>59.454999999999998</v>
      </c>
      <c r="T14" s="358"/>
      <c r="U14" s="232"/>
      <c r="V14" s="232"/>
      <c r="W14" s="358"/>
      <c r="X14" s="358"/>
      <c r="Y14" s="358"/>
      <c r="Z14" s="232"/>
      <c r="AA14" s="232"/>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2:52" ht="12.75" customHeight="1" x14ac:dyDescent="0.2">
      <c r="B15" s="10"/>
      <c r="C15" s="12"/>
      <c r="D15" s="12"/>
      <c r="E15" s="12"/>
      <c r="F15" s="191"/>
      <c r="G15" s="13"/>
      <c r="H15" s="192"/>
      <c r="I15" s="13"/>
      <c r="J15" s="13"/>
      <c r="K15" s="193"/>
      <c r="L15" s="11"/>
      <c r="M15" s="12"/>
      <c r="N15" s="191"/>
      <c r="O15" s="13"/>
      <c r="P15" s="192"/>
      <c r="Q15" s="13"/>
      <c r="R15" s="13"/>
      <c r="S15" s="193"/>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2:52" ht="12.75" customHeight="1" x14ac:dyDescent="0.2">
      <c r="B16" s="6" t="s">
        <v>270</v>
      </c>
      <c r="C16" s="348"/>
      <c r="D16" s="348"/>
      <c r="E16" s="348"/>
      <c r="F16" s="189"/>
      <c r="G16" s="349"/>
      <c r="H16" s="190"/>
      <c r="I16" s="349"/>
      <c r="J16" s="349"/>
      <c r="K16" s="350"/>
      <c r="L16" s="245"/>
      <c r="M16" s="348"/>
      <c r="N16" s="189"/>
      <c r="O16" s="349"/>
      <c r="P16" s="190"/>
      <c r="Q16" s="349"/>
      <c r="R16" s="349"/>
      <c r="S16" s="350"/>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2:52" ht="12.75" customHeight="1" x14ac:dyDescent="0.2">
      <c r="B17" s="99" t="s">
        <v>266</v>
      </c>
      <c r="C17" s="348">
        <v>100</v>
      </c>
      <c r="D17" s="348"/>
      <c r="E17" s="348">
        <v>77.965999999999994</v>
      </c>
      <c r="F17" s="189">
        <v>78.951999999999998</v>
      </c>
      <c r="G17" s="349">
        <v>79.757000000000005</v>
      </c>
      <c r="H17" s="190">
        <v>79.754999999999995</v>
      </c>
      <c r="I17" s="349">
        <v>78.951999999999998</v>
      </c>
      <c r="J17" s="349">
        <v>79.844999999999999</v>
      </c>
      <c r="K17" s="350">
        <v>79.850999999999999</v>
      </c>
      <c r="L17" s="245"/>
      <c r="M17" s="348">
        <v>60.610999999999997</v>
      </c>
      <c r="N17" s="189">
        <v>61.691000000000003</v>
      </c>
      <c r="O17" s="349">
        <v>62.39</v>
      </c>
      <c r="P17" s="190">
        <v>62.512999999999998</v>
      </c>
      <c r="Q17" s="349">
        <v>61.691000000000003</v>
      </c>
      <c r="R17" s="349">
        <v>62.533000000000001</v>
      </c>
      <c r="S17" s="350">
        <v>62.728999999999999</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2:52" ht="12.75" customHeight="1" x14ac:dyDescent="0.2">
      <c r="B18" s="99" t="s">
        <v>265</v>
      </c>
      <c r="C18" s="348">
        <v>100</v>
      </c>
      <c r="D18" s="348"/>
      <c r="E18" s="348">
        <v>93.965000000000003</v>
      </c>
      <c r="F18" s="189">
        <v>94.16</v>
      </c>
      <c r="G18" s="349">
        <v>94.349000000000004</v>
      </c>
      <c r="H18" s="190">
        <v>94.347999999999999</v>
      </c>
      <c r="I18" s="349">
        <v>94.194999999999993</v>
      </c>
      <c r="J18" s="349">
        <v>94.435000000000002</v>
      </c>
      <c r="K18" s="350">
        <v>94.441000000000003</v>
      </c>
      <c r="L18" s="245"/>
      <c r="M18" s="348">
        <v>87.295000000000002</v>
      </c>
      <c r="N18" s="189">
        <v>87.411000000000001</v>
      </c>
      <c r="O18" s="349">
        <v>87.533000000000001</v>
      </c>
      <c r="P18" s="190">
        <v>87.53</v>
      </c>
      <c r="Q18" s="349">
        <v>87.457999999999998</v>
      </c>
      <c r="R18" s="349">
        <v>87.673000000000002</v>
      </c>
      <c r="S18" s="350">
        <v>87.707999999999998</v>
      </c>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2:52" ht="12.75" customHeight="1" x14ac:dyDescent="0.2">
      <c r="B19" s="99" t="s">
        <v>264</v>
      </c>
      <c r="C19" s="348">
        <v>100</v>
      </c>
      <c r="D19" s="348"/>
      <c r="E19" s="348">
        <v>91.230999999999995</v>
      </c>
      <c r="F19" s="189">
        <v>91.489000000000004</v>
      </c>
      <c r="G19" s="349">
        <v>91.748000000000005</v>
      </c>
      <c r="H19" s="190">
        <v>91.741</v>
      </c>
      <c r="I19" s="349">
        <v>91.491</v>
      </c>
      <c r="J19" s="349">
        <v>91.751999999999995</v>
      </c>
      <c r="K19" s="350">
        <v>91.745999999999995</v>
      </c>
      <c r="L19" s="245"/>
      <c r="M19" s="348">
        <v>82.483999999999995</v>
      </c>
      <c r="N19" s="189">
        <v>82.736999999999995</v>
      </c>
      <c r="O19" s="349">
        <v>82.992999999999995</v>
      </c>
      <c r="P19" s="190">
        <v>82.988</v>
      </c>
      <c r="Q19" s="349">
        <v>82.739000000000004</v>
      </c>
      <c r="R19" s="349">
        <v>82.998999999999995</v>
      </c>
      <c r="S19" s="350">
        <v>83</v>
      </c>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2:52" ht="12.75" customHeight="1" x14ac:dyDescent="0.2">
      <c r="B20" s="99" t="s">
        <v>263</v>
      </c>
      <c r="C20" s="348">
        <v>100</v>
      </c>
      <c r="D20" s="348"/>
      <c r="E20" s="348">
        <v>86.36</v>
      </c>
      <c r="F20" s="189">
        <v>86.53</v>
      </c>
      <c r="G20" s="349">
        <v>86.597999999999999</v>
      </c>
      <c r="H20" s="190">
        <v>86.591999999999999</v>
      </c>
      <c r="I20" s="349">
        <v>86.539000000000001</v>
      </c>
      <c r="J20" s="349">
        <v>86.682000000000002</v>
      </c>
      <c r="K20" s="350">
        <v>86.683999999999997</v>
      </c>
      <c r="L20" s="245"/>
      <c r="M20" s="348">
        <v>72.888000000000005</v>
      </c>
      <c r="N20" s="189">
        <v>72.694000000000003</v>
      </c>
      <c r="O20" s="349">
        <v>72.367999999999995</v>
      </c>
      <c r="P20" s="190">
        <v>72.204999999999998</v>
      </c>
      <c r="Q20" s="349">
        <v>72.706999999999994</v>
      </c>
      <c r="R20" s="349">
        <v>72.477000000000004</v>
      </c>
      <c r="S20" s="350">
        <v>72.367999999999995</v>
      </c>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2:52" ht="12.75" customHeight="1" x14ac:dyDescent="0.2">
      <c r="B21" s="99"/>
      <c r="C21" s="349"/>
      <c r="D21" s="349"/>
      <c r="E21" s="348"/>
      <c r="F21" s="189"/>
      <c r="G21" s="349"/>
      <c r="H21" s="190"/>
      <c r="I21" s="349"/>
      <c r="J21" s="349"/>
      <c r="K21" s="350"/>
      <c r="L21" s="245"/>
      <c r="M21" s="348"/>
      <c r="N21" s="189"/>
      <c r="O21" s="349"/>
      <c r="P21" s="190"/>
      <c r="Q21" s="349"/>
      <c r="R21" s="349"/>
      <c r="S21" s="350"/>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2:52" ht="12.75" customHeight="1" x14ac:dyDescent="0.2">
      <c r="B22" s="6" t="s">
        <v>269</v>
      </c>
      <c r="C22" s="349"/>
      <c r="D22" s="194"/>
      <c r="E22" s="195"/>
      <c r="F22" s="196">
        <v>20.765000000000001</v>
      </c>
      <c r="G22" s="194">
        <v>0.24</v>
      </c>
      <c r="H22" s="197">
        <v>4.2000000000000003E-2</v>
      </c>
      <c r="I22" s="194">
        <v>20.765000000000001</v>
      </c>
      <c r="J22" s="349">
        <v>0.182</v>
      </c>
      <c r="K22" s="349">
        <v>3.4000000000000002E-2</v>
      </c>
      <c r="L22" s="245"/>
      <c r="M22" s="348"/>
      <c r="N22" s="189">
        <v>36.398000000000003</v>
      </c>
      <c r="O22" s="349">
        <v>0.55200000000000005</v>
      </c>
      <c r="P22" s="190">
        <v>0.18099999999999999</v>
      </c>
      <c r="Q22" s="349">
        <v>36.398000000000003</v>
      </c>
      <c r="R22" s="349">
        <v>0.46200000000000002</v>
      </c>
      <c r="S22" s="350">
        <v>0.158</v>
      </c>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2:52" ht="12.75" customHeight="1" x14ac:dyDescent="0.2">
      <c r="B23" s="99" t="s">
        <v>266</v>
      </c>
      <c r="C23" s="349"/>
      <c r="D23" s="349"/>
      <c r="E23" s="348"/>
      <c r="F23" s="189">
        <v>4.5869999999999997</v>
      </c>
      <c r="G23" s="349">
        <v>8.0000000000000002E-3</v>
      </c>
      <c r="H23" s="190">
        <v>0.01</v>
      </c>
      <c r="I23" s="349">
        <v>4.5869999999999997</v>
      </c>
      <c r="J23" s="349">
        <v>6.0000000000000001E-3</v>
      </c>
      <c r="K23" s="350">
        <v>8.9999999999999993E-3</v>
      </c>
      <c r="L23" s="245"/>
      <c r="M23" s="348"/>
      <c r="N23" s="189">
        <v>7.3620000000000001</v>
      </c>
      <c r="O23" s="349">
        <v>3.5999999999999997E-2</v>
      </c>
      <c r="P23" s="190">
        <v>1.4999999999999999E-2</v>
      </c>
      <c r="Q23" s="349">
        <v>7.3620000000000001</v>
      </c>
      <c r="R23" s="349">
        <v>2.9000000000000001E-2</v>
      </c>
      <c r="S23" s="350">
        <v>1.0999999999999999E-2</v>
      </c>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2:52" ht="12.75" customHeight="1" x14ac:dyDescent="0.2">
      <c r="B24" s="99" t="s">
        <v>265</v>
      </c>
      <c r="C24" s="349"/>
      <c r="D24" s="349"/>
      <c r="E24" s="348"/>
      <c r="F24" s="189">
        <v>7.8650000000000002</v>
      </c>
      <c r="G24" s="349">
        <v>0.158</v>
      </c>
      <c r="H24" s="190">
        <v>2.5000000000000001E-2</v>
      </c>
      <c r="I24" s="349">
        <v>7.8650000000000002</v>
      </c>
      <c r="J24" s="349">
        <v>0.11899999999999999</v>
      </c>
      <c r="K24" s="350">
        <v>0.02</v>
      </c>
      <c r="L24" s="245"/>
      <c r="M24" s="348"/>
      <c r="N24" s="189">
        <v>14.702999999999999</v>
      </c>
      <c r="O24" s="349">
        <v>0.29899999999999999</v>
      </c>
      <c r="P24" s="190">
        <v>9.8000000000000004E-2</v>
      </c>
      <c r="Q24" s="349">
        <v>14.702999999999999</v>
      </c>
      <c r="R24" s="349">
        <v>0.247</v>
      </c>
      <c r="S24" s="350">
        <v>9.0999999999999998E-2</v>
      </c>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2:52" ht="12.75" customHeight="1" x14ac:dyDescent="0.2">
      <c r="B25" s="99" t="s">
        <v>264</v>
      </c>
      <c r="C25" s="349"/>
      <c r="D25" s="349"/>
      <c r="E25" s="348"/>
      <c r="F25" s="189">
        <v>0</v>
      </c>
      <c r="G25" s="349">
        <v>0</v>
      </c>
      <c r="H25" s="190">
        <v>0</v>
      </c>
      <c r="I25" s="349">
        <v>0</v>
      </c>
      <c r="J25" s="349">
        <v>0</v>
      </c>
      <c r="K25" s="350">
        <v>0</v>
      </c>
      <c r="L25" s="245"/>
      <c r="M25" s="348"/>
      <c r="N25" s="189">
        <v>0</v>
      </c>
      <c r="O25" s="349">
        <v>0</v>
      </c>
      <c r="P25" s="190">
        <v>0</v>
      </c>
      <c r="Q25" s="349">
        <v>0</v>
      </c>
      <c r="R25" s="349">
        <v>0</v>
      </c>
      <c r="S25" s="350">
        <v>0</v>
      </c>
      <c r="T25" s="358"/>
      <c r="U25" s="233"/>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2:52" ht="12.75" customHeight="1" x14ac:dyDescent="0.2">
      <c r="B26" s="99" t="s">
        <v>263</v>
      </c>
      <c r="C26" s="349"/>
      <c r="D26" s="349"/>
      <c r="E26" s="348"/>
      <c r="F26" s="189">
        <v>8.3119999999999994</v>
      </c>
      <c r="G26" s="349">
        <v>7.2999999999999995E-2</v>
      </c>
      <c r="H26" s="190">
        <v>7.0000000000000001E-3</v>
      </c>
      <c r="I26" s="349">
        <v>8.3119999999999994</v>
      </c>
      <c r="J26" s="349">
        <v>5.7000000000000002E-2</v>
      </c>
      <c r="K26" s="350">
        <v>5.0000000000000001E-3</v>
      </c>
      <c r="L26" s="245"/>
      <c r="M26" s="348"/>
      <c r="N26" s="189">
        <v>14.333</v>
      </c>
      <c r="O26" s="349">
        <v>0.217</v>
      </c>
      <c r="P26" s="190">
        <v>6.9000000000000006E-2</v>
      </c>
      <c r="Q26" s="349">
        <v>14.333</v>
      </c>
      <c r="R26" s="349">
        <v>0.186</v>
      </c>
      <c r="S26" s="350">
        <v>5.6000000000000001E-2</v>
      </c>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2:52" ht="12.75" customHeight="1" x14ac:dyDescent="0.2">
      <c r="B27" s="99"/>
      <c r="C27" s="349"/>
      <c r="D27" s="349"/>
      <c r="E27" s="348"/>
      <c r="F27" s="189"/>
      <c r="G27" s="349"/>
      <c r="H27" s="190"/>
      <c r="I27" s="349"/>
      <c r="J27" s="349"/>
      <c r="K27" s="350"/>
      <c r="L27" s="245"/>
      <c r="M27" s="348"/>
      <c r="N27" s="189"/>
      <c r="O27" s="349"/>
      <c r="P27" s="190"/>
      <c r="Q27" s="349"/>
      <c r="R27" s="349"/>
      <c r="S27" s="350"/>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2:52" ht="12.75" customHeight="1" x14ac:dyDescent="0.2">
      <c r="B28" s="10" t="s">
        <v>268</v>
      </c>
      <c r="C28" s="349"/>
      <c r="D28" s="194"/>
      <c r="E28" s="195"/>
      <c r="F28" s="196">
        <v>0.437</v>
      </c>
      <c r="G28" s="194">
        <v>0.433</v>
      </c>
      <c r="H28" s="197">
        <v>0.03</v>
      </c>
      <c r="I28" s="194">
        <v>0.437</v>
      </c>
      <c r="J28" s="349">
        <v>0.433</v>
      </c>
      <c r="K28" s="349">
        <v>2.9000000000000001E-2</v>
      </c>
      <c r="L28" s="245"/>
      <c r="M28" s="348"/>
      <c r="N28" s="189">
        <v>0.73499999999999999</v>
      </c>
      <c r="O28" s="349">
        <v>0.72699999999999998</v>
      </c>
      <c r="P28" s="190">
        <v>0.315</v>
      </c>
      <c r="Q28" s="349">
        <v>0.73499999999999999</v>
      </c>
      <c r="R28" s="349">
        <v>0.72699999999999998</v>
      </c>
      <c r="S28" s="350">
        <v>0.315</v>
      </c>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2:52" ht="12.75" customHeight="1" x14ac:dyDescent="0.2">
      <c r="B29" s="99" t="s">
        <v>266</v>
      </c>
      <c r="C29" s="349"/>
      <c r="D29" s="349"/>
      <c r="E29" s="348"/>
      <c r="F29" s="189">
        <v>9.1999999999999998E-2</v>
      </c>
      <c r="G29" s="349">
        <v>9.1999999999999998E-2</v>
      </c>
      <c r="H29" s="190">
        <v>5.0000000000000001E-3</v>
      </c>
      <c r="I29" s="349">
        <v>9.1999999999999998E-2</v>
      </c>
      <c r="J29" s="349">
        <v>9.1999999999999998E-2</v>
      </c>
      <c r="K29" s="350">
        <v>5.0000000000000001E-3</v>
      </c>
      <c r="L29" s="245"/>
      <c r="M29" s="348"/>
      <c r="N29" s="189">
        <v>0.17199999999999999</v>
      </c>
      <c r="O29" s="349">
        <v>0.17199999999999999</v>
      </c>
      <c r="P29" s="190">
        <v>5.8999999999999997E-2</v>
      </c>
      <c r="Q29" s="349">
        <v>0.17199999999999999</v>
      </c>
      <c r="R29" s="349">
        <v>0.17199999999999999</v>
      </c>
      <c r="S29" s="350">
        <v>5.8999999999999997E-2</v>
      </c>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2:52" ht="12.75" customHeight="1" x14ac:dyDescent="0.2">
      <c r="B30" s="99" t="s">
        <v>265</v>
      </c>
      <c r="C30" s="349"/>
      <c r="D30" s="349"/>
      <c r="E30" s="348"/>
      <c r="F30" s="189">
        <v>0.124</v>
      </c>
      <c r="G30" s="349">
        <v>0.122</v>
      </c>
      <c r="H30" s="190">
        <v>1.0999999999999999E-2</v>
      </c>
      <c r="I30" s="349">
        <v>0.124</v>
      </c>
      <c r="J30" s="349">
        <v>0.122</v>
      </c>
      <c r="K30" s="350">
        <v>1.0999999999999999E-2</v>
      </c>
      <c r="L30" s="245"/>
      <c r="M30" s="348"/>
      <c r="N30" s="189">
        <v>0.18099999999999999</v>
      </c>
      <c r="O30" s="349">
        <v>0.17899999999999999</v>
      </c>
      <c r="P30" s="190">
        <v>0.1</v>
      </c>
      <c r="Q30" s="349">
        <v>0.18099999999999999</v>
      </c>
      <c r="R30" s="349">
        <v>0.17899999999999999</v>
      </c>
      <c r="S30" s="350">
        <v>0.1</v>
      </c>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2:52" ht="12.75" customHeight="1" x14ac:dyDescent="0.2">
      <c r="B31" s="99" t="s">
        <v>264</v>
      </c>
      <c r="C31" s="349"/>
      <c r="D31" s="349"/>
      <c r="E31" s="348"/>
      <c r="F31" s="189">
        <v>2.7E-2</v>
      </c>
      <c r="G31" s="349">
        <v>2.7E-2</v>
      </c>
      <c r="H31" s="190">
        <v>4.0000000000000001E-3</v>
      </c>
      <c r="I31" s="349">
        <v>2.7E-2</v>
      </c>
      <c r="J31" s="349">
        <v>2.7E-2</v>
      </c>
      <c r="K31" s="350">
        <v>4.0000000000000001E-3</v>
      </c>
      <c r="L31" s="245"/>
      <c r="M31" s="348"/>
      <c r="N31" s="189">
        <v>3.4000000000000002E-2</v>
      </c>
      <c r="O31" s="349">
        <v>3.4000000000000002E-2</v>
      </c>
      <c r="P31" s="190">
        <v>2.5000000000000001E-2</v>
      </c>
      <c r="Q31" s="349">
        <v>3.4000000000000002E-2</v>
      </c>
      <c r="R31" s="349">
        <v>3.4000000000000002E-2</v>
      </c>
      <c r="S31" s="350">
        <v>2.5000000000000001E-2</v>
      </c>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2:52" ht="12.75" customHeight="1" x14ac:dyDescent="0.2">
      <c r="B32" s="99" t="s">
        <v>263</v>
      </c>
      <c r="C32" s="349"/>
      <c r="D32" s="349"/>
      <c r="E32" s="348"/>
      <c r="F32" s="189">
        <v>0.19400000000000001</v>
      </c>
      <c r="G32" s="349">
        <v>0.193</v>
      </c>
      <c r="H32" s="190">
        <v>0.01</v>
      </c>
      <c r="I32" s="349">
        <v>0.19400000000000001</v>
      </c>
      <c r="J32" s="349">
        <v>0.193</v>
      </c>
      <c r="K32" s="350">
        <v>0.01</v>
      </c>
      <c r="L32" s="245"/>
      <c r="M32" s="348"/>
      <c r="N32" s="189">
        <v>0.34699999999999998</v>
      </c>
      <c r="O32" s="349">
        <v>0.34300000000000003</v>
      </c>
      <c r="P32" s="190">
        <v>0.13100000000000001</v>
      </c>
      <c r="Q32" s="349">
        <v>0.34699999999999998</v>
      </c>
      <c r="R32" s="349">
        <v>0.34300000000000003</v>
      </c>
      <c r="S32" s="350">
        <v>0.13100000000000001</v>
      </c>
      <c r="T32" s="358"/>
      <c r="U32" s="358"/>
      <c r="V32" s="358"/>
      <c r="W32" s="232"/>
      <c r="X32" s="232"/>
      <c r="Y32" s="232"/>
      <c r="Z32" s="232"/>
      <c r="AA32" s="232"/>
      <c r="AB32" s="232"/>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2:52" ht="12.75" customHeight="1" x14ac:dyDescent="0.2">
      <c r="B33" s="99"/>
      <c r="C33" s="349"/>
      <c r="D33" s="349"/>
      <c r="E33" s="348"/>
      <c r="F33" s="189"/>
      <c r="G33" s="349"/>
      <c r="H33" s="198"/>
      <c r="I33" s="349"/>
      <c r="J33" s="349"/>
      <c r="K33" s="350"/>
      <c r="L33" s="245"/>
      <c r="M33" s="348"/>
      <c r="N33" s="189"/>
      <c r="O33" s="349"/>
      <c r="P33" s="190"/>
      <c r="Q33" s="349"/>
      <c r="R33" s="349"/>
      <c r="S33" s="350"/>
      <c r="T33" s="358"/>
      <c r="U33" s="358"/>
      <c r="V33" s="358"/>
      <c r="W33" s="232"/>
      <c r="X33" s="232"/>
      <c r="Y33" s="232"/>
      <c r="Z33" s="232"/>
      <c r="AA33" s="232"/>
      <c r="AB33" s="232"/>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2:52" ht="12.75" customHeight="1" x14ac:dyDescent="0.2">
      <c r="B34" s="6" t="s">
        <v>267</v>
      </c>
      <c r="C34" s="349"/>
      <c r="D34" s="194"/>
      <c r="E34" s="195"/>
      <c r="F34" s="196">
        <v>19.728999999999999</v>
      </c>
      <c r="G34" s="194">
        <v>0.627</v>
      </c>
      <c r="H34" s="199">
        <v>6.7000000000000004E-2</v>
      </c>
      <c r="I34" s="194">
        <v>9.6989999999999998</v>
      </c>
      <c r="J34" s="349">
        <v>0.41599999999999998</v>
      </c>
      <c r="K34" s="349">
        <v>4.1000000000000002E-2</v>
      </c>
      <c r="L34" s="245"/>
      <c r="M34" s="348"/>
      <c r="N34" s="189">
        <v>34.027999999999999</v>
      </c>
      <c r="O34" s="349">
        <v>1.1839999999999999</v>
      </c>
      <c r="P34" s="198">
        <v>0.45800000000000002</v>
      </c>
      <c r="Q34" s="200">
        <v>22.225999999999999</v>
      </c>
      <c r="R34" s="349">
        <v>1.018</v>
      </c>
      <c r="S34" s="350">
        <v>0.41199999999999998</v>
      </c>
      <c r="T34" s="358"/>
      <c r="U34" s="358"/>
      <c r="V34" s="358"/>
      <c r="W34" s="232"/>
      <c r="X34" s="232"/>
      <c r="Y34" s="232"/>
      <c r="Z34" s="232"/>
      <c r="AA34" s="232"/>
      <c r="AB34" s="232"/>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2:52" ht="12.75" customHeight="1" x14ac:dyDescent="0.2">
      <c r="B35" s="99" t="s">
        <v>266</v>
      </c>
      <c r="C35" s="349"/>
      <c r="D35" s="349"/>
      <c r="E35" s="348"/>
      <c r="F35" s="189">
        <v>3.87</v>
      </c>
      <c r="G35" s="349">
        <v>0.08</v>
      </c>
      <c r="H35" s="198">
        <v>1.2E-2</v>
      </c>
      <c r="I35" s="349">
        <v>2.0539999999999998</v>
      </c>
      <c r="J35" s="349">
        <v>7.8E-2</v>
      </c>
      <c r="K35" s="349">
        <v>1.2E-2</v>
      </c>
      <c r="L35" s="245"/>
      <c r="M35" s="348"/>
      <c r="N35" s="189">
        <v>7.0380000000000003</v>
      </c>
      <c r="O35" s="349">
        <v>0.19</v>
      </c>
      <c r="P35" s="198">
        <v>6.8000000000000005E-2</v>
      </c>
      <c r="Q35" s="200">
        <v>4.2750000000000004</v>
      </c>
      <c r="R35" s="349">
        <v>0.17</v>
      </c>
      <c r="S35" s="350">
        <v>6.0999999999999999E-2</v>
      </c>
      <c r="T35" s="358"/>
      <c r="U35" s="358"/>
      <c r="V35" s="358"/>
      <c r="W35" s="232"/>
      <c r="X35" s="232"/>
      <c r="Y35" s="232"/>
      <c r="Z35" s="232"/>
      <c r="AA35" s="232"/>
      <c r="AB35" s="232"/>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2:52" ht="12.75" customHeight="1" x14ac:dyDescent="0.2">
      <c r="B36" s="99" t="s">
        <v>265</v>
      </c>
      <c r="C36" s="349"/>
      <c r="D36" s="349"/>
      <c r="E36" s="348"/>
      <c r="F36" s="189">
        <v>7.18</v>
      </c>
      <c r="G36" s="349">
        <v>0.26</v>
      </c>
      <c r="H36" s="198">
        <v>3.4000000000000002E-2</v>
      </c>
      <c r="I36" s="349">
        <v>2.6680000000000001</v>
      </c>
      <c r="J36" s="349">
        <v>0.122</v>
      </c>
      <c r="K36" s="349">
        <v>1.7000000000000001E-2</v>
      </c>
      <c r="L36" s="245"/>
      <c r="M36" s="348"/>
      <c r="N36" s="189">
        <v>13.135999999999999</v>
      </c>
      <c r="O36" s="349">
        <v>0.44</v>
      </c>
      <c r="P36" s="198">
        <v>0.183</v>
      </c>
      <c r="Q36" s="200">
        <v>7.0060000000000002</v>
      </c>
      <c r="R36" s="349">
        <v>0.32800000000000001</v>
      </c>
      <c r="S36" s="350">
        <v>0.16500000000000001</v>
      </c>
      <c r="T36" s="358"/>
      <c r="U36" s="358"/>
      <c r="V36" s="358"/>
      <c r="W36" s="232"/>
      <c r="X36" s="232"/>
      <c r="Y36" s="232"/>
      <c r="Z36" s="232"/>
      <c r="AA36" s="232"/>
      <c r="AB36" s="232"/>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2:52" ht="12.75" customHeight="1" x14ac:dyDescent="0.2">
      <c r="B37" s="99" t="s">
        <v>264</v>
      </c>
      <c r="C37" s="349"/>
      <c r="D37" s="349"/>
      <c r="E37" s="348"/>
      <c r="F37" s="189">
        <v>2.1999999999999999E-2</v>
      </c>
      <c r="G37" s="349">
        <v>2.1999999999999999E-2</v>
      </c>
      <c r="H37" s="198">
        <v>3.0000000000000001E-3</v>
      </c>
      <c r="I37" s="349">
        <v>0</v>
      </c>
      <c r="J37" s="349">
        <v>0</v>
      </c>
      <c r="K37" s="349">
        <v>0</v>
      </c>
      <c r="L37" s="245"/>
      <c r="M37" s="348"/>
      <c r="N37" s="189">
        <v>2.7E-2</v>
      </c>
      <c r="O37" s="349">
        <v>2.7E-2</v>
      </c>
      <c r="P37" s="198">
        <v>0.02</v>
      </c>
      <c r="Q37" s="200">
        <v>0</v>
      </c>
      <c r="R37" s="349">
        <v>3.0000000000000001E-3</v>
      </c>
      <c r="S37" s="350">
        <v>1E-3</v>
      </c>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2:52" ht="12.75" customHeight="1" x14ac:dyDescent="0.2">
      <c r="B38" s="99" t="s">
        <v>263</v>
      </c>
      <c r="C38" s="349"/>
      <c r="D38" s="349"/>
      <c r="E38" s="348"/>
      <c r="F38" s="189">
        <v>8.0879999999999992</v>
      </c>
      <c r="G38" s="349">
        <v>0.252</v>
      </c>
      <c r="H38" s="198">
        <v>1.6E-2</v>
      </c>
      <c r="I38" s="349">
        <v>4.9770000000000003</v>
      </c>
      <c r="J38" s="349">
        <v>0.215</v>
      </c>
      <c r="K38" s="349">
        <v>1.2999999999999999E-2</v>
      </c>
      <c r="L38" s="245"/>
      <c r="M38" s="348"/>
      <c r="N38" s="189">
        <v>13.827</v>
      </c>
      <c r="O38" s="349">
        <v>0.52600000000000002</v>
      </c>
      <c r="P38" s="198">
        <v>0.187</v>
      </c>
      <c r="Q38" s="200">
        <v>10.945</v>
      </c>
      <c r="R38" s="349">
        <v>0.51800000000000002</v>
      </c>
      <c r="S38" s="350">
        <v>0.184</v>
      </c>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2:52" ht="12.75" customHeight="1" x14ac:dyDescent="0.2">
      <c r="B39" s="99"/>
      <c r="C39" s="349"/>
      <c r="D39" s="349"/>
      <c r="E39" s="348"/>
      <c r="F39" s="189"/>
      <c r="G39" s="349"/>
      <c r="H39" s="190"/>
      <c r="I39" s="349"/>
      <c r="J39" s="349"/>
      <c r="K39" s="350"/>
      <c r="L39" s="245"/>
      <c r="M39" s="348"/>
      <c r="N39" s="189"/>
      <c r="O39" s="349"/>
      <c r="P39" s="190"/>
      <c r="Q39" s="349"/>
      <c r="R39" s="349"/>
      <c r="S39" s="350"/>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2:52" ht="12.75" customHeight="1" x14ac:dyDescent="0.2">
      <c r="B40" s="6" t="s">
        <v>262</v>
      </c>
      <c r="C40" s="349"/>
      <c r="D40" s="349"/>
      <c r="E40" s="348"/>
      <c r="F40" s="189"/>
      <c r="G40" s="349"/>
      <c r="H40" s="190"/>
      <c r="I40" s="349"/>
      <c r="J40" s="349"/>
      <c r="K40" s="350"/>
      <c r="L40" s="245"/>
      <c r="M40" s="348"/>
      <c r="N40" s="189"/>
      <c r="O40" s="349"/>
      <c r="P40" s="190"/>
      <c r="Q40" s="349"/>
      <c r="R40" s="349"/>
      <c r="S40" s="350"/>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2:52" ht="12.75" customHeight="1" x14ac:dyDescent="0.2">
      <c r="B41" s="99" t="s">
        <v>261</v>
      </c>
      <c r="C41" s="349"/>
      <c r="D41" s="349"/>
      <c r="E41" s="348"/>
      <c r="F41" s="189">
        <v>3.1360000000000001</v>
      </c>
      <c r="G41" s="349">
        <v>1.6E-2</v>
      </c>
      <c r="H41" s="190">
        <v>4.4999999999999998E-2</v>
      </c>
      <c r="I41" s="349">
        <v>1.266</v>
      </c>
      <c r="J41" s="349">
        <v>5.8000000000000003E-2</v>
      </c>
      <c r="K41" s="350">
        <v>1.2999999999999999E-2</v>
      </c>
      <c r="L41" s="245"/>
      <c r="M41" s="348"/>
      <c r="N41" s="189">
        <v>4.9530000000000003</v>
      </c>
      <c r="O41" s="349">
        <v>0.34499999999999997</v>
      </c>
      <c r="P41" s="190">
        <v>0.14499999999999999</v>
      </c>
      <c r="Q41" s="349">
        <v>3.6579999999999999</v>
      </c>
      <c r="R41" s="349">
        <v>0.28599999999999998</v>
      </c>
      <c r="S41" s="350">
        <v>0.12</v>
      </c>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2:52" ht="12.75" customHeight="1" x14ac:dyDescent="0.2">
      <c r="B42" s="99" t="s">
        <v>260</v>
      </c>
      <c r="C42" s="349"/>
      <c r="D42" s="349"/>
      <c r="E42" s="348"/>
      <c r="F42" s="189">
        <v>0.39</v>
      </c>
      <c r="G42" s="349">
        <v>0.03</v>
      </c>
      <c r="H42" s="190">
        <v>0.01</v>
      </c>
      <c r="I42" s="349">
        <v>0.22</v>
      </c>
      <c r="J42" s="349">
        <v>0.01</v>
      </c>
      <c r="K42" s="350">
        <v>0</v>
      </c>
      <c r="L42" s="245"/>
      <c r="M42" s="348"/>
      <c r="N42" s="189">
        <v>0.89</v>
      </c>
      <c r="O42" s="349">
        <v>0.06</v>
      </c>
      <c r="P42" s="190">
        <v>0.03</v>
      </c>
      <c r="Q42" s="349">
        <v>0.64</v>
      </c>
      <c r="R42" s="349">
        <v>0.05</v>
      </c>
      <c r="S42" s="350">
        <v>0.02</v>
      </c>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2:52" ht="12.75" customHeight="1" x14ac:dyDescent="0.2">
      <c r="B43" s="99"/>
      <c r="C43" s="184"/>
      <c r="D43" s="184"/>
      <c r="E43" s="180"/>
      <c r="F43" s="181"/>
      <c r="G43" s="184"/>
      <c r="H43" s="182"/>
      <c r="I43" s="184"/>
      <c r="J43" s="184"/>
      <c r="K43" s="183"/>
      <c r="L43" s="179"/>
      <c r="M43" s="180"/>
      <c r="N43" s="181"/>
      <c r="O43" s="184"/>
      <c r="P43" s="182"/>
      <c r="Q43" s="184"/>
      <c r="R43" s="184"/>
      <c r="S43" s="183"/>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2:52" ht="12.75" customHeight="1" x14ac:dyDescent="0.2">
      <c r="B44" s="324" t="s">
        <v>343</v>
      </c>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2:52" ht="12.75" customHeight="1" x14ac:dyDescent="0.2">
      <c r="B45" s="324" t="s">
        <v>727</v>
      </c>
      <c r="C45" s="185"/>
      <c r="D45" s="185"/>
      <c r="E45" s="185"/>
      <c r="F45" s="185"/>
      <c r="G45" s="185"/>
      <c r="H45" s="185"/>
      <c r="I45" s="185"/>
      <c r="J45" s="234"/>
      <c r="K45" s="234"/>
      <c r="L45" s="234"/>
      <c r="M45" s="234"/>
      <c r="N45" s="234"/>
      <c r="O45" s="234"/>
      <c r="P45" s="234"/>
      <c r="Q45" s="234"/>
      <c r="R45" s="234"/>
      <c r="S45" s="234"/>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2:52" s="389" customFormat="1" ht="12.75" customHeight="1" x14ac:dyDescent="0.2">
      <c r="B46" s="185"/>
      <c r="C46" s="185"/>
      <c r="D46" s="185"/>
      <c r="E46" s="185"/>
      <c r="F46" s="185"/>
      <c r="G46" s="185"/>
      <c r="H46" s="185"/>
      <c r="I46" s="185"/>
      <c r="J46" s="234"/>
      <c r="K46" s="234"/>
      <c r="L46" s="234"/>
      <c r="M46" s="234"/>
      <c r="N46" s="234"/>
      <c r="O46" s="234"/>
      <c r="P46" s="234"/>
      <c r="Q46" s="234"/>
      <c r="R46" s="234"/>
      <c r="S46" s="234"/>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row>
    <row r="47" spans="2:52" ht="12.75" customHeight="1" x14ac:dyDescent="0.2">
      <c r="B47" s="185"/>
      <c r="C47" s="185"/>
      <c r="D47" s="185"/>
      <c r="E47" s="185"/>
      <c r="F47" s="185"/>
      <c r="G47" s="185"/>
      <c r="H47" s="185"/>
      <c r="I47" s="185"/>
      <c r="J47" s="234"/>
      <c r="K47" s="234"/>
      <c r="L47" s="234"/>
      <c r="M47" s="234"/>
      <c r="N47" s="234"/>
      <c r="O47" s="234"/>
      <c r="P47" s="234"/>
      <c r="Q47" s="234"/>
      <c r="R47" s="234"/>
      <c r="S47" s="234"/>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2:52" ht="12.75" customHeight="1" x14ac:dyDescent="0.2">
      <c r="B48" s="185"/>
      <c r="C48" s="185"/>
      <c r="D48" s="185"/>
      <c r="E48" s="185"/>
      <c r="F48" s="185"/>
      <c r="G48" s="185"/>
      <c r="H48" s="185"/>
      <c r="I48" s="185"/>
      <c r="J48" s="234"/>
      <c r="K48" s="234"/>
      <c r="L48" s="234"/>
      <c r="M48" s="234"/>
      <c r="N48" s="234"/>
      <c r="O48" s="234"/>
      <c r="P48" s="234"/>
      <c r="Q48" s="234"/>
      <c r="R48" s="234"/>
      <c r="S48" s="234"/>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2:52" ht="12.75" customHeight="1" x14ac:dyDescent="0.2">
      <c r="B49" s="167" t="s">
        <v>625</v>
      </c>
      <c r="C49" s="3"/>
      <c r="D49" s="3"/>
      <c r="E49" s="3"/>
      <c r="F49" s="3"/>
      <c r="G49" s="3"/>
      <c r="H49" s="3"/>
      <c r="I49" s="3"/>
      <c r="J49" s="108"/>
      <c r="K49" s="108"/>
      <c r="L49" s="108"/>
      <c r="M49" s="108"/>
      <c r="N49" s="108"/>
      <c r="O49" s="108"/>
      <c r="P49" s="108"/>
      <c r="Q49" s="108"/>
      <c r="R49" s="108"/>
      <c r="S49" s="10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2:52" ht="12.75" customHeight="1" x14ac:dyDescent="0.2">
      <c r="B50" s="2" t="s">
        <v>624</v>
      </c>
      <c r="C50" s="3"/>
      <c r="D50" s="3"/>
      <c r="E50" s="3"/>
      <c r="F50" s="3"/>
      <c r="G50" s="3"/>
      <c r="H50" s="3"/>
      <c r="I50" s="3"/>
      <c r="J50" s="108"/>
      <c r="K50" s="108"/>
      <c r="L50" s="108"/>
      <c r="M50" s="108"/>
      <c r="N50" s="108"/>
      <c r="O50" s="108"/>
      <c r="P50" s="108"/>
      <c r="Q50" s="108"/>
      <c r="R50" s="108"/>
      <c r="S50" s="10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2:52" ht="12.75" customHeight="1" x14ac:dyDescent="0.2">
      <c r="B51" s="3" t="s">
        <v>626</v>
      </c>
      <c r="C51" s="14"/>
      <c r="D51" s="14"/>
      <c r="E51" s="14"/>
      <c r="F51" s="14"/>
      <c r="G51" s="14"/>
      <c r="H51" s="14"/>
      <c r="I51" s="14"/>
      <c r="J51" s="109"/>
      <c r="K51" s="109"/>
      <c r="L51" s="109"/>
      <c r="M51" s="109"/>
      <c r="N51" s="109"/>
      <c r="O51" s="109"/>
      <c r="P51" s="109"/>
      <c r="Q51" s="109"/>
      <c r="R51" s="109"/>
      <c r="S51" s="109"/>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2:52" ht="12.75" customHeight="1" x14ac:dyDescent="0.2">
      <c r="B52" s="161" t="s">
        <v>132</v>
      </c>
      <c r="C52" s="508" t="s">
        <v>629</v>
      </c>
      <c r="D52" s="393"/>
      <c r="E52" s="510" t="s">
        <v>23</v>
      </c>
      <c r="F52" s="454"/>
      <c r="G52" s="454"/>
      <c r="H52" s="454"/>
      <c r="I52" s="454"/>
      <c r="J52" s="511"/>
      <c r="K52" s="512"/>
      <c r="L52" s="235"/>
      <c r="M52" s="510" t="s">
        <v>7</v>
      </c>
      <c r="N52" s="454"/>
      <c r="O52" s="454"/>
      <c r="P52" s="454"/>
      <c r="Q52" s="454"/>
      <c r="R52" s="454"/>
      <c r="S52" s="513"/>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2:52" ht="12.75" customHeight="1" x14ac:dyDescent="0.2">
      <c r="B53" s="161" t="s">
        <v>627</v>
      </c>
      <c r="C53" s="508"/>
      <c r="D53" s="393"/>
      <c r="E53" s="514" t="s">
        <v>630</v>
      </c>
      <c r="F53" s="516" t="s">
        <v>757</v>
      </c>
      <c r="G53" s="454"/>
      <c r="H53" s="517"/>
      <c r="I53" s="454" t="s">
        <v>758</v>
      </c>
      <c r="J53" s="511"/>
      <c r="K53" s="512"/>
      <c r="L53" s="235"/>
      <c r="M53" s="514" t="s">
        <v>630</v>
      </c>
      <c r="N53" s="516" t="s">
        <v>757</v>
      </c>
      <c r="O53" s="454"/>
      <c r="P53" s="517"/>
      <c r="Q53" s="454" t="s">
        <v>758</v>
      </c>
      <c r="R53" s="454"/>
      <c r="S53" s="513"/>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2:52" ht="12.75" customHeight="1" x14ac:dyDescent="0.2">
      <c r="B54" s="161" t="s">
        <v>628</v>
      </c>
      <c r="C54" s="509"/>
      <c r="D54" s="180"/>
      <c r="E54" s="515"/>
      <c r="F54" s="168" t="s">
        <v>631</v>
      </c>
      <c r="G54" s="5" t="s">
        <v>632</v>
      </c>
      <c r="H54" s="169" t="s">
        <v>633</v>
      </c>
      <c r="I54" s="168" t="s">
        <v>631</v>
      </c>
      <c r="J54" s="5" t="s">
        <v>632</v>
      </c>
      <c r="K54" s="169" t="s">
        <v>633</v>
      </c>
      <c r="L54" s="400"/>
      <c r="M54" s="515"/>
      <c r="N54" s="168" t="s">
        <v>631</v>
      </c>
      <c r="O54" s="5" t="s">
        <v>632</v>
      </c>
      <c r="P54" s="169" t="s">
        <v>633</v>
      </c>
      <c r="Q54" s="168" t="s">
        <v>631</v>
      </c>
      <c r="R54" s="5" t="s">
        <v>632</v>
      </c>
      <c r="S54" s="170" t="s">
        <v>633</v>
      </c>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2:52" ht="12.75" customHeight="1" x14ac:dyDescent="0.2">
      <c r="B55" s="10"/>
      <c r="C55" s="177"/>
      <c r="D55" s="175"/>
      <c r="E55" s="175"/>
      <c r="F55" s="171"/>
      <c r="G55" s="173"/>
      <c r="H55" s="172"/>
      <c r="I55" s="173"/>
      <c r="J55" s="173"/>
      <c r="K55" s="174"/>
      <c r="L55" s="176"/>
      <c r="M55" s="175"/>
      <c r="N55" s="171"/>
      <c r="O55" s="173"/>
      <c r="P55" s="172"/>
      <c r="Q55" s="173"/>
      <c r="R55" s="173"/>
      <c r="S55" s="174"/>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2:52" ht="12.75" customHeight="1" x14ac:dyDescent="0.2">
      <c r="B56" s="10" t="s">
        <v>634</v>
      </c>
      <c r="C56" s="195">
        <v>380.81700000000001</v>
      </c>
      <c r="D56" s="195"/>
      <c r="E56" s="195">
        <v>342.90600000000001</v>
      </c>
      <c r="F56" s="196">
        <v>324.42700000000002</v>
      </c>
      <c r="G56" s="194">
        <v>326.32400000000001</v>
      </c>
      <c r="H56" s="197">
        <v>326.32299999999998</v>
      </c>
      <c r="I56" s="194">
        <v>324.48899999999998</v>
      </c>
      <c r="J56" s="398">
        <v>326.69099999999997</v>
      </c>
      <c r="K56" s="399">
        <v>326.726</v>
      </c>
      <c r="L56" s="245"/>
      <c r="M56" s="400">
        <v>304.46899999999999</v>
      </c>
      <c r="N56" s="189">
        <v>270.62799999999999</v>
      </c>
      <c r="O56" s="398">
        <v>272.28399999999999</v>
      </c>
      <c r="P56" s="190">
        <v>272.762</v>
      </c>
      <c r="Q56" s="398">
        <v>270.71699999999998</v>
      </c>
      <c r="R56" s="398">
        <v>272.904</v>
      </c>
      <c r="S56" s="399">
        <v>273.63099999999997</v>
      </c>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2:52" ht="12.75" customHeight="1" x14ac:dyDescent="0.2">
      <c r="B57" s="99" t="s">
        <v>635</v>
      </c>
      <c r="C57" s="400">
        <v>80.433000000000007</v>
      </c>
      <c r="D57" s="400"/>
      <c r="E57" s="400">
        <v>65.573999999999998</v>
      </c>
      <c r="F57" s="189">
        <v>62.319000000000003</v>
      </c>
      <c r="G57" s="398">
        <v>63.542999999999999</v>
      </c>
      <c r="H57" s="190">
        <v>63.523000000000003</v>
      </c>
      <c r="I57" s="398">
        <v>62.319000000000003</v>
      </c>
      <c r="J57" s="398">
        <v>63.610999999999997</v>
      </c>
      <c r="K57" s="399">
        <v>63.597999999999999</v>
      </c>
      <c r="L57" s="245"/>
      <c r="M57" s="400">
        <v>50.713999999999999</v>
      </c>
      <c r="N57" s="189">
        <v>45.192999999999998</v>
      </c>
      <c r="O57" s="398">
        <v>46.762</v>
      </c>
      <c r="P57" s="190">
        <v>47.133000000000003</v>
      </c>
      <c r="Q57" s="398">
        <v>45.192999999999998</v>
      </c>
      <c r="R57" s="398">
        <v>46.893000000000001</v>
      </c>
      <c r="S57" s="399">
        <v>47.332000000000001</v>
      </c>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2:52" ht="12.75" customHeight="1" x14ac:dyDescent="0.2">
      <c r="B58" s="99" t="s">
        <v>636</v>
      </c>
      <c r="C58" s="400">
        <v>152.55699999999999</v>
      </c>
      <c r="D58" s="400"/>
      <c r="E58" s="400">
        <v>144.61500000000001</v>
      </c>
      <c r="F58" s="189">
        <v>137.37700000000001</v>
      </c>
      <c r="G58" s="398">
        <v>137.83799999999999</v>
      </c>
      <c r="H58" s="190">
        <v>137.84</v>
      </c>
      <c r="I58" s="398">
        <v>137.41999999999999</v>
      </c>
      <c r="J58" s="398">
        <v>138.018</v>
      </c>
      <c r="K58" s="399">
        <v>138.03800000000001</v>
      </c>
      <c r="L58" s="245"/>
      <c r="M58" s="400">
        <v>136.18799999999999</v>
      </c>
      <c r="N58" s="189">
        <v>122.20099999999999</v>
      </c>
      <c r="O58" s="398">
        <v>122.59</v>
      </c>
      <c r="P58" s="190">
        <v>122.754</v>
      </c>
      <c r="Q58" s="398">
        <v>122.258</v>
      </c>
      <c r="R58" s="398">
        <v>122.899</v>
      </c>
      <c r="S58" s="399">
        <v>123.164</v>
      </c>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2:52" ht="12.75" customHeight="1" x14ac:dyDescent="0.2">
      <c r="B59" s="99" t="s">
        <v>637</v>
      </c>
      <c r="C59" s="400">
        <v>49.646000000000001</v>
      </c>
      <c r="D59" s="400"/>
      <c r="E59" s="400">
        <v>46.652000000000001</v>
      </c>
      <c r="F59" s="189">
        <v>46.67</v>
      </c>
      <c r="G59" s="398">
        <v>46.688000000000002</v>
      </c>
      <c r="H59" s="190">
        <v>46.686999999999998</v>
      </c>
      <c r="I59" s="398">
        <v>46.67</v>
      </c>
      <c r="J59" s="398">
        <v>46.689</v>
      </c>
      <c r="K59" s="399">
        <v>46.686999999999998</v>
      </c>
      <c r="L59" s="245"/>
      <c r="M59" s="400">
        <v>43.664999999999999</v>
      </c>
      <c r="N59" s="189">
        <v>43.677</v>
      </c>
      <c r="O59" s="398">
        <v>43.69</v>
      </c>
      <c r="P59" s="190">
        <v>43.68</v>
      </c>
      <c r="Q59" s="398">
        <v>43.677</v>
      </c>
      <c r="R59" s="398">
        <v>43.691000000000003</v>
      </c>
      <c r="S59" s="399">
        <v>43.680999999999997</v>
      </c>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2:52" ht="12.75" customHeight="1" x14ac:dyDescent="0.2">
      <c r="B60" s="99" t="s">
        <v>638</v>
      </c>
      <c r="C60" s="400">
        <v>98.180999999999997</v>
      </c>
      <c r="D60" s="400"/>
      <c r="E60" s="400">
        <v>86.066000000000003</v>
      </c>
      <c r="F60" s="189">
        <v>78.061000000000007</v>
      </c>
      <c r="G60" s="398">
        <v>78.254999999999995</v>
      </c>
      <c r="H60" s="190">
        <v>78.272999999999996</v>
      </c>
      <c r="I60" s="398">
        <v>78.08</v>
      </c>
      <c r="J60" s="398">
        <v>78.373000000000005</v>
      </c>
      <c r="K60" s="399">
        <v>78.403000000000006</v>
      </c>
      <c r="L60" s="245"/>
      <c r="M60" s="400">
        <v>73.903000000000006</v>
      </c>
      <c r="N60" s="189">
        <v>59.558</v>
      </c>
      <c r="O60" s="398">
        <v>59.241999999999997</v>
      </c>
      <c r="P60" s="190">
        <v>59.194000000000003</v>
      </c>
      <c r="Q60" s="398">
        <v>59.588000000000001</v>
      </c>
      <c r="R60" s="398">
        <v>59.42</v>
      </c>
      <c r="S60" s="399">
        <v>59.454999999999998</v>
      </c>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2:52" ht="12.75" customHeight="1" x14ac:dyDescent="0.2">
      <c r="B61" s="10"/>
      <c r="C61" s="12"/>
      <c r="D61" s="12"/>
      <c r="E61" s="12"/>
      <c r="F61" s="191"/>
      <c r="G61" s="13"/>
      <c r="H61" s="192"/>
      <c r="I61" s="13"/>
      <c r="J61" s="13"/>
      <c r="K61" s="193"/>
      <c r="L61" s="11"/>
      <c r="M61" s="12"/>
      <c r="N61" s="191"/>
      <c r="O61" s="13"/>
      <c r="P61" s="192"/>
      <c r="Q61" s="13"/>
      <c r="R61" s="13"/>
      <c r="S61" s="193"/>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2:52" ht="12.75" customHeight="1" x14ac:dyDescent="0.2">
      <c r="B62" s="6" t="s">
        <v>645</v>
      </c>
      <c r="C62" s="400"/>
      <c r="D62" s="400"/>
      <c r="E62" s="400"/>
      <c r="F62" s="189"/>
      <c r="G62" s="398"/>
      <c r="H62" s="190"/>
      <c r="I62" s="398"/>
      <c r="J62" s="398"/>
      <c r="K62" s="399"/>
      <c r="L62" s="245"/>
      <c r="M62" s="400"/>
      <c r="N62" s="189"/>
      <c r="O62" s="398"/>
      <c r="P62" s="190"/>
      <c r="Q62" s="398"/>
      <c r="R62" s="398"/>
      <c r="S62" s="399"/>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2:52" ht="12.75" customHeight="1" x14ac:dyDescent="0.2">
      <c r="B63" s="99" t="s">
        <v>635</v>
      </c>
      <c r="C63" s="400">
        <v>100</v>
      </c>
      <c r="D63" s="400"/>
      <c r="E63" s="400">
        <v>77.965999999999994</v>
      </c>
      <c r="F63" s="189">
        <v>78.951999999999998</v>
      </c>
      <c r="G63" s="398">
        <v>79.757000000000005</v>
      </c>
      <c r="H63" s="190">
        <v>79.754999999999995</v>
      </c>
      <c r="I63" s="398">
        <v>78.951999999999998</v>
      </c>
      <c r="J63" s="398">
        <v>79.844999999999999</v>
      </c>
      <c r="K63" s="399">
        <v>79.850999999999999</v>
      </c>
      <c r="L63" s="245"/>
      <c r="M63" s="400">
        <v>60.610999999999997</v>
      </c>
      <c r="N63" s="189">
        <v>61.691000000000003</v>
      </c>
      <c r="O63" s="398">
        <v>62.39</v>
      </c>
      <c r="P63" s="190">
        <v>62.512999999999998</v>
      </c>
      <c r="Q63" s="398">
        <v>61.691000000000003</v>
      </c>
      <c r="R63" s="398">
        <v>62.533000000000001</v>
      </c>
      <c r="S63" s="399">
        <v>62.728999999999999</v>
      </c>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2:52" ht="12.75" customHeight="1" x14ac:dyDescent="0.2">
      <c r="B64" s="99" t="s">
        <v>636</v>
      </c>
      <c r="C64" s="400">
        <v>100</v>
      </c>
      <c r="D64" s="400"/>
      <c r="E64" s="400">
        <v>93.965000000000003</v>
      </c>
      <c r="F64" s="189">
        <v>94.16</v>
      </c>
      <c r="G64" s="398">
        <v>94.349000000000004</v>
      </c>
      <c r="H64" s="190">
        <v>94.347999999999999</v>
      </c>
      <c r="I64" s="398">
        <v>94.194999999999993</v>
      </c>
      <c r="J64" s="398">
        <v>94.435000000000002</v>
      </c>
      <c r="K64" s="399">
        <v>94.441000000000003</v>
      </c>
      <c r="L64" s="245"/>
      <c r="M64" s="400">
        <v>87.295000000000002</v>
      </c>
      <c r="N64" s="189">
        <v>87.411000000000001</v>
      </c>
      <c r="O64" s="398">
        <v>87.533000000000001</v>
      </c>
      <c r="P64" s="190">
        <v>87.53</v>
      </c>
      <c r="Q64" s="398">
        <v>87.457999999999998</v>
      </c>
      <c r="R64" s="398">
        <v>87.673000000000002</v>
      </c>
      <c r="S64" s="399">
        <v>87.707999999999998</v>
      </c>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2:52" ht="12.75" customHeight="1" x14ac:dyDescent="0.2">
      <c r="B65" s="99" t="s">
        <v>637</v>
      </c>
      <c r="C65" s="400">
        <v>100</v>
      </c>
      <c r="D65" s="400"/>
      <c r="E65" s="400">
        <v>91.230999999999995</v>
      </c>
      <c r="F65" s="189">
        <v>91.489000000000004</v>
      </c>
      <c r="G65" s="398">
        <v>91.748000000000005</v>
      </c>
      <c r="H65" s="190">
        <v>91.741</v>
      </c>
      <c r="I65" s="398">
        <v>91.491</v>
      </c>
      <c r="J65" s="398">
        <v>91.751999999999995</v>
      </c>
      <c r="K65" s="399">
        <v>91.745999999999995</v>
      </c>
      <c r="L65" s="245"/>
      <c r="M65" s="400">
        <v>82.483999999999995</v>
      </c>
      <c r="N65" s="189">
        <v>82.736999999999995</v>
      </c>
      <c r="O65" s="398">
        <v>82.992999999999995</v>
      </c>
      <c r="P65" s="190">
        <v>82.988</v>
      </c>
      <c r="Q65" s="398">
        <v>82.739000000000004</v>
      </c>
      <c r="R65" s="398">
        <v>82.998999999999995</v>
      </c>
      <c r="S65" s="399">
        <v>83</v>
      </c>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2:52" ht="12.75" customHeight="1" x14ac:dyDescent="0.2">
      <c r="B66" s="99" t="s">
        <v>638</v>
      </c>
      <c r="C66" s="400">
        <v>100</v>
      </c>
      <c r="D66" s="400"/>
      <c r="E66" s="400">
        <v>86.36</v>
      </c>
      <c r="F66" s="189">
        <v>86.53</v>
      </c>
      <c r="G66" s="398">
        <v>86.597999999999999</v>
      </c>
      <c r="H66" s="190">
        <v>86.591999999999999</v>
      </c>
      <c r="I66" s="398">
        <v>86.539000000000001</v>
      </c>
      <c r="J66" s="398">
        <v>86.682000000000002</v>
      </c>
      <c r="K66" s="399">
        <v>86.683999999999997</v>
      </c>
      <c r="L66" s="245"/>
      <c r="M66" s="400">
        <v>72.888000000000005</v>
      </c>
      <c r="N66" s="189">
        <v>72.694000000000003</v>
      </c>
      <c r="O66" s="398">
        <v>72.367999999999995</v>
      </c>
      <c r="P66" s="190">
        <v>72.204999999999998</v>
      </c>
      <c r="Q66" s="398">
        <v>72.706999999999994</v>
      </c>
      <c r="R66" s="398">
        <v>72.477000000000004</v>
      </c>
      <c r="S66" s="399">
        <v>72.367999999999995</v>
      </c>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2:52" ht="12.75" customHeight="1" x14ac:dyDescent="0.2">
      <c r="B67" s="99"/>
      <c r="C67" s="398"/>
      <c r="D67" s="398"/>
      <c r="E67" s="400"/>
      <c r="F67" s="189"/>
      <c r="G67" s="398"/>
      <c r="H67" s="190"/>
      <c r="I67" s="398"/>
      <c r="J67" s="398"/>
      <c r="K67" s="399"/>
      <c r="L67" s="245"/>
      <c r="M67" s="400"/>
      <c r="N67" s="189"/>
      <c r="O67" s="398"/>
      <c r="P67" s="190"/>
      <c r="Q67" s="398"/>
      <c r="R67" s="398"/>
      <c r="S67" s="399"/>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2:52" ht="12.75" customHeight="1" x14ac:dyDescent="0.2">
      <c r="B68" s="6" t="s">
        <v>644</v>
      </c>
      <c r="C68" s="398"/>
      <c r="D68" s="194"/>
      <c r="E68" s="195"/>
      <c r="F68" s="196">
        <v>20.765000000000001</v>
      </c>
      <c r="G68" s="194">
        <v>0.24</v>
      </c>
      <c r="H68" s="197">
        <v>4.2000000000000003E-2</v>
      </c>
      <c r="I68" s="194">
        <v>20.765000000000001</v>
      </c>
      <c r="J68" s="398">
        <v>0.182</v>
      </c>
      <c r="K68" s="398">
        <v>3.4000000000000002E-2</v>
      </c>
      <c r="L68" s="245"/>
      <c r="M68" s="400"/>
      <c r="N68" s="189">
        <v>36.398000000000003</v>
      </c>
      <c r="O68" s="398">
        <v>0.55200000000000005</v>
      </c>
      <c r="P68" s="190">
        <v>0.18099999999999999</v>
      </c>
      <c r="Q68" s="398">
        <v>36.398000000000003</v>
      </c>
      <c r="R68" s="398">
        <v>0.46200000000000002</v>
      </c>
      <c r="S68" s="399">
        <v>0.158</v>
      </c>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2:52" ht="12.75" customHeight="1" x14ac:dyDescent="0.2">
      <c r="B69" s="99" t="s">
        <v>635</v>
      </c>
      <c r="C69" s="398"/>
      <c r="D69" s="398"/>
      <c r="E69" s="400"/>
      <c r="F69" s="189">
        <v>4.5869999999999997</v>
      </c>
      <c r="G69" s="398">
        <v>8.0000000000000002E-3</v>
      </c>
      <c r="H69" s="190">
        <v>0.01</v>
      </c>
      <c r="I69" s="398">
        <v>4.5869999999999997</v>
      </c>
      <c r="J69" s="398">
        <v>6.0000000000000001E-3</v>
      </c>
      <c r="K69" s="399">
        <v>8.9999999999999993E-3</v>
      </c>
      <c r="L69" s="245"/>
      <c r="M69" s="400"/>
      <c r="N69" s="189">
        <v>7.3620000000000001</v>
      </c>
      <c r="O69" s="398">
        <v>3.5999999999999997E-2</v>
      </c>
      <c r="P69" s="190">
        <v>1.4999999999999999E-2</v>
      </c>
      <c r="Q69" s="398">
        <v>7.3620000000000001</v>
      </c>
      <c r="R69" s="398">
        <v>2.9000000000000001E-2</v>
      </c>
      <c r="S69" s="399">
        <v>1.0999999999999999E-2</v>
      </c>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2:52" ht="12.75" customHeight="1" x14ac:dyDescent="0.2">
      <c r="B70" s="99" t="s">
        <v>636</v>
      </c>
      <c r="C70" s="398"/>
      <c r="D70" s="398"/>
      <c r="E70" s="400"/>
      <c r="F70" s="189">
        <v>7.8650000000000002</v>
      </c>
      <c r="G70" s="398">
        <v>0.158</v>
      </c>
      <c r="H70" s="190">
        <v>2.5000000000000001E-2</v>
      </c>
      <c r="I70" s="398">
        <v>7.8650000000000002</v>
      </c>
      <c r="J70" s="398">
        <v>0.11899999999999999</v>
      </c>
      <c r="K70" s="399">
        <v>0.02</v>
      </c>
      <c r="L70" s="245"/>
      <c r="M70" s="400"/>
      <c r="N70" s="189">
        <v>14.702999999999999</v>
      </c>
      <c r="O70" s="398">
        <v>0.29899999999999999</v>
      </c>
      <c r="P70" s="190">
        <v>9.8000000000000004E-2</v>
      </c>
      <c r="Q70" s="398">
        <v>14.702999999999999</v>
      </c>
      <c r="R70" s="398">
        <v>0.247</v>
      </c>
      <c r="S70" s="399">
        <v>9.0999999999999998E-2</v>
      </c>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2:52" ht="12.75" customHeight="1" x14ac:dyDescent="0.2">
      <c r="B71" s="99" t="s">
        <v>637</v>
      </c>
      <c r="C71" s="398"/>
      <c r="D71" s="398"/>
      <c r="E71" s="400"/>
      <c r="F71" s="189">
        <v>0</v>
      </c>
      <c r="G71" s="398">
        <v>0</v>
      </c>
      <c r="H71" s="190">
        <v>0</v>
      </c>
      <c r="I71" s="398">
        <v>0</v>
      </c>
      <c r="J71" s="398">
        <v>0</v>
      </c>
      <c r="K71" s="399">
        <v>0</v>
      </c>
      <c r="L71" s="245"/>
      <c r="M71" s="400"/>
      <c r="N71" s="189">
        <v>0</v>
      </c>
      <c r="O71" s="398">
        <v>0</v>
      </c>
      <c r="P71" s="190">
        <v>0</v>
      </c>
      <c r="Q71" s="398">
        <v>0</v>
      </c>
      <c r="R71" s="398">
        <v>0</v>
      </c>
      <c r="S71" s="399">
        <v>0</v>
      </c>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2:52" ht="12.75" customHeight="1" x14ac:dyDescent="0.2">
      <c r="B72" s="99" t="s">
        <v>638</v>
      </c>
      <c r="C72" s="398"/>
      <c r="D72" s="398"/>
      <c r="E72" s="400"/>
      <c r="F72" s="189">
        <v>8.3119999999999994</v>
      </c>
      <c r="G72" s="398">
        <v>7.2999999999999995E-2</v>
      </c>
      <c r="H72" s="190">
        <v>7.0000000000000001E-3</v>
      </c>
      <c r="I72" s="398">
        <v>8.3119999999999994</v>
      </c>
      <c r="J72" s="398">
        <v>5.7000000000000002E-2</v>
      </c>
      <c r="K72" s="399">
        <v>5.0000000000000001E-3</v>
      </c>
      <c r="L72" s="245"/>
      <c r="M72" s="400"/>
      <c r="N72" s="189">
        <v>14.333</v>
      </c>
      <c r="O72" s="398">
        <v>0.217</v>
      </c>
      <c r="P72" s="190">
        <v>6.9000000000000006E-2</v>
      </c>
      <c r="Q72" s="398">
        <v>14.333</v>
      </c>
      <c r="R72" s="398">
        <v>0.186</v>
      </c>
      <c r="S72" s="399">
        <v>5.6000000000000001E-2</v>
      </c>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2:52" ht="12.75" customHeight="1" x14ac:dyDescent="0.2">
      <c r="B73" s="99"/>
      <c r="C73" s="398"/>
      <c r="D73" s="398"/>
      <c r="E73" s="400"/>
      <c r="F73" s="189"/>
      <c r="G73" s="398"/>
      <c r="H73" s="190"/>
      <c r="I73" s="398"/>
      <c r="J73" s="398"/>
      <c r="K73" s="399"/>
      <c r="L73" s="245"/>
      <c r="M73" s="400"/>
      <c r="N73" s="189"/>
      <c r="O73" s="398"/>
      <c r="P73" s="190"/>
      <c r="Q73" s="398"/>
      <c r="R73" s="398"/>
      <c r="S73" s="399"/>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2:52" ht="12.75" customHeight="1" x14ac:dyDescent="0.2">
      <c r="B74" s="10" t="s">
        <v>643</v>
      </c>
      <c r="C74" s="398"/>
      <c r="D74" s="194"/>
      <c r="E74" s="195"/>
      <c r="F74" s="196">
        <v>0.437</v>
      </c>
      <c r="G74" s="194">
        <v>0.433</v>
      </c>
      <c r="H74" s="197">
        <v>0.03</v>
      </c>
      <c r="I74" s="194">
        <v>0.437</v>
      </c>
      <c r="J74" s="398">
        <v>0.433</v>
      </c>
      <c r="K74" s="398">
        <v>2.9000000000000001E-2</v>
      </c>
      <c r="L74" s="245"/>
      <c r="M74" s="400"/>
      <c r="N74" s="189">
        <v>0.73499999999999999</v>
      </c>
      <c r="O74" s="398">
        <v>0.72699999999999998</v>
      </c>
      <c r="P74" s="190">
        <v>0.315</v>
      </c>
      <c r="Q74" s="398">
        <v>0.73499999999999999</v>
      </c>
      <c r="R74" s="398">
        <v>0.72699999999999998</v>
      </c>
      <c r="S74" s="399">
        <v>0.315</v>
      </c>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2:52" ht="12.75" customHeight="1" x14ac:dyDescent="0.2">
      <c r="B75" s="99" t="s">
        <v>635</v>
      </c>
      <c r="C75" s="398"/>
      <c r="D75" s="398"/>
      <c r="E75" s="400"/>
      <c r="F75" s="189">
        <v>9.1999999999999998E-2</v>
      </c>
      <c r="G75" s="398">
        <v>9.1999999999999998E-2</v>
      </c>
      <c r="H75" s="190">
        <v>5.0000000000000001E-3</v>
      </c>
      <c r="I75" s="398">
        <v>9.1999999999999998E-2</v>
      </c>
      <c r="J75" s="398">
        <v>9.1999999999999998E-2</v>
      </c>
      <c r="K75" s="399">
        <v>5.0000000000000001E-3</v>
      </c>
      <c r="L75" s="245"/>
      <c r="M75" s="400"/>
      <c r="N75" s="189">
        <v>0.17199999999999999</v>
      </c>
      <c r="O75" s="398">
        <v>0.17199999999999999</v>
      </c>
      <c r="P75" s="190">
        <v>5.8999999999999997E-2</v>
      </c>
      <c r="Q75" s="398">
        <v>0.17199999999999999</v>
      </c>
      <c r="R75" s="398">
        <v>0.17199999999999999</v>
      </c>
      <c r="S75" s="399">
        <v>5.8999999999999997E-2</v>
      </c>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2:52" ht="12.75" customHeight="1" x14ac:dyDescent="0.2">
      <c r="B76" s="99" t="s">
        <v>636</v>
      </c>
      <c r="C76" s="398"/>
      <c r="D76" s="398"/>
      <c r="E76" s="400"/>
      <c r="F76" s="189">
        <v>0.124</v>
      </c>
      <c r="G76" s="398">
        <v>0.122</v>
      </c>
      <c r="H76" s="190">
        <v>1.0999999999999999E-2</v>
      </c>
      <c r="I76" s="398">
        <v>0.124</v>
      </c>
      <c r="J76" s="398">
        <v>0.122</v>
      </c>
      <c r="K76" s="399">
        <v>1.0999999999999999E-2</v>
      </c>
      <c r="L76" s="245"/>
      <c r="M76" s="400"/>
      <c r="N76" s="189">
        <v>0.18099999999999999</v>
      </c>
      <c r="O76" s="398">
        <v>0.17899999999999999</v>
      </c>
      <c r="P76" s="190">
        <v>0.1</v>
      </c>
      <c r="Q76" s="398">
        <v>0.18099999999999999</v>
      </c>
      <c r="R76" s="398">
        <v>0.17899999999999999</v>
      </c>
      <c r="S76" s="399">
        <v>0.1</v>
      </c>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2:52" ht="12.75" customHeight="1" x14ac:dyDescent="0.2">
      <c r="B77" s="99" t="s">
        <v>637</v>
      </c>
      <c r="C77" s="398"/>
      <c r="D77" s="398"/>
      <c r="E77" s="400"/>
      <c r="F77" s="189">
        <v>2.7E-2</v>
      </c>
      <c r="G77" s="398">
        <v>2.7E-2</v>
      </c>
      <c r="H77" s="190">
        <v>4.0000000000000001E-3</v>
      </c>
      <c r="I77" s="398">
        <v>2.7E-2</v>
      </c>
      <c r="J77" s="398">
        <v>2.7E-2</v>
      </c>
      <c r="K77" s="399">
        <v>4.0000000000000001E-3</v>
      </c>
      <c r="L77" s="245"/>
      <c r="M77" s="400"/>
      <c r="N77" s="189">
        <v>3.4000000000000002E-2</v>
      </c>
      <c r="O77" s="398">
        <v>3.4000000000000002E-2</v>
      </c>
      <c r="P77" s="190">
        <v>2.5000000000000001E-2</v>
      </c>
      <c r="Q77" s="398">
        <v>3.4000000000000002E-2</v>
      </c>
      <c r="R77" s="398">
        <v>3.4000000000000002E-2</v>
      </c>
      <c r="S77" s="399">
        <v>2.5000000000000001E-2</v>
      </c>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2:52" ht="12.75" customHeight="1" x14ac:dyDescent="0.2">
      <c r="B78" s="99" t="s">
        <v>638</v>
      </c>
      <c r="C78" s="398"/>
      <c r="D78" s="398"/>
      <c r="E78" s="400"/>
      <c r="F78" s="189">
        <v>0.19400000000000001</v>
      </c>
      <c r="G78" s="398">
        <v>0.193</v>
      </c>
      <c r="H78" s="190">
        <v>0.01</v>
      </c>
      <c r="I78" s="398">
        <v>0.19400000000000001</v>
      </c>
      <c r="J78" s="398">
        <v>0.193</v>
      </c>
      <c r="K78" s="399">
        <v>0.01</v>
      </c>
      <c r="L78" s="245"/>
      <c r="M78" s="400"/>
      <c r="N78" s="189">
        <v>0.34699999999999998</v>
      </c>
      <c r="O78" s="398">
        <v>0.34300000000000003</v>
      </c>
      <c r="P78" s="190">
        <v>0.13100000000000001</v>
      </c>
      <c r="Q78" s="398">
        <v>0.34699999999999998</v>
      </c>
      <c r="R78" s="398">
        <v>0.34300000000000003</v>
      </c>
      <c r="S78" s="399">
        <v>0.13100000000000001</v>
      </c>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2:52" ht="12.75" customHeight="1" x14ac:dyDescent="0.2">
      <c r="B79" s="99"/>
      <c r="C79" s="398"/>
      <c r="D79" s="398"/>
      <c r="E79" s="400"/>
      <c r="F79" s="189"/>
      <c r="G79" s="398"/>
      <c r="H79" s="198"/>
      <c r="I79" s="398"/>
      <c r="J79" s="398"/>
      <c r="K79" s="399"/>
      <c r="L79" s="245"/>
      <c r="M79" s="400"/>
      <c r="N79" s="189"/>
      <c r="O79" s="398"/>
      <c r="P79" s="190"/>
      <c r="Q79" s="398"/>
      <c r="R79" s="398"/>
      <c r="S79" s="399"/>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2:52" ht="12.75" customHeight="1" x14ac:dyDescent="0.2">
      <c r="B80" s="6" t="s">
        <v>642</v>
      </c>
      <c r="C80" s="398"/>
      <c r="D80" s="194"/>
      <c r="E80" s="195"/>
      <c r="F80" s="196">
        <v>19.728999999999999</v>
      </c>
      <c r="G80" s="194">
        <v>0.627</v>
      </c>
      <c r="H80" s="199">
        <v>6.7000000000000004E-2</v>
      </c>
      <c r="I80" s="194">
        <v>9.6989999999999998</v>
      </c>
      <c r="J80" s="398">
        <v>0.41599999999999998</v>
      </c>
      <c r="K80" s="398">
        <v>4.1000000000000002E-2</v>
      </c>
      <c r="L80" s="245"/>
      <c r="M80" s="400"/>
      <c r="N80" s="189">
        <v>34.027999999999999</v>
      </c>
      <c r="O80" s="398">
        <v>1.1839999999999999</v>
      </c>
      <c r="P80" s="198">
        <v>0.45800000000000002</v>
      </c>
      <c r="Q80" s="200">
        <v>22.225999999999999</v>
      </c>
      <c r="R80" s="398">
        <v>1.018</v>
      </c>
      <c r="S80" s="399">
        <v>0.41199999999999998</v>
      </c>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2:52" ht="12.75" customHeight="1" x14ac:dyDescent="0.2">
      <c r="B81" s="99" t="s">
        <v>635</v>
      </c>
      <c r="C81" s="398"/>
      <c r="D81" s="398"/>
      <c r="E81" s="400"/>
      <c r="F81" s="189">
        <v>3.87</v>
      </c>
      <c r="G81" s="398">
        <v>0.08</v>
      </c>
      <c r="H81" s="198">
        <v>1.2E-2</v>
      </c>
      <c r="I81" s="398">
        <v>2.0539999999999998</v>
      </c>
      <c r="J81" s="398">
        <v>7.8E-2</v>
      </c>
      <c r="K81" s="398">
        <v>1.2E-2</v>
      </c>
      <c r="L81" s="245"/>
      <c r="M81" s="400"/>
      <c r="N81" s="189">
        <v>7.0380000000000003</v>
      </c>
      <c r="O81" s="398">
        <v>0.19</v>
      </c>
      <c r="P81" s="198">
        <v>6.8000000000000005E-2</v>
      </c>
      <c r="Q81" s="200">
        <v>4.2750000000000004</v>
      </c>
      <c r="R81" s="398">
        <v>0.17</v>
      </c>
      <c r="S81" s="399">
        <v>6.0999999999999999E-2</v>
      </c>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2:52" ht="12.75" customHeight="1" x14ac:dyDescent="0.2">
      <c r="B82" s="99" t="s">
        <v>636</v>
      </c>
      <c r="C82" s="398"/>
      <c r="D82" s="398"/>
      <c r="E82" s="400"/>
      <c r="F82" s="189">
        <v>7.18</v>
      </c>
      <c r="G82" s="398">
        <v>0.26</v>
      </c>
      <c r="H82" s="198">
        <v>3.4000000000000002E-2</v>
      </c>
      <c r="I82" s="398">
        <v>2.6680000000000001</v>
      </c>
      <c r="J82" s="398">
        <v>0.122</v>
      </c>
      <c r="K82" s="398">
        <v>1.7000000000000001E-2</v>
      </c>
      <c r="L82" s="245"/>
      <c r="M82" s="400"/>
      <c r="N82" s="189">
        <v>13.135999999999999</v>
      </c>
      <c r="O82" s="398">
        <v>0.44</v>
      </c>
      <c r="P82" s="198">
        <v>0.183</v>
      </c>
      <c r="Q82" s="200">
        <v>7.0060000000000002</v>
      </c>
      <c r="R82" s="398">
        <v>0.32800000000000001</v>
      </c>
      <c r="S82" s="399">
        <v>0.16500000000000001</v>
      </c>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2:52" ht="12.75" customHeight="1" x14ac:dyDescent="0.2">
      <c r="B83" s="99" t="s">
        <v>637</v>
      </c>
      <c r="C83" s="398"/>
      <c r="D83" s="398"/>
      <c r="E83" s="400"/>
      <c r="F83" s="189">
        <v>2.1999999999999999E-2</v>
      </c>
      <c r="G83" s="398">
        <v>2.1999999999999999E-2</v>
      </c>
      <c r="H83" s="198">
        <v>3.0000000000000001E-3</v>
      </c>
      <c r="I83" s="398">
        <v>0</v>
      </c>
      <c r="J83" s="398">
        <v>0</v>
      </c>
      <c r="K83" s="398">
        <v>0</v>
      </c>
      <c r="L83" s="245"/>
      <c r="M83" s="400"/>
      <c r="N83" s="189">
        <v>2.7E-2</v>
      </c>
      <c r="O83" s="398">
        <v>2.7E-2</v>
      </c>
      <c r="P83" s="198">
        <v>0.02</v>
      </c>
      <c r="Q83" s="200">
        <v>0</v>
      </c>
      <c r="R83" s="398">
        <v>3.0000000000000001E-3</v>
      </c>
      <c r="S83" s="399">
        <v>1E-3</v>
      </c>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2:52" ht="12.75" customHeight="1" x14ac:dyDescent="0.2">
      <c r="B84" s="99" t="s">
        <v>638</v>
      </c>
      <c r="C84" s="398"/>
      <c r="D84" s="398"/>
      <c r="E84" s="400"/>
      <c r="F84" s="189">
        <v>8.0879999999999992</v>
      </c>
      <c r="G84" s="398">
        <v>0.252</v>
      </c>
      <c r="H84" s="198">
        <v>1.6E-2</v>
      </c>
      <c r="I84" s="398">
        <v>4.9770000000000003</v>
      </c>
      <c r="J84" s="398">
        <v>0.215</v>
      </c>
      <c r="K84" s="398">
        <v>1.2999999999999999E-2</v>
      </c>
      <c r="L84" s="245"/>
      <c r="M84" s="400"/>
      <c r="N84" s="189">
        <v>13.827</v>
      </c>
      <c r="O84" s="398">
        <v>0.52600000000000002</v>
      </c>
      <c r="P84" s="198">
        <v>0.187</v>
      </c>
      <c r="Q84" s="200">
        <v>10.945</v>
      </c>
      <c r="R84" s="398">
        <v>0.51800000000000002</v>
      </c>
      <c r="S84" s="399">
        <v>0.184</v>
      </c>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2:52" ht="12.75" customHeight="1" x14ac:dyDescent="0.2">
      <c r="B85" s="99"/>
      <c r="C85" s="398"/>
      <c r="D85" s="398"/>
      <c r="E85" s="400"/>
      <c r="F85" s="189"/>
      <c r="G85" s="398"/>
      <c r="H85" s="190"/>
      <c r="I85" s="398"/>
      <c r="J85" s="398"/>
      <c r="K85" s="399"/>
      <c r="L85" s="245"/>
      <c r="M85" s="400"/>
      <c r="N85" s="189"/>
      <c r="O85" s="398"/>
      <c r="P85" s="190"/>
      <c r="Q85" s="398"/>
      <c r="R85" s="398"/>
      <c r="S85" s="399"/>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2:52" ht="12.75" customHeight="1" x14ac:dyDescent="0.2">
      <c r="B86" s="6" t="s">
        <v>641</v>
      </c>
      <c r="C86" s="398"/>
      <c r="D86" s="398"/>
      <c r="E86" s="400"/>
      <c r="F86" s="189"/>
      <c r="G86" s="398"/>
      <c r="H86" s="190"/>
      <c r="I86" s="398"/>
      <c r="J86" s="398"/>
      <c r="K86" s="399"/>
      <c r="L86" s="245"/>
      <c r="M86" s="400"/>
      <c r="N86" s="189"/>
      <c r="O86" s="398"/>
      <c r="P86" s="190"/>
      <c r="Q86" s="398"/>
      <c r="R86" s="398"/>
      <c r="S86" s="399"/>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2:52" ht="12.75" customHeight="1" x14ac:dyDescent="0.2">
      <c r="B87" s="99" t="s">
        <v>639</v>
      </c>
      <c r="C87" s="398"/>
      <c r="D87" s="398"/>
      <c r="E87" s="400"/>
      <c r="F87" s="189">
        <v>3.1360000000000001</v>
      </c>
      <c r="G87" s="398">
        <v>1.6E-2</v>
      </c>
      <c r="H87" s="190">
        <v>4.4999999999999998E-2</v>
      </c>
      <c r="I87" s="398">
        <v>1.266</v>
      </c>
      <c r="J87" s="398">
        <v>5.8000000000000003E-2</v>
      </c>
      <c r="K87" s="399">
        <v>1.2999999999999999E-2</v>
      </c>
      <c r="L87" s="245"/>
      <c r="M87" s="400"/>
      <c r="N87" s="189">
        <v>4.9530000000000003</v>
      </c>
      <c r="O87" s="398">
        <v>0.34499999999999997</v>
      </c>
      <c r="P87" s="190">
        <v>0.14499999999999999</v>
      </c>
      <c r="Q87" s="398">
        <v>3.6579999999999999</v>
      </c>
      <c r="R87" s="398">
        <v>0.28599999999999998</v>
      </c>
      <c r="S87" s="399">
        <v>0.12</v>
      </c>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2:52" ht="12.75" customHeight="1" x14ac:dyDescent="0.2">
      <c r="B88" s="99" t="s">
        <v>640</v>
      </c>
      <c r="C88" s="398"/>
      <c r="D88" s="398"/>
      <c r="E88" s="400"/>
      <c r="F88" s="189">
        <v>0.39</v>
      </c>
      <c r="G88" s="398">
        <v>0.03</v>
      </c>
      <c r="H88" s="190">
        <v>0.01</v>
      </c>
      <c r="I88" s="398">
        <v>0.22</v>
      </c>
      <c r="J88" s="398">
        <v>0.01</v>
      </c>
      <c r="K88" s="399">
        <v>0</v>
      </c>
      <c r="L88" s="245"/>
      <c r="M88" s="400"/>
      <c r="N88" s="189">
        <v>0.89</v>
      </c>
      <c r="O88" s="398">
        <v>0.06</v>
      </c>
      <c r="P88" s="190">
        <v>0.03</v>
      </c>
      <c r="Q88" s="398">
        <v>0.64</v>
      </c>
      <c r="R88" s="398">
        <v>0.05</v>
      </c>
      <c r="S88" s="399">
        <v>0.02</v>
      </c>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2:52" ht="12.75" customHeight="1" x14ac:dyDescent="0.2">
      <c r="B89" s="99"/>
      <c r="C89" s="184"/>
      <c r="D89" s="184"/>
      <c r="E89" s="180"/>
      <c r="F89" s="181"/>
      <c r="G89" s="184"/>
      <c r="H89" s="182"/>
      <c r="I89" s="184"/>
      <c r="J89" s="184"/>
      <c r="K89" s="183"/>
      <c r="L89" s="179"/>
      <c r="M89" s="180"/>
      <c r="N89" s="181"/>
      <c r="O89" s="184"/>
      <c r="P89" s="182"/>
      <c r="Q89" s="184"/>
      <c r="R89" s="184"/>
      <c r="S89" s="183"/>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2:52" ht="12.75" customHeight="1" x14ac:dyDescent="0.2">
      <c r="B90" s="324" t="s">
        <v>57</v>
      </c>
      <c r="C90" s="408"/>
      <c r="D90" s="408"/>
      <c r="E90" s="408"/>
      <c r="F90" s="408"/>
      <c r="G90" s="408"/>
      <c r="H90" s="408"/>
      <c r="I90" s="408"/>
      <c r="J90" s="127"/>
      <c r="K90" s="127"/>
      <c r="L90" s="127"/>
      <c r="M90" s="127"/>
      <c r="N90" s="127"/>
      <c r="O90" s="127"/>
      <c r="P90" s="127"/>
      <c r="Q90" s="127"/>
      <c r="R90" s="127"/>
      <c r="S90" s="127"/>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2:52" ht="12.75" customHeight="1" x14ac:dyDescent="0.2">
      <c r="B91" s="324" t="s">
        <v>794</v>
      </c>
      <c r="C91" s="408"/>
      <c r="D91" s="408"/>
      <c r="E91" s="408"/>
      <c r="F91" s="408"/>
      <c r="G91" s="408"/>
      <c r="H91" s="408"/>
      <c r="I91" s="408"/>
      <c r="J91" s="127"/>
      <c r="K91" s="127"/>
      <c r="L91" s="127"/>
      <c r="M91" s="127"/>
      <c r="N91" s="127"/>
      <c r="O91" s="127"/>
      <c r="P91" s="127"/>
      <c r="Q91" s="127"/>
      <c r="R91" s="127"/>
      <c r="S91" s="127"/>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2:52" ht="12.75" customHeight="1" x14ac:dyDescent="0.2">
      <c r="B92" s="408"/>
      <c r="C92" s="408"/>
      <c r="D92" s="408"/>
      <c r="E92" s="408"/>
      <c r="F92" s="408"/>
      <c r="G92" s="408"/>
      <c r="H92" s="408"/>
      <c r="I92" s="408"/>
      <c r="J92" s="127"/>
      <c r="K92" s="127"/>
      <c r="L92" s="127"/>
      <c r="M92" s="127"/>
      <c r="N92" s="127"/>
      <c r="O92" s="127"/>
      <c r="P92" s="127"/>
      <c r="Q92" s="127"/>
      <c r="R92" s="127"/>
      <c r="S92" s="127"/>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2: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2: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2: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2: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row r="152" spans="10:52" ht="12.75" customHeight="1" x14ac:dyDescent="0.2">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row>
    <row r="153" spans="10:52" ht="12.75" customHeight="1" x14ac:dyDescent="0.2">
      <c r="J153" s="358"/>
      <c r="K153" s="358"/>
      <c r="L153" s="358"/>
      <c r="M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row>
    <row r="154" spans="10:52" ht="12.75" customHeight="1" x14ac:dyDescent="0.2">
      <c r="J154" s="358"/>
      <c r="K154" s="358"/>
      <c r="L154" s="358"/>
      <c r="M154" s="358"/>
      <c r="N154" s="358"/>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row>
    <row r="155" spans="10:52" ht="12.75" customHeight="1" x14ac:dyDescent="0.2">
      <c r="J155" s="358"/>
      <c r="K155" s="358"/>
      <c r="L155" s="358"/>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row>
    <row r="156" spans="10:52" ht="12.75" customHeight="1" x14ac:dyDescent="0.2">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row>
    <row r="157" spans="10:52" ht="12.75" customHeight="1" x14ac:dyDescent="0.2">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row>
    <row r="158" spans="10:52" ht="12.75" customHeight="1" x14ac:dyDescent="0.2">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row>
    <row r="159" spans="10:52" ht="12.75" customHeight="1" x14ac:dyDescent="0.2">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row>
  </sheetData>
  <mergeCells count="18">
    <mergeCell ref="C6:C8"/>
    <mergeCell ref="E6:K6"/>
    <mergeCell ref="M6:S6"/>
    <mergeCell ref="E7:E8"/>
    <mergeCell ref="F7:H7"/>
    <mergeCell ref="I7:K7"/>
    <mergeCell ref="M7:M8"/>
    <mergeCell ref="N7:P7"/>
    <mergeCell ref="Q7:S7"/>
    <mergeCell ref="C52:C54"/>
    <mergeCell ref="E52:K52"/>
    <mergeCell ref="M52:S52"/>
    <mergeCell ref="E53:E54"/>
    <mergeCell ref="F53:H53"/>
    <mergeCell ref="I53:K53"/>
    <mergeCell ref="M53:M54"/>
    <mergeCell ref="N53:P53"/>
    <mergeCell ref="Q53:S5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3:AE70"/>
  <sheetViews>
    <sheetView showGridLines="0" zoomScaleNormal="100" workbookViewId="0"/>
  </sheetViews>
  <sheetFormatPr defaultColWidth="8" defaultRowHeight="12.75" customHeight="1" x14ac:dyDescent="0.2"/>
  <cols>
    <col min="1" max="1" width="9.140625" style="108" customWidth="1"/>
    <col min="2" max="2" width="24.42578125" style="108" customWidth="1"/>
    <col min="3" max="3" width="6.28515625" style="108" customWidth="1"/>
    <col min="4" max="9" width="5.7109375" style="108" customWidth="1"/>
    <col min="10" max="10" width="9.140625" style="108" customWidth="1"/>
    <col min="11" max="11" width="10.42578125" style="108" customWidth="1"/>
    <col min="12" max="18" width="9.140625" style="108" customWidth="1"/>
    <col min="19" max="239" width="8" style="108"/>
    <col min="240" max="240" width="9.140625" style="108" customWidth="1"/>
    <col min="241" max="241" width="20.28515625" style="108" customWidth="1"/>
    <col min="242" max="247" width="5.85546875" style="108" customWidth="1"/>
    <col min="248" max="274" width="9.140625" style="108" customWidth="1"/>
    <col min="275" max="495" width="8" style="108"/>
    <col min="496" max="496" width="9.140625" style="108" customWidth="1"/>
    <col min="497" max="497" width="20.28515625" style="108" customWidth="1"/>
    <col min="498" max="503" width="5.85546875" style="108" customWidth="1"/>
    <col min="504" max="530" width="9.140625" style="108" customWidth="1"/>
    <col min="531" max="751" width="8" style="108"/>
    <col min="752" max="752" width="9.140625" style="108" customWidth="1"/>
    <col min="753" max="753" width="20.28515625" style="108" customWidth="1"/>
    <col min="754" max="759" width="5.85546875" style="108" customWidth="1"/>
    <col min="760" max="786" width="9.140625" style="108" customWidth="1"/>
    <col min="787" max="1007" width="8" style="108"/>
    <col min="1008" max="1008" width="9.140625" style="108" customWidth="1"/>
    <col min="1009" max="1009" width="20.28515625" style="108" customWidth="1"/>
    <col min="1010" max="1015" width="5.85546875" style="108" customWidth="1"/>
    <col min="1016" max="1042" width="9.140625" style="108" customWidth="1"/>
    <col min="1043" max="1263" width="8" style="108"/>
    <col min="1264" max="1264" width="9.140625" style="108" customWidth="1"/>
    <col min="1265" max="1265" width="20.28515625" style="108" customWidth="1"/>
    <col min="1266" max="1271" width="5.85546875" style="108" customWidth="1"/>
    <col min="1272" max="1298" width="9.140625" style="108" customWidth="1"/>
    <col min="1299" max="1519" width="8" style="108"/>
    <col min="1520" max="1520" width="9.140625" style="108" customWidth="1"/>
    <col min="1521" max="1521" width="20.28515625" style="108" customWidth="1"/>
    <col min="1522" max="1527" width="5.85546875" style="108" customWidth="1"/>
    <col min="1528" max="1554" width="9.140625" style="108" customWidth="1"/>
    <col min="1555" max="1775" width="8" style="108"/>
    <col min="1776" max="1776" width="9.140625" style="108" customWidth="1"/>
    <col min="1777" max="1777" width="20.28515625" style="108" customWidth="1"/>
    <col min="1778" max="1783" width="5.85546875" style="108" customWidth="1"/>
    <col min="1784" max="1810" width="9.140625" style="108" customWidth="1"/>
    <col min="1811" max="2031" width="8" style="108"/>
    <col min="2032" max="2032" width="9.140625" style="108" customWidth="1"/>
    <col min="2033" max="2033" width="20.28515625" style="108" customWidth="1"/>
    <col min="2034" max="2039" width="5.85546875" style="108" customWidth="1"/>
    <col min="2040" max="2066" width="9.140625" style="108" customWidth="1"/>
    <col min="2067" max="2287" width="8" style="108"/>
    <col min="2288" max="2288" width="9.140625" style="108" customWidth="1"/>
    <col min="2289" max="2289" width="20.28515625" style="108" customWidth="1"/>
    <col min="2290" max="2295" width="5.85546875" style="108" customWidth="1"/>
    <col min="2296" max="2322" width="9.140625" style="108" customWidth="1"/>
    <col min="2323" max="2543" width="8" style="108"/>
    <col min="2544" max="2544" width="9.140625" style="108" customWidth="1"/>
    <col min="2545" max="2545" width="20.28515625" style="108" customWidth="1"/>
    <col min="2546" max="2551" width="5.85546875" style="108" customWidth="1"/>
    <col min="2552" max="2578" width="9.140625" style="108" customWidth="1"/>
    <col min="2579" max="2799" width="8" style="108"/>
    <col min="2800" max="2800" width="9.140625" style="108" customWidth="1"/>
    <col min="2801" max="2801" width="20.28515625" style="108" customWidth="1"/>
    <col min="2802" max="2807" width="5.85546875" style="108" customWidth="1"/>
    <col min="2808" max="2834" width="9.140625" style="108" customWidth="1"/>
    <col min="2835" max="3055" width="8" style="108"/>
    <col min="3056" max="3056" width="9.140625" style="108" customWidth="1"/>
    <col min="3057" max="3057" width="20.28515625" style="108" customWidth="1"/>
    <col min="3058" max="3063" width="5.85546875" style="108" customWidth="1"/>
    <col min="3064" max="3090" width="9.140625" style="108" customWidth="1"/>
    <col min="3091" max="3311" width="8" style="108"/>
    <col min="3312" max="3312" width="9.140625" style="108" customWidth="1"/>
    <col min="3313" max="3313" width="20.28515625" style="108" customWidth="1"/>
    <col min="3314" max="3319" width="5.85546875" style="108" customWidth="1"/>
    <col min="3320" max="3346" width="9.140625" style="108" customWidth="1"/>
    <col min="3347" max="3567" width="8" style="108"/>
    <col min="3568" max="3568" width="9.140625" style="108" customWidth="1"/>
    <col min="3569" max="3569" width="20.28515625" style="108" customWidth="1"/>
    <col min="3570" max="3575" width="5.85546875" style="108" customWidth="1"/>
    <col min="3576" max="3602" width="9.140625" style="108" customWidth="1"/>
    <col min="3603" max="3823" width="8" style="108"/>
    <col min="3824" max="3824" width="9.140625" style="108" customWidth="1"/>
    <col min="3825" max="3825" width="20.28515625" style="108" customWidth="1"/>
    <col min="3826" max="3831" width="5.85546875" style="108" customWidth="1"/>
    <col min="3832" max="3858" width="9.140625" style="108" customWidth="1"/>
    <col min="3859" max="4079" width="8" style="108"/>
    <col min="4080" max="4080" width="9.140625" style="108" customWidth="1"/>
    <col min="4081" max="4081" width="20.28515625" style="108" customWidth="1"/>
    <col min="4082" max="4087" width="5.85546875" style="108" customWidth="1"/>
    <col min="4088" max="4114" width="9.140625" style="108" customWidth="1"/>
    <col min="4115" max="4335" width="8" style="108"/>
    <col min="4336" max="4336" width="9.140625" style="108" customWidth="1"/>
    <col min="4337" max="4337" width="20.28515625" style="108" customWidth="1"/>
    <col min="4338" max="4343" width="5.85546875" style="108" customWidth="1"/>
    <col min="4344" max="4370" width="9.140625" style="108" customWidth="1"/>
    <col min="4371" max="4591" width="8" style="108"/>
    <col min="4592" max="4592" width="9.140625" style="108" customWidth="1"/>
    <col min="4593" max="4593" width="20.28515625" style="108" customWidth="1"/>
    <col min="4594" max="4599" width="5.85546875" style="108" customWidth="1"/>
    <col min="4600" max="4626" width="9.140625" style="108" customWidth="1"/>
    <col min="4627" max="4847" width="8" style="108"/>
    <col min="4848" max="4848" width="9.140625" style="108" customWidth="1"/>
    <col min="4849" max="4849" width="20.28515625" style="108" customWidth="1"/>
    <col min="4850" max="4855" width="5.85546875" style="108" customWidth="1"/>
    <col min="4856" max="4882" width="9.140625" style="108" customWidth="1"/>
    <col min="4883" max="5103" width="8" style="108"/>
    <col min="5104" max="5104" width="9.140625" style="108" customWidth="1"/>
    <col min="5105" max="5105" width="20.28515625" style="108" customWidth="1"/>
    <col min="5106" max="5111" width="5.85546875" style="108" customWidth="1"/>
    <col min="5112" max="5138" width="9.140625" style="108" customWidth="1"/>
    <col min="5139" max="5359" width="8" style="108"/>
    <col min="5360" max="5360" width="9.140625" style="108" customWidth="1"/>
    <col min="5361" max="5361" width="20.28515625" style="108" customWidth="1"/>
    <col min="5362" max="5367" width="5.85546875" style="108" customWidth="1"/>
    <col min="5368" max="5394" width="9.140625" style="108" customWidth="1"/>
    <col min="5395" max="5615" width="8" style="108"/>
    <col min="5616" max="5616" width="9.140625" style="108" customWidth="1"/>
    <col min="5617" max="5617" width="20.28515625" style="108" customWidth="1"/>
    <col min="5618" max="5623" width="5.85546875" style="108" customWidth="1"/>
    <col min="5624" max="5650" width="9.140625" style="108" customWidth="1"/>
    <col min="5651" max="5871" width="8" style="108"/>
    <col min="5872" max="5872" width="9.140625" style="108" customWidth="1"/>
    <col min="5873" max="5873" width="20.28515625" style="108" customWidth="1"/>
    <col min="5874" max="5879" width="5.85546875" style="108" customWidth="1"/>
    <col min="5880" max="5906" width="9.140625" style="108" customWidth="1"/>
    <col min="5907" max="6127" width="8" style="108"/>
    <col min="6128" max="6128" width="9.140625" style="108" customWidth="1"/>
    <col min="6129" max="6129" width="20.28515625" style="108" customWidth="1"/>
    <col min="6130" max="6135" width="5.85546875" style="108" customWidth="1"/>
    <col min="6136" max="6162" width="9.140625" style="108" customWidth="1"/>
    <col min="6163" max="6383" width="8" style="108"/>
    <col min="6384" max="6384" width="9.140625" style="108" customWidth="1"/>
    <col min="6385" max="6385" width="20.28515625" style="108" customWidth="1"/>
    <col min="6386" max="6391" width="5.85546875" style="108" customWidth="1"/>
    <col min="6392" max="6418" width="9.140625" style="108" customWidth="1"/>
    <col min="6419" max="6639" width="8" style="108"/>
    <col min="6640" max="6640" width="9.140625" style="108" customWidth="1"/>
    <col min="6641" max="6641" width="20.28515625" style="108" customWidth="1"/>
    <col min="6642" max="6647" width="5.85546875" style="108" customWidth="1"/>
    <col min="6648" max="6674" width="9.140625" style="108" customWidth="1"/>
    <col min="6675" max="6895" width="8" style="108"/>
    <col min="6896" max="6896" width="9.140625" style="108" customWidth="1"/>
    <col min="6897" max="6897" width="20.28515625" style="108" customWidth="1"/>
    <col min="6898" max="6903" width="5.85546875" style="108" customWidth="1"/>
    <col min="6904" max="6930" width="9.140625" style="108" customWidth="1"/>
    <col min="6931" max="7151" width="8" style="108"/>
    <col min="7152" max="7152" width="9.140625" style="108" customWidth="1"/>
    <col min="7153" max="7153" width="20.28515625" style="108" customWidth="1"/>
    <col min="7154" max="7159" width="5.85546875" style="108" customWidth="1"/>
    <col min="7160" max="7186" width="9.140625" style="108" customWidth="1"/>
    <col min="7187" max="7407" width="8" style="108"/>
    <col min="7408" max="7408" width="9.140625" style="108" customWidth="1"/>
    <col min="7409" max="7409" width="20.28515625" style="108" customWidth="1"/>
    <col min="7410" max="7415" width="5.85546875" style="108" customWidth="1"/>
    <col min="7416" max="7442" width="9.140625" style="108" customWidth="1"/>
    <col min="7443" max="7663" width="8" style="108"/>
    <col min="7664" max="7664" width="9.140625" style="108" customWidth="1"/>
    <col min="7665" max="7665" width="20.28515625" style="108" customWidth="1"/>
    <col min="7666" max="7671" width="5.85546875" style="108" customWidth="1"/>
    <col min="7672" max="7698" width="9.140625" style="108" customWidth="1"/>
    <col min="7699" max="7919" width="8" style="108"/>
    <col min="7920" max="7920" width="9.140625" style="108" customWidth="1"/>
    <col min="7921" max="7921" width="20.28515625" style="108" customWidth="1"/>
    <col min="7922" max="7927" width="5.85546875" style="108" customWidth="1"/>
    <col min="7928" max="7954" width="9.140625" style="108" customWidth="1"/>
    <col min="7955" max="8175" width="8" style="108"/>
    <col min="8176" max="8176" width="9.140625" style="108" customWidth="1"/>
    <col min="8177" max="8177" width="20.28515625" style="108" customWidth="1"/>
    <col min="8178" max="8183" width="5.85546875" style="108" customWidth="1"/>
    <col min="8184" max="8210" width="9.140625" style="108" customWidth="1"/>
    <col min="8211" max="8431" width="8" style="108"/>
    <col min="8432" max="8432" width="9.140625" style="108" customWidth="1"/>
    <col min="8433" max="8433" width="20.28515625" style="108" customWidth="1"/>
    <col min="8434" max="8439" width="5.85546875" style="108" customWidth="1"/>
    <col min="8440" max="8466" width="9.140625" style="108" customWidth="1"/>
    <col min="8467" max="8687" width="8" style="108"/>
    <col min="8688" max="8688" width="9.140625" style="108" customWidth="1"/>
    <col min="8689" max="8689" width="20.28515625" style="108" customWidth="1"/>
    <col min="8690" max="8695" width="5.85546875" style="108" customWidth="1"/>
    <col min="8696" max="8722" width="9.140625" style="108" customWidth="1"/>
    <col min="8723" max="8943" width="8" style="108"/>
    <col min="8944" max="8944" width="9.140625" style="108" customWidth="1"/>
    <col min="8945" max="8945" width="20.28515625" style="108" customWidth="1"/>
    <col min="8946" max="8951" width="5.85546875" style="108" customWidth="1"/>
    <col min="8952" max="8978" width="9.140625" style="108" customWidth="1"/>
    <col min="8979" max="9199" width="8" style="108"/>
    <col min="9200" max="9200" width="9.140625" style="108" customWidth="1"/>
    <col min="9201" max="9201" width="20.28515625" style="108" customWidth="1"/>
    <col min="9202" max="9207" width="5.85546875" style="108" customWidth="1"/>
    <col min="9208" max="9234" width="9.140625" style="108" customWidth="1"/>
    <col min="9235" max="9455" width="8" style="108"/>
    <col min="9456" max="9456" width="9.140625" style="108" customWidth="1"/>
    <col min="9457" max="9457" width="20.28515625" style="108" customWidth="1"/>
    <col min="9458" max="9463" width="5.85546875" style="108" customWidth="1"/>
    <col min="9464" max="9490" width="9.140625" style="108" customWidth="1"/>
    <col min="9491" max="9711" width="8" style="108"/>
    <col min="9712" max="9712" width="9.140625" style="108" customWidth="1"/>
    <col min="9713" max="9713" width="20.28515625" style="108" customWidth="1"/>
    <col min="9714" max="9719" width="5.85546875" style="108" customWidth="1"/>
    <col min="9720" max="9746" width="9.140625" style="108" customWidth="1"/>
    <col min="9747" max="9967" width="8" style="108"/>
    <col min="9968" max="9968" width="9.140625" style="108" customWidth="1"/>
    <col min="9969" max="9969" width="20.28515625" style="108" customWidth="1"/>
    <col min="9970" max="9975" width="5.85546875" style="108" customWidth="1"/>
    <col min="9976" max="10002" width="9.140625" style="108" customWidth="1"/>
    <col min="10003" max="10223" width="8" style="108"/>
    <col min="10224" max="10224" width="9.140625" style="108" customWidth="1"/>
    <col min="10225" max="10225" width="20.28515625" style="108" customWidth="1"/>
    <col min="10226" max="10231" width="5.85546875" style="108" customWidth="1"/>
    <col min="10232" max="10258" width="9.140625" style="108" customWidth="1"/>
    <col min="10259" max="10479" width="8" style="108"/>
    <col min="10480" max="10480" width="9.140625" style="108" customWidth="1"/>
    <col min="10481" max="10481" width="20.28515625" style="108" customWidth="1"/>
    <col min="10482" max="10487" width="5.85546875" style="108" customWidth="1"/>
    <col min="10488" max="10514" width="9.140625" style="108" customWidth="1"/>
    <col min="10515" max="10735" width="8" style="108"/>
    <col min="10736" max="10736" width="9.140625" style="108" customWidth="1"/>
    <col min="10737" max="10737" width="20.28515625" style="108" customWidth="1"/>
    <col min="10738" max="10743" width="5.85546875" style="108" customWidth="1"/>
    <col min="10744" max="10770" width="9.140625" style="108" customWidth="1"/>
    <col min="10771" max="10991" width="8" style="108"/>
    <col min="10992" max="10992" width="9.140625" style="108" customWidth="1"/>
    <col min="10993" max="10993" width="20.28515625" style="108" customWidth="1"/>
    <col min="10994" max="10999" width="5.85546875" style="108" customWidth="1"/>
    <col min="11000" max="11026" width="9.140625" style="108" customWidth="1"/>
    <col min="11027" max="11247" width="8" style="108"/>
    <col min="11248" max="11248" width="9.140625" style="108" customWidth="1"/>
    <col min="11249" max="11249" width="20.28515625" style="108" customWidth="1"/>
    <col min="11250" max="11255" width="5.85546875" style="108" customWidth="1"/>
    <col min="11256" max="11282" width="9.140625" style="108" customWidth="1"/>
    <col min="11283" max="11503" width="8" style="108"/>
    <col min="11504" max="11504" width="9.140625" style="108" customWidth="1"/>
    <col min="11505" max="11505" width="20.28515625" style="108" customWidth="1"/>
    <col min="11506" max="11511" width="5.85546875" style="108" customWidth="1"/>
    <col min="11512" max="11538" width="9.140625" style="108" customWidth="1"/>
    <col min="11539" max="11759" width="8" style="108"/>
    <col min="11760" max="11760" width="9.140625" style="108" customWidth="1"/>
    <col min="11761" max="11761" width="20.28515625" style="108" customWidth="1"/>
    <col min="11762" max="11767" width="5.85546875" style="108" customWidth="1"/>
    <col min="11768" max="11794" width="9.140625" style="108" customWidth="1"/>
    <col min="11795" max="12015" width="8" style="108"/>
    <col min="12016" max="12016" width="9.140625" style="108" customWidth="1"/>
    <col min="12017" max="12017" width="20.28515625" style="108" customWidth="1"/>
    <col min="12018" max="12023" width="5.85546875" style="108" customWidth="1"/>
    <col min="12024" max="12050" width="9.140625" style="108" customWidth="1"/>
    <col min="12051" max="12271" width="8" style="108"/>
    <col min="12272" max="12272" width="9.140625" style="108" customWidth="1"/>
    <col min="12273" max="12273" width="20.28515625" style="108" customWidth="1"/>
    <col min="12274" max="12279" width="5.85546875" style="108" customWidth="1"/>
    <col min="12280" max="12306" width="9.140625" style="108" customWidth="1"/>
    <col min="12307" max="12527" width="8" style="108"/>
    <col min="12528" max="12528" width="9.140625" style="108" customWidth="1"/>
    <col min="12529" max="12529" width="20.28515625" style="108" customWidth="1"/>
    <col min="12530" max="12535" width="5.85546875" style="108" customWidth="1"/>
    <col min="12536" max="12562" width="9.140625" style="108" customWidth="1"/>
    <col min="12563" max="12783" width="8" style="108"/>
    <col min="12784" max="12784" width="9.140625" style="108" customWidth="1"/>
    <col min="12785" max="12785" width="20.28515625" style="108" customWidth="1"/>
    <col min="12786" max="12791" width="5.85546875" style="108" customWidth="1"/>
    <col min="12792" max="12818" width="9.140625" style="108" customWidth="1"/>
    <col min="12819" max="13039" width="8" style="108"/>
    <col min="13040" max="13040" width="9.140625" style="108" customWidth="1"/>
    <col min="13041" max="13041" width="20.28515625" style="108" customWidth="1"/>
    <col min="13042" max="13047" width="5.85546875" style="108" customWidth="1"/>
    <col min="13048" max="13074" width="9.140625" style="108" customWidth="1"/>
    <col min="13075" max="13295" width="8" style="108"/>
    <col min="13296" max="13296" width="9.140625" style="108" customWidth="1"/>
    <col min="13297" max="13297" width="20.28515625" style="108" customWidth="1"/>
    <col min="13298" max="13303" width="5.85546875" style="108" customWidth="1"/>
    <col min="13304" max="13330" width="9.140625" style="108" customWidth="1"/>
    <col min="13331" max="13551" width="8" style="108"/>
    <col min="13552" max="13552" width="9.140625" style="108" customWidth="1"/>
    <col min="13553" max="13553" width="20.28515625" style="108" customWidth="1"/>
    <col min="13554" max="13559" width="5.85546875" style="108" customWidth="1"/>
    <col min="13560" max="13586" width="9.140625" style="108" customWidth="1"/>
    <col min="13587" max="13807" width="8" style="108"/>
    <col min="13808" max="13808" width="9.140625" style="108" customWidth="1"/>
    <col min="13809" max="13809" width="20.28515625" style="108" customWidth="1"/>
    <col min="13810" max="13815" width="5.85546875" style="108" customWidth="1"/>
    <col min="13816" max="13842" width="9.140625" style="108" customWidth="1"/>
    <col min="13843" max="14063" width="8" style="108"/>
    <col min="14064" max="14064" width="9.140625" style="108" customWidth="1"/>
    <col min="14065" max="14065" width="20.28515625" style="108" customWidth="1"/>
    <col min="14066" max="14071" width="5.85546875" style="108" customWidth="1"/>
    <col min="14072" max="14098" width="9.140625" style="108" customWidth="1"/>
    <col min="14099" max="14319" width="8" style="108"/>
    <col min="14320" max="14320" width="9.140625" style="108" customWidth="1"/>
    <col min="14321" max="14321" width="20.28515625" style="108" customWidth="1"/>
    <col min="14322" max="14327" width="5.85546875" style="108" customWidth="1"/>
    <col min="14328" max="14354" width="9.140625" style="108" customWidth="1"/>
    <col min="14355" max="14575" width="8" style="108"/>
    <col min="14576" max="14576" width="9.140625" style="108" customWidth="1"/>
    <col min="14577" max="14577" width="20.28515625" style="108" customWidth="1"/>
    <col min="14578" max="14583" width="5.85546875" style="108" customWidth="1"/>
    <col min="14584" max="14610" width="9.140625" style="108" customWidth="1"/>
    <col min="14611" max="14831" width="8" style="108"/>
    <col min="14832" max="14832" width="9.140625" style="108" customWidth="1"/>
    <col min="14833" max="14833" width="20.28515625" style="108" customWidth="1"/>
    <col min="14834" max="14839" width="5.85546875" style="108" customWidth="1"/>
    <col min="14840" max="14866" width="9.140625" style="108" customWidth="1"/>
    <col min="14867" max="15087" width="8" style="108"/>
    <col min="15088" max="15088" width="9.140625" style="108" customWidth="1"/>
    <col min="15089" max="15089" width="20.28515625" style="108" customWidth="1"/>
    <col min="15090" max="15095" width="5.85546875" style="108" customWidth="1"/>
    <col min="15096" max="15122" width="9.140625" style="108" customWidth="1"/>
    <col min="15123" max="15343" width="8" style="108"/>
    <col min="15344" max="15344" width="9.140625" style="108" customWidth="1"/>
    <col min="15345" max="15345" width="20.28515625" style="108" customWidth="1"/>
    <col min="15346" max="15351" width="5.85546875" style="108" customWidth="1"/>
    <col min="15352" max="15378" width="9.140625" style="108" customWidth="1"/>
    <col min="15379" max="15599" width="8" style="108"/>
    <col min="15600" max="15600" width="9.140625" style="108" customWidth="1"/>
    <col min="15601" max="15601" width="20.28515625" style="108" customWidth="1"/>
    <col min="15602" max="15607" width="5.85546875" style="108" customWidth="1"/>
    <col min="15608" max="15634" width="9.140625" style="108" customWidth="1"/>
    <col min="15635" max="15855" width="8" style="108"/>
    <col min="15856" max="15856" width="9.140625" style="108" customWidth="1"/>
    <col min="15857" max="15857" width="20.28515625" style="108" customWidth="1"/>
    <col min="15858" max="15863" width="5.85546875" style="108" customWidth="1"/>
    <col min="15864" max="15890" width="9.140625" style="108" customWidth="1"/>
    <col min="15891" max="16111" width="8" style="108"/>
    <col min="16112" max="16112" width="9.140625" style="108" customWidth="1"/>
    <col min="16113" max="16113" width="20.28515625" style="108" customWidth="1"/>
    <col min="16114" max="16119" width="5.85546875" style="108" customWidth="1"/>
    <col min="16120" max="16146" width="9.140625" style="108" customWidth="1"/>
    <col min="16147" max="16384" width="8" style="108"/>
  </cols>
  <sheetData>
    <row r="3" spans="1:10" ht="12.75" customHeight="1" x14ac:dyDescent="0.2">
      <c r="B3" s="167" t="s">
        <v>426</v>
      </c>
      <c r="C3" s="167"/>
      <c r="D3" s="3"/>
      <c r="E3" s="3"/>
      <c r="F3" s="3"/>
      <c r="G3" s="3"/>
      <c r="H3" s="3"/>
      <c r="I3" s="3"/>
    </row>
    <row r="4" spans="1:10" ht="12.75" customHeight="1" x14ac:dyDescent="0.2">
      <c r="A4" s="109"/>
      <c r="B4" s="22" t="s">
        <v>540</v>
      </c>
      <c r="C4" s="22"/>
      <c r="D4" s="14"/>
      <c r="E4" s="14"/>
      <c r="F4" s="14"/>
      <c r="G4" s="14"/>
      <c r="H4" s="14"/>
      <c r="I4" s="14"/>
    </row>
    <row r="5" spans="1:10" ht="12.75" customHeight="1" x14ac:dyDescent="0.2">
      <c r="A5" s="109"/>
      <c r="B5" s="456" t="s">
        <v>0</v>
      </c>
      <c r="C5" s="456"/>
      <c r="D5" s="454" t="s">
        <v>8</v>
      </c>
      <c r="E5" s="454"/>
      <c r="F5" s="454"/>
      <c r="G5" s="454" t="s">
        <v>9</v>
      </c>
      <c r="H5" s="454"/>
      <c r="I5" s="454"/>
      <c r="J5" s="109"/>
    </row>
    <row r="6" spans="1:10" ht="12.75" customHeight="1" x14ac:dyDescent="0.2">
      <c r="A6" s="109"/>
      <c r="B6" s="226"/>
      <c r="C6" s="15">
        <v>2019</v>
      </c>
      <c r="D6" s="15">
        <v>2020</v>
      </c>
      <c r="E6" s="15">
        <v>2021</v>
      </c>
      <c r="F6" s="15">
        <v>2022</v>
      </c>
      <c r="G6" s="15">
        <v>2020</v>
      </c>
      <c r="H6" s="15">
        <v>2021</v>
      </c>
      <c r="I6" s="15">
        <v>2022</v>
      </c>
    </row>
    <row r="7" spans="1:10" ht="12.75" customHeight="1" x14ac:dyDescent="0.2">
      <c r="A7" s="109"/>
      <c r="B7" s="16" t="s">
        <v>10</v>
      </c>
      <c r="C7" s="16"/>
      <c r="D7" s="17"/>
      <c r="E7" s="17"/>
      <c r="F7" s="17"/>
      <c r="G7" s="18"/>
      <c r="H7" s="44"/>
      <c r="I7" s="44"/>
    </row>
    <row r="8" spans="1:10" ht="12.75" customHeight="1" x14ac:dyDescent="0.2">
      <c r="A8" s="109"/>
      <c r="B8" s="17" t="s">
        <v>11</v>
      </c>
      <c r="C8" s="53">
        <v>9.4</v>
      </c>
      <c r="D8" s="349">
        <v>-16.599</v>
      </c>
      <c r="E8" s="349">
        <v>-39.203000000000003</v>
      </c>
      <c r="F8" s="349">
        <v>-49.137999999999998</v>
      </c>
      <c r="G8" s="348">
        <v>-18.175999999999998</v>
      </c>
      <c r="H8" s="349">
        <v>-116.60299999999999</v>
      </c>
      <c r="I8" s="349">
        <v>-130.90299999999999</v>
      </c>
    </row>
    <row r="9" spans="1:10" ht="12.75" customHeight="1" x14ac:dyDescent="0.2">
      <c r="A9" s="109"/>
      <c r="B9" s="17"/>
      <c r="C9" s="53"/>
      <c r="D9" s="349"/>
      <c r="E9" s="349"/>
      <c r="F9" s="349"/>
      <c r="G9" s="348"/>
      <c r="H9" s="349"/>
      <c r="I9" s="349"/>
    </row>
    <row r="10" spans="1:10" ht="12.75" customHeight="1" x14ac:dyDescent="0.2">
      <c r="A10" s="109"/>
      <c r="B10" s="16" t="s">
        <v>13</v>
      </c>
      <c r="C10" s="54"/>
      <c r="D10" s="17"/>
      <c r="E10" s="17"/>
      <c r="F10" s="17"/>
      <c r="G10" s="348"/>
      <c r="H10" s="349"/>
      <c r="I10" s="349"/>
    </row>
    <row r="11" spans="1:10" ht="12.75" customHeight="1" x14ac:dyDescent="0.2">
      <c r="A11" s="109"/>
      <c r="B11" s="17" t="s">
        <v>11</v>
      </c>
      <c r="C11" s="245">
        <v>0</v>
      </c>
      <c r="D11" s="349">
        <v>-14.228</v>
      </c>
      <c r="E11" s="349">
        <v>-12.069000000000001</v>
      </c>
      <c r="F11" s="349">
        <v>5.1680000000000001</v>
      </c>
      <c r="G11" s="348">
        <v>-79.887</v>
      </c>
      <c r="H11" s="349">
        <v>-35.116</v>
      </c>
      <c r="I11" s="349">
        <v>28.041</v>
      </c>
    </row>
    <row r="12" spans="1:10" ht="12.75" customHeight="1" x14ac:dyDescent="0.2">
      <c r="A12" s="109"/>
      <c r="B12" s="17"/>
      <c r="C12" s="53"/>
      <c r="D12" s="349"/>
      <c r="E12" s="349"/>
      <c r="F12" s="349"/>
      <c r="G12" s="348"/>
      <c r="H12" s="349"/>
      <c r="I12" s="349"/>
    </row>
    <row r="13" spans="1:10" ht="12.75" customHeight="1" x14ac:dyDescent="0.2">
      <c r="A13" s="109"/>
      <c r="B13" s="16" t="s">
        <v>98</v>
      </c>
      <c r="C13" s="53"/>
      <c r="D13" s="349"/>
      <c r="E13" s="349"/>
      <c r="F13" s="349"/>
      <c r="G13" s="348"/>
      <c r="H13" s="349"/>
      <c r="I13" s="349"/>
    </row>
    <row r="14" spans="1:10" ht="12.75" customHeight="1" x14ac:dyDescent="0.2">
      <c r="A14" s="109"/>
      <c r="B14" s="17" t="s">
        <v>11</v>
      </c>
      <c r="C14" s="53">
        <v>9.4</v>
      </c>
      <c r="D14" s="349">
        <v>-30.8</v>
      </c>
      <c r="E14" s="349">
        <v>-51.3</v>
      </c>
      <c r="F14" s="349">
        <v>-44</v>
      </c>
      <c r="G14" s="348">
        <v>-98.1</v>
      </c>
      <c r="H14" s="349">
        <v>-151.69999999999999</v>
      </c>
      <c r="I14" s="349">
        <v>-102.9</v>
      </c>
    </row>
    <row r="15" spans="1:10" ht="12.75" customHeight="1" x14ac:dyDescent="0.2">
      <c r="A15" s="109"/>
      <c r="B15" s="17" t="s">
        <v>12</v>
      </c>
      <c r="C15" s="53">
        <v>0.1</v>
      </c>
      <c r="D15" s="349">
        <v>-0.4</v>
      </c>
      <c r="E15" s="349">
        <v>-0.7</v>
      </c>
      <c r="F15" s="349">
        <v>-0.6</v>
      </c>
      <c r="G15" s="348">
        <v>-1.3</v>
      </c>
      <c r="H15" s="349">
        <v>-2</v>
      </c>
      <c r="I15" s="349">
        <v>-1.4</v>
      </c>
    </row>
    <row r="16" spans="1:10" ht="12.75" customHeight="1" x14ac:dyDescent="0.2">
      <c r="A16" s="109"/>
      <c r="B16" s="16" t="s">
        <v>14</v>
      </c>
      <c r="C16" s="54"/>
      <c r="D16" s="349"/>
      <c r="E16" s="349"/>
      <c r="F16" s="349"/>
      <c r="G16" s="348"/>
      <c r="H16" s="349"/>
      <c r="I16" s="349"/>
    </row>
    <row r="17" spans="1:9" ht="12.75" customHeight="1" x14ac:dyDescent="0.2">
      <c r="A17" s="109"/>
      <c r="B17" s="17" t="s">
        <v>11</v>
      </c>
      <c r="C17" s="53">
        <v>6.4</v>
      </c>
      <c r="D17" s="349">
        <v>3.0179999999999998</v>
      </c>
      <c r="E17" s="349">
        <v>-0.73199999999999998</v>
      </c>
      <c r="F17" s="349">
        <v>-2.3279999999999998</v>
      </c>
      <c r="G17" s="348">
        <v>3.0640000000000001</v>
      </c>
      <c r="H17" s="349">
        <v>-0.77100000000000002</v>
      </c>
      <c r="I17" s="349">
        <v>-0.79500000000000004</v>
      </c>
    </row>
    <row r="18" spans="1:9" ht="12.75" customHeight="1" x14ac:dyDescent="0.2">
      <c r="A18" s="109"/>
      <c r="B18" s="17"/>
      <c r="C18" s="53"/>
      <c r="D18" s="349"/>
      <c r="E18" s="349"/>
      <c r="F18" s="349"/>
      <c r="G18" s="348"/>
      <c r="H18" s="349"/>
      <c r="I18" s="349"/>
    </row>
    <row r="19" spans="1:9" ht="12.75" customHeight="1" x14ac:dyDescent="0.2">
      <c r="A19" s="109"/>
      <c r="B19" s="16" t="s">
        <v>15</v>
      </c>
      <c r="C19" s="54"/>
      <c r="D19" s="349"/>
      <c r="E19" s="349"/>
      <c r="F19" s="349"/>
      <c r="G19" s="348"/>
      <c r="H19" s="349"/>
      <c r="I19" s="349"/>
    </row>
    <row r="20" spans="1:9" ht="12.75" customHeight="1" x14ac:dyDescent="0.2">
      <c r="A20" s="109"/>
      <c r="B20" s="17" t="s">
        <v>11</v>
      </c>
      <c r="C20" s="53">
        <v>104.6</v>
      </c>
      <c r="D20" s="349">
        <v>62.51</v>
      </c>
      <c r="E20" s="349">
        <v>39.634</v>
      </c>
      <c r="F20" s="349">
        <v>48.78</v>
      </c>
      <c r="G20" s="348">
        <v>59.695</v>
      </c>
      <c r="H20" s="349">
        <v>27.638999999999999</v>
      </c>
      <c r="I20" s="349">
        <v>17.204000000000001</v>
      </c>
    </row>
    <row r="21" spans="1:9" ht="12.75" customHeight="1" x14ac:dyDescent="0.2">
      <c r="A21" s="109"/>
      <c r="B21" s="17"/>
      <c r="C21" s="53"/>
      <c r="D21" s="349"/>
      <c r="E21" s="349"/>
      <c r="F21" s="349"/>
      <c r="G21" s="348"/>
      <c r="H21" s="349"/>
      <c r="I21" s="349"/>
    </row>
    <row r="22" spans="1:9" ht="12.75" customHeight="1" x14ac:dyDescent="0.2">
      <c r="A22" s="109"/>
      <c r="B22" s="16" t="s">
        <v>16</v>
      </c>
      <c r="C22" s="54"/>
      <c r="D22" s="349"/>
      <c r="E22" s="349"/>
      <c r="F22" s="349"/>
      <c r="G22" s="348"/>
      <c r="H22" s="349"/>
      <c r="I22" s="349"/>
    </row>
    <row r="23" spans="1:9" ht="12.75" customHeight="1" x14ac:dyDescent="0.2">
      <c r="A23" s="109"/>
      <c r="B23" s="17" t="s">
        <v>11</v>
      </c>
      <c r="C23" s="53">
        <v>108.8</v>
      </c>
      <c r="D23" s="349">
        <v>34.701000000000001</v>
      </c>
      <c r="E23" s="349">
        <v>-12.37</v>
      </c>
      <c r="F23" s="349">
        <v>2.4820000000000002</v>
      </c>
      <c r="G23" s="348">
        <v>-35.304000000000002</v>
      </c>
      <c r="H23" s="349">
        <v>-125.131</v>
      </c>
      <c r="I23" s="349">
        <v>-87.878</v>
      </c>
    </row>
    <row r="24" spans="1:9" ht="12.75" customHeight="1" x14ac:dyDescent="0.2">
      <c r="A24" s="109"/>
      <c r="B24" s="17" t="s">
        <v>12</v>
      </c>
      <c r="C24" s="245">
        <v>1.44</v>
      </c>
      <c r="D24" s="349">
        <v>0.45400000000000001</v>
      </c>
      <c r="E24" s="349">
        <v>-0.161</v>
      </c>
      <c r="F24" s="349">
        <v>3.2000000000000001E-2</v>
      </c>
      <c r="G24" s="348">
        <v>-0.46400000000000002</v>
      </c>
      <c r="H24" s="349">
        <v>-1.68</v>
      </c>
      <c r="I24" s="349">
        <v>-1.1930000000000001</v>
      </c>
    </row>
    <row r="25" spans="1:9" ht="12.75" customHeight="1" x14ac:dyDescent="0.2">
      <c r="A25" s="109"/>
      <c r="B25" s="19" t="s">
        <v>17</v>
      </c>
      <c r="C25" s="55"/>
      <c r="D25" s="59"/>
      <c r="E25" s="59"/>
      <c r="F25" s="60"/>
      <c r="G25" s="348"/>
      <c r="H25" s="349"/>
      <c r="I25" s="349"/>
    </row>
    <row r="26" spans="1:9" ht="12.75" customHeight="1" x14ac:dyDescent="0.2">
      <c r="A26" s="109"/>
      <c r="B26" s="117" t="s">
        <v>18</v>
      </c>
      <c r="C26" s="245">
        <v>21.245999999999999</v>
      </c>
      <c r="D26" s="349">
        <v>22.391999999999999</v>
      </c>
      <c r="E26" s="349">
        <v>19.097000000000001</v>
      </c>
      <c r="F26" s="349">
        <v>17.460999999999999</v>
      </c>
      <c r="G26" s="348">
        <v>20.004000000000001</v>
      </c>
      <c r="H26" s="349">
        <v>14.186999999999999</v>
      </c>
      <c r="I26" s="349">
        <v>10.141</v>
      </c>
    </row>
    <row r="27" spans="1:9" ht="12.75" customHeight="1" x14ac:dyDescent="0.2">
      <c r="A27" s="109"/>
      <c r="B27" s="117" t="s">
        <v>19</v>
      </c>
      <c r="C27" s="245">
        <v>20.744</v>
      </c>
      <c r="D27" s="349">
        <v>21.911999999999999</v>
      </c>
      <c r="E27" s="349">
        <v>18.649999999999999</v>
      </c>
      <c r="F27" s="349">
        <v>17.050999999999998</v>
      </c>
      <c r="G27" s="348">
        <v>19.553000000000001</v>
      </c>
      <c r="H27" s="349">
        <v>13.79</v>
      </c>
      <c r="I27" s="349">
        <v>9.7989999999999995</v>
      </c>
    </row>
    <row r="28" spans="1:9" ht="12.75" customHeight="1" x14ac:dyDescent="0.2">
      <c r="A28" s="109"/>
      <c r="B28" s="16" t="s">
        <v>20</v>
      </c>
      <c r="C28" s="64"/>
      <c r="D28" s="17"/>
      <c r="E28" s="349"/>
      <c r="F28" s="17"/>
      <c r="G28" s="61"/>
      <c r="H28" s="17"/>
      <c r="I28" s="17"/>
    </row>
    <row r="29" spans="1:9" ht="12.75" customHeight="1" x14ac:dyDescent="0.2">
      <c r="A29" s="109"/>
      <c r="B29" s="17" t="s">
        <v>11</v>
      </c>
      <c r="C29" s="62"/>
      <c r="D29" s="349"/>
      <c r="E29" s="349">
        <v>0</v>
      </c>
      <c r="F29" s="349"/>
      <c r="G29" s="348"/>
      <c r="H29" s="349">
        <v>28.094000000000001</v>
      </c>
      <c r="I29" s="349"/>
    </row>
    <row r="30" spans="1:9" ht="12.75" customHeight="1" x14ac:dyDescent="0.2">
      <c r="A30" s="109"/>
      <c r="B30" s="17" t="s">
        <v>21</v>
      </c>
      <c r="C30" s="62"/>
      <c r="D30" s="349"/>
      <c r="E30" s="349">
        <v>0</v>
      </c>
      <c r="F30" s="349"/>
      <c r="G30" s="348"/>
      <c r="H30" s="349">
        <v>0.497</v>
      </c>
      <c r="I30" s="349"/>
    </row>
    <row r="31" spans="1:9" ht="22.5" x14ac:dyDescent="0.2">
      <c r="A31" s="109"/>
      <c r="B31" s="20" t="s">
        <v>22</v>
      </c>
      <c r="C31" s="63"/>
      <c r="D31" s="5"/>
      <c r="E31" s="5">
        <v>0</v>
      </c>
      <c r="F31" s="5"/>
      <c r="G31" s="21"/>
      <c r="H31" s="5">
        <v>13</v>
      </c>
      <c r="I31" s="5"/>
    </row>
    <row r="32" spans="1:9" ht="12.75" customHeight="1" x14ac:dyDescent="0.2">
      <c r="A32" s="109"/>
      <c r="B32" s="324" t="s">
        <v>343</v>
      </c>
      <c r="C32" s="324"/>
      <c r="D32" s="327"/>
      <c r="E32" s="327"/>
      <c r="F32" s="327"/>
      <c r="G32" s="327"/>
      <c r="H32" s="327"/>
      <c r="I32" s="327"/>
    </row>
    <row r="33" spans="1:31" ht="12.75" customHeight="1" x14ac:dyDescent="0.2">
      <c r="A33" s="109"/>
      <c r="B33" s="455" t="s">
        <v>792</v>
      </c>
      <c r="C33" s="455"/>
      <c r="D33" s="455"/>
      <c r="E33" s="455"/>
      <c r="F33" s="455"/>
      <c r="G33" s="455"/>
      <c r="H33" s="455"/>
      <c r="I33" s="455"/>
      <c r="Y33" s="113"/>
      <c r="Z33" s="101"/>
      <c r="AA33" s="101"/>
      <c r="AB33" s="101"/>
      <c r="AC33" s="101"/>
      <c r="AD33" s="101"/>
      <c r="AE33" s="101"/>
    </row>
    <row r="34" spans="1:31" ht="12.75" customHeight="1" x14ac:dyDescent="0.2">
      <c r="A34" s="109"/>
      <c r="B34" s="106"/>
      <c r="C34" s="106"/>
      <c r="D34" s="106"/>
      <c r="E34" s="106"/>
      <c r="F34" s="106"/>
      <c r="G34" s="106"/>
      <c r="H34" s="106"/>
      <c r="I34" s="106"/>
      <c r="Y34" s="113"/>
      <c r="Z34" s="101"/>
      <c r="AA34" s="101"/>
      <c r="AB34" s="101"/>
      <c r="AC34" s="101"/>
      <c r="AD34" s="101"/>
      <c r="AE34" s="101"/>
    </row>
    <row r="35" spans="1:31" ht="12.75" customHeight="1" x14ac:dyDescent="0.2">
      <c r="A35" s="109"/>
      <c r="B35" s="106"/>
      <c r="C35" s="106"/>
      <c r="D35" s="106"/>
      <c r="E35" s="106"/>
      <c r="F35" s="106"/>
      <c r="G35" s="106"/>
      <c r="H35" s="106"/>
      <c r="I35" s="106"/>
      <c r="Y35" s="113"/>
      <c r="Z35" s="101"/>
      <c r="AA35" s="101"/>
      <c r="AB35" s="101"/>
      <c r="AC35" s="101"/>
      <c r="AD35" s="101"/>
      <c r="AE35" s="101"/>
    </row>
    <row r="36" spans="1:31" ht="12.75" customHeight="1" x14ac:dyDescent="0.2">
      <c r="A36" s="109"/>
      <c r="B36" s="106"/>
      <c r="C36" s="106"/>
      <c r="D36" s="106"/>
      <c r="E36" s="106"/>
      <c r="F36" s="106"/>
      <c r="G36" s="106"/>
      <c r="H36" s="106"/>
      <c r="I36" s="106"/>
      <c r="Y36" s="113"/>
      <c r="Z36" s="101"/>
      <c r="AA36" s="101"/>
      <c r="AB36" s="101"/>
      <c r="AC36" s="101"/>
      <c r="AD36" s="101"/>
      <c r="AE36" s="101"/>
    </row>
    <row r="37" spans="1:31" ht="12.75" customHeight="1" x14ac:dyDescent="0.2">
      <c r="A37" s="109"/>
      <c r="B37" s="167" t="s">
        <v>748</v>
      </c>
      <c r="C37" s="167"/>
      <c r="D37" s="3"/>
      <c r="E37" s="3"/>
      <c r="F37" s="3"/>
      <c r="G37" s="3"/>
      <c r="H37" s="3"/>
      <c r="I37" s="3"/>
    </row>
    <row r="38" spans="1:31" ht="12.75" customHeight="1" x14ac:dyDescent="0.2">
      <c r="A38" s="109"/>
      <c r="B38" s="22" t="s">
        <v>541</v>
      </c>
      <c r="C38" s="22"/>
      <c r="D38" s="14"/>
      <c r="E38" s="14"/>
      <c r="F38" s="14"/>
      <c r="G38" s="14"/>
      <c r="H38" s="14"/>
      <c r="I38" s="14"/>
    </row>
    <row r="39" spans="1:31" ht="12.75" customHeight="1" x14ac:dyDescent="0.2">
      <c r="A39" s="109"/>
      <c r="B39" s="456" t="s">
        <v>102</v>
      </c>
      <c r="C39" s="456"/>
      <c r="D39" s="453" t="s">
        <v>23</v>
      </c>
      <c r="E39" s="453"/>
      <c r="F39" s="453"/>
      <c r="G39" s="454" t="s">
        <v>7</v>
      </c>
      <c r="H39" s="454"/>
      <c r="I39" s="454"/>
      <c r="J39" s="109"/>
    </row>
    <row r="40" spans="1:31" ht="12.75" customHeight="1" x14ac:dyDescent="0.2">
      <c r="A40" s="109"/>
      <c r="B40" s="4"/>
      <c r="C40" s="15">
        <v>2019</v>
      </c>
      <c r="D40" s="15">
        <v>2020</v>
      </c>
      <c r="E40" s="15">
        <v>2021</v>
      </c>
      <c r="F40" s="15">
        <v>2022</v>
      </c>
      <c r="G40" s="15">
        <v>2020</v>
      </c>
      <c r="H40" s="15">
        <v>2021</v>
      </c>
      <c r="I40" s="15">
        <v>2022</v>
      </c>
    </row>
    <row r="41" spans="1:31" ht="12.75" customHeight="1" x14ac:dyDescent="0.2">
      <c r="A41" s="109"/>
      <c r="B41" s="16" t="s">
        <v>99</v>
      </c>
      <c r="C41" s="17"/>
      <c r="D41" s="17"/>
      <c r="E41" s="17"/>
      <c r="F41" s="81"/>
      <c r="G41" s="44"/>
      <c r="H41" s="44"/>
      <c r="I41" s="44"/>
    </row>
    <row r="42" spans="1:31" ht="12.75" customHeight="1" x14ac:dyDescent="0.2">
      <c r="A42" s="109"/>
      <c r="B42" s="17" t="s">
        <v>24</v>
      </c>
      <c r="C42" s="53">
        <v>9.4</v>
      </c>
      <c r="D42" s="349">
        <v>-16.599</v>
      </c>
      <c r="E42" s="349">
        <v>-39.203000000000003</v>
      </c>
      <c r="F42" s="349">
        <v>-49.137999999999998</v>
      </c>
      <c r="G42" s="348">
        <v>-18.175999999999998</v>
      </c>
      <c r="H42" s="349">
        <v>-116.60299999999999</v>
      </c>
      <c r="I42" s="349">
        <v>-130.90299999999999</v>
      </c>
    </row>
    <row r="43" spans="1:31" ht="12.75" customHeight="1" x14ac:dyDescent="0.2">
      <c r="A43" s="109"/>
      <c r="B43" s="17"/>
      <c r="C43" s="53"/>
      <c r="D43" s="349"/>
      <c r="E43" s="349"/>
      <c r="F43" s="349"/>
      <c r="G43" s="348"/>
      <c r="H43" s="349"/>
      <c r="I43" s="349"/>
    </row>
    <row r="44" spans="1:31" ht="12.75" customHeight="1" x14ac:dyDescent="0.2">
      <c r="A44" s="109"/>
      <c r="B44" s="16" t="s">
        <v>100</v>
      </c>
      <c r="C44" s="54"/>
      <c r="D44" s="349"/>
      <c r="E44" s="349"/>
      <c r="F44" s="349"/>
      <c r="G44" s="348"/>
      <c r="H44" s="349"/>
      <c r="I44" s="349"/>
    </row>
    <row r="45" spans="1:31" ht="12.75" customHeight="1" x14ac:dyDescent="0.2">
      <c r="A45" s="109"/>
      <c r="B45" s="17" t="s">
        <v>24</v>
      </c>
      <c r="C45" s="245">
        <v>0</v>
      </c>
      <c r="D45" s="349">
        <v>-14.228</v>
      </c>
      <c r="E45" s="349">
        <v>-12.069000000000001</v>
      </c>
      <c r="F45" s="349">
        <v>5.1680000000000001</v>
      </c>
      <c r="G45" s="348">
        <v>-79.887</v>
      </c>
      <c r="H45" s="349">
        <v>-35.116</v>
      </c>
      <c r="I45" s="349">
        <v>28.041</v>
      </c>
    </row>
    <row r="46" spans="1:31" ht="12.75" customHeight="1" x14ac:dyDescent="0.2">
      <c r="A46" s="109"/>
      <c r="B46" s="17"/>
      <c r="C46" s="53"/>
      <c r="D46" s="349"/>
      <c r="E46" s="349"/>
      <c r="F46" s="349"/>
      <c r="G46" s="348"/>
      <c r="H46" s="349"/>
      <c r="I46" s="349"/>
    </row>
    <row r="47" spans="1:31" ht="12.75" customHeight="1" x14ac:dyDescent="0.2">
      <c r="A47" s="109"/>
      <c r="B47" s="16" t="s">
        <v>101</v>
      </c>
      <c r="C47" s="53"/>
      <c r="D47" s="349"/>
      <c r="E47" s="349"/>
      <c r="F47" s="349"/>
      <c r="G47" s="348"/>
      <c r="H47" s="349"/>
      <c r="I47" s="349"/>
    </row>
    <row r="48" spans="1:31" ht="12.75" customHeight="1" x14ac:dyDescent="0.2">
      <c r="A48" s="109"/>
      <c r="B48" s="17" t="s">
        <v>24</v>
      </c>
      <c r="C48" s="53">
        <v>9.4</v>
      </c>
      <c r="D48" s="349">
        <v>-30.8</v>
      </c>
      <c r="E48" s="349">
        <v>-51.3</v>
      </c>
      <c r="F48" s="349">
        <v>-44</v>
      </c>
      <c r="G48" s="348">
        <v>-98.1</v>
      </c>
      <c r="H48" s="349">
        <v>-151.69999999999999</v>
      </c>
      <c r="I48" s="349">
        <v>-102.9</v>
      </c>
    </row>
    <row r="49" spans="1:9" ht="12.75" customHeight="1" x14ac:dyDescent="0.2">
      <c r="A49" s="109"/>
      <c r="B49" s="17" t="s">
        <v>25</v>
      </c>
      <c r="C49" s="53">
        <v>0.1</v>
      </c>
      <c r="D49" s="349">
        <v>-0.4</v>
      </c>
      <c r="E49" s="349">
        <v>-0.7</v>
      </c>
      <c r="F49" s="349">
        <v>-0.6</v>
      </c>
      <c r="G49" s="348">
        <v>-1.3</v>
      </c>
      <c r="H49" s="349">
        <v>-2</v>
      </c>
      <c r="I49" s="349">
        <v>-1.4</v>
      </c>
    </row>
    <row r="50" spans="1:9" ht="12.75" customHeight="1" x14ac:dyDescent="0.2">
      <c r="A50" s="109"/>
      <c r="B50" s="16" t="s">
        <v>26</v>
      </c>
      <c r="C50" s="54"/>
      <c r="D50" s="349"/>
      <c r="E50" s="349"/>
      <c r="F50" s="349"/>
      <c r="G50" s="348"/>
      <c r="H50" s="349"/>
      <c r="I50" s="349"/>
    </row>
    <row r="51" spans="1:9" ht="12.75" customHeight="1" x14ac:dyDescent="0.2">
      <c r="A51" s="109"/>
      <c r="B51" s="17" t="s">
        <v>24</v>
      </c>
      <c r="C51" s="53">
        <v>6.4</v>
      </c>
      <c r="D51" s="349">
        <v>3.0179999999999998</v>
      </c>
      <c r="E51" s="349">
        <v>-0.73199999999999998</v>
      </c>
      <c r="F51" s="349">
        <v>-2.3279999999999998</v>
      </c>
      <c r="G51" s="348">
        <v>3.0640000000000001</v>
      </c>
      <c r="H51" s="349">
        <v>-0.77100000000000002</v>
      </c>
      <c r="I51" s="349">
        <v>-0.79500000000000004</v>
      </c>
    </row>
    <row r="52" spans="1:9" ht="12.75" customHeight="1" x14ac:dyDescent="0.2">
      <c r="A52" s="109"/>
      <c r="B52" s="17"/>
      <c r="C52" s="53"/>
      <c r="D52" s="349"/>
      <c r="E52" s="349"/>
      <c r="F52" s="349"/>
      <c r="G52" s="348"/>
      <c r="H52" s="349"/>
      <c r="I52" s="349"/>
    </row>
    <row r="53" spans="1:9" ht="12.75" customHeight="1" x14ac:dyDescent="0.2">
      <c r="A53" s="109"/>
      <c r="B53" s="16" t="s">
        <v>27</v>
      </c>
      <c r="C53" s="54"/>
      <c r="D53" s="349"/>
      <c r="E53" s="349"/>
      <c r="F53" s="349"/>
      <c r="G53" s="348"/>
      <c r="H53" s="349"/>
      <c r="I53" s="349"/>
    </row>
    <row r="54" spans="1:9" ht="12.75" customHeight="1" x14ac:dyDescent="0.2">
      <c r="A54" s="109"/>
      <c r="B54" s="17" t="s">
        <v>24</v>
      </c>
      <c r="C54" s="53">
        <v>104.6</v>
      </c>
      <c r="D54" s="349">
        <v>62.51</v>
      </c>
      <c r="E54" s="349">
        <v>39.634</v>
      </c>
      <c r="F54" s="349">
        <v>48.78</v>
      </c>
      <c r="G54" s="348">
        <v>59.695</v>
      </c>
      <c r="H54" s="349">
        <v>27.638999999999999</v>
      </c>
      <c r="I54" s="349">
        <v>17.204000000000001</v>
      </c>
    </row>
    <row r="55" spans="1:9" ht="12.75" customHeight="1" x14ac:dyDescent="0.2">
      <c r="A55" s="109"/>
      <c r="B55" s="17"/>
      <c r="C55" s="53"/>
      <c r="D55" s="349"/>
      <c r="E55" s="349"/>
      <c r="F55" s="349"/>
      <c r="G55" s="348"/>
      <c r="H55" s="349"/>
      <c r="I55" s="349"/>
    </row>
    <row r="56" spans="1:9" ht="12.75" customHeight="1" x14ac:dyDescent="0.2">
      <c r="A56" s="109"/>
      <c r="B56" s="16" t="s">
        <v>28</v>
      </c>
      <c r="C56" s="54"/>
      <c r="D56" s="349"/>
      <c r="E56" s="349"/>
      <c r="F56" s="349"/>
      <c r="G56" s="348"/>
      <c r="H56" s="349"/>
      <c r="I56" s="349"/>
    </row>
    <row r="57" spans="1:9" ht="12.75" customHeight="1" x14ac:dyDescent="0.2">
      <c r="A57" s="109"/>
      <c r="B57" s="17" t="s">
        <v>24</v>
      </c>
      <c r="C57" s="53">
        <v>108.8</v>
      </c>
      <c r="D57" s="349">
        <v>34.701000000000001</v>
      </c>
      <c r="E57" s="349">
        <v>-12.37</v>
      </c>
      <c r="F57" s="349">
        <v>2.4820000000000002</v>
      </c>
      <c r="G57" s="348">
        <v>-35.304000000000002</v>
      </c>
      <c r="H57" s="349">
        <v>-125.131</v>
      </c>
      <c r="I57" s="349">
        <v>-87.878</v>
      </c>
    </row>
    <row r="58" spans="1:9" ht="12.75" customHeight="1" x14ac:dyDescent="0.2">
      <c r="A58" s="109"/>
      <c r="B58" s="17" t="s">
        <v>25</v>
      </c>
      <c r="C58" s="245">
        <v>1.44</v>
      </c>
      <c r="D58" s="349">
        <v>0.45400000000000001</v>
      </c>
      <c r="E58" s="349">
        <v>-0.161</v>
      </c>
      <c r="F58" s="349">
        <v>3.2000000000000001E-2</v>
      </c>
      <c r="G58" s="348">
        <v>-0.46400000000000002</v>
      </c>
      <c r="H58" s="349">
        <v>-1.68</v>
      </c>
      <c r="I58" s="349">
        <v>-1.1930000000000001</v>
      </c>
    </row>
    <row r="59" spans="1:9" ht="12.75" customHeight="1" x14ac:dyDescent="0.2">
      <c r="A59" s="109"/>
      <c r="B59" s="19" t="s">
        <v>29</v>
      </c>
      <c r="C59" s="55"/>
      <c r="D59" s="59"/>
      <c r="E59" s="59"/>
      <c r="F59" s="60"/>
      <c r="G59" s="348"/>
      <c r="H59" s="349"/>
      <c r="I59" s="349"/>
    </row>
    <row r="60" spans="1:9" ht="12.75" customHeight="1" x14ac:dyDescent="0.2">
      <c r="A60" s="109"/>
      <c r="B60" s="117" t="s">
        <v>30</v>
      </c>
      <c r="C60" s="245">
        <v>21.245999999999999</v>
      </c>
      <c r="D60" s="349">
        <v>22.391999999999999</v>
      </c>
      <c r="E60" s="349">
        <v>19.097000000000001</v>
      </c>
      <c r="F60" s="349">
        <v>17.460999999999999</v>
      </c>
      <c r="G60" s="348">
        <v>20.004000000000001</v>
      </c>
      <c r="H60" s="349">
        <v>14.186999999999999</v>
      </c>
      <c r="I60" s="349">
        <v>10.141</v>
      </c>
    </row>
    <row r="61" spans="1:9" ht="12.75" customHeight="1" x14ac:dyDescent="0.2">
      <c r="A61" s="109"/>
      <c r="B61" s="117" t="s">
        <v>31</v>
      </c>
      <c r="C61" s="245">
        <v>20.744</v>
      </c>
      <c r="D61" s="349">
        <v>21.911999999999999</v>
      </c>
      <c r="E61" s="349">
        <v>18.649999999999999</v>
      </c>
      <c r="F61" s="349">
        <v>17.050999999999998</v>
      </c>
      <c r="G61" s="348">
        <v>19.553000000000001</v>
      </c>
      <c r="H61" s="349">
        <v>13.79</v>
      </c>
      <c r="I61" s="349">
        <v>9.7989999999999995</v>
      </c>
    </row>
    <row r="62" spans="1:9" ht="12.75" customHeight="1" x14ac:dyDescent="0.2">
      <c r="A62" s="109"/>
      <c r="B62" s="16" t="s">
        <v>32</v>
      </c>
      <c r="C62" s="64"/>
      <c r="D62" s="17"/>
      <c r="E62" s="349"/>
      <c r="F62" s="17"/>
      <c r="G62" s="61"/>
      <c r="H62" s="17"/>
      <c r="I62" s="17"/>
    </row>
    <row r="63" spans="1:9" ht="12.75" customHeight="1" x14ac:dyDescent="0.2">
      <c r="A63" s="109"/>
      <c r="B63" s="17" t="s">
        <v>24</v>
      </c>
      <c r="C63" s="62"/>
      <c r="D63" s="349"/>
      <c r="E63" s="349">
        <v>0</v>
      </c>
      <c r="F63" s="349"/>
      <c r="G63" s="348"/>
      <c r="H63" s="349">
        <v>28.094000000000001</v>
      </c>
      <c r="I63" s="349"/>
    </row>
    <row r="64" spans="1:9" ht="12.75" customHeight="1" x14ac:dyDescent="0.2">
      <c r="A64" s="109"/>
      <c r="B64" s="17" t="s">
        <v>33</v>
      </c>
      <c r="C64" s="62"/>
      <c r="D64" s="349"/>
      <c r="E64" s="23">
        <v>0</v>
      </c>
      <c r="F64" s="349"/>
      <c r="G64" s="348"/>
      <c r="H64" s="349">
        <v>0.497</v>
      </c>
      <c r="I64" s="349"/>
    </row>
    <row r="65" spans="1:9" ht="22.5" x14ac:dyDescent="0.2">
      <c r="A65" s="109"/>
      <c r="B65" s="20" t="s">
        <v>34</v>
      </c>
      <c r="C65" s="63"/>
      <c r="D65" s="5"/>
      <c r="E65" s="5">
        <v>0</v>
      </c>
      <c r="F65" s="5"/>
      <c r="G65" s="21"/>
      <c r="H65" s="5">
        <v>13</v>
      </c>
      <c r="I65" s="5"/>
    </row>
    <row r="66" spans="1:9" ht="12.75" customHeight="1" x14ac:dyDescent="0.2">
      <c r="A66" s="109"/>
      <c r="B66" s="324" t="s">
        <v>57</v>
      </c>
      <c r="C66" s="319"/>
      <c r="D66" s="392"/>
      <c r="E66" s="392"/>
      <c r="F66" s="392"/>
      <c r="G66" s="392"/>
      <c r="H66" s="392"/>
      <c r="I66" s="392"/>
    </row>
    <row r="67" spans="1:9" ht="12.75" customHeight="1" x14ac:dyDescent="0.2">
      <c r="A67" s="109"/>
      <c r="B67" s="457" t="s">
        <v>791</v>
      </c>
      <c r="C67" s="457"/>
      <c r="D67" s="457"/>
      <c r="E67" s="457"/>
      <c r="F67" s="457"/>
      <c r="G67" s="457"/>
      <c r="H67" s="457"/>
      <c r="I67" s="457"/>
    </row>
    <row r="68" spans="1:9" ht="12.75" customHeight="1" x14ac:dyDescent="0.2">
      <c r="B68" s="113"/>
      <c r="C68" s="113"/>
      <c r="D68" s="101"/>
      <c r="E68" s="101"/>
      <c r="F68" s="101"/>
      <c r="G68" s="101"/>
      <c r="H68" s="101"/>
      <c r="I68" s="101"/>
    </row>
    <row r="69" spans="1:9" ht="12.75" customHeight="1" x14ac:dyDescent="0.2">
      <c r="B69" s="107"/>
      <c r="C69" s="107"/>
      <c r="D69" s="101"/>
      <c r="E69" s="101"/>
      <c r="F69" s="101"/>
      <c r="G69" s="101"/>
      <c r="H69" s="101"/>
      <c r="I69" s="101"/>
    </row>
    <row r="70" spans="1:9" ht="12.75" customHeight="1" x14ac:dyDescent="0.2">
      <c r="B70" s="107"/>
      <c r="C70" s="107"/>
      <c r="D70" s="101"/>
      <c r="E70" s="101"/>
      <c r="F70" s="101"/>
      <c r="G70" s="101"/>
      <c r="H70" s="101"/>
      <c r="I70" s="101"/>
    </row>
  </sheetData>
  <mergeCells count="8">
    <mergeCell ref="B67:I67"/>
    <mergeCell ref="D5:F5"/>
    <mergeCell ref="G5:I5"/>
    <mergeCell ref="D39:F39"/>
    <mergeCell ref="G39:I39"/>
    <mergeCell ref="B5:C5"/>
    <mergeCell ref="B33:I33"/>
    <mergeCell ref="B39:C39"/>
  </mergeCells>
  <pageMargins left="0.75" right="0.75" top="1" bottom="1" header="0.4921259845" footer="0.4921259845"/>
  <pageSetup paperSize="9" scale="4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9"/>
  <sheetViews>
    <sheetView showGridLines="0" zoomScaleNormal="100" workbookViewId="0"/>
  </sheetViews>
  <sheetFormatPr defaultRowHeight="12.75" customHeight="1" x14ac:dyDescent="0.2"/>
  <cols>
    <col min="1" max="10" width="9.140625" style="386"/>
    <col min="11" max="15" width="9.140625" style="386" customWidth="1"/>
    <col min="16" max="16384" width="9.140625" style="386"/>
  </cols>
  <sheetData>
    <row r="1" spans="2:52" ht="12.75" customHeight="1" x14ac:dyDescent="0.2">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row>
    <row r="2" spans="2:52" ht="12.75" customHeight="1" x14ac:dyDescent="0.2">
      <c r="B2" s="365"/>
      <c r="C2" s="365"/>
      <c r="D2" s="365"/>
      <c r="E2" s="365"/>
      <c r="F2" s="365"/>
      <c r="G2" s="365"/>
      <c r="H2" s="366"/>
      <c r="I2" s="367"/>
      <c r="J2" s="368"/>
      <c r="K2" s="388"/>
      <c r="L2" s="388"/>
      <c r="M2" s="368"/>
      <c r="N2" s="388"/>
      <c r="O2" s="368"/>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row>
    <row r="3" spans="2:52" ht="12.75" customHeight="1" x14ac:dyDescent="0.2">
      <c r="B3" s="369" t="s">
        <v>533</v>
      </c>
      <c r="C3" s="365"/>
      <c r="D3" s="365"/>
      <c r="E3" s="365"/>
      <c r="F3" s="365"/>
      <c r="G3" s="365"/>
      <c r="H3" s="366"/>
      <c r="I3" s="367"/>
      <c r="K3" s="367"/>
      <c r="L3" s="445" t="s">
        <v>646</v>
      </c>
      <c r="M3" s="445" t="s">
        <v>647</v>
      </c>
      <c r="N3" s="444" t="s">
        <v>655</v>
      </c>
      <c r="O3" s="445" t="s">
        <v>649</v>
      </c>
      <c r="P3" s="445" t="s">
        <v>767</v>
      </c>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row>
    <row r="4" spans="2:52" ht="12.75" customHeight="1" x14ac:dyDescent="0.2">
      <c r="B4" s="370" t="s">
        <v>287</v>
      </c>
      <c r="C4" s="371"/>
      <c r="D4" s="371"/>
      <c r="E4" s="371"/>
      <c r="F4" s="371"/>
      <c r="G4" s="371"/>
      <c r="H4" s="366"/>
      <c r="I4" s="367"/>
      <c r="K4" s="367"/>
      <c r="L4" s="444" t="s">
        <v>537</v>
      </c>
      <c r="M4" s="444" t="s">
        <v>523</v>
      </c>
      <c r="N4" s="444" t="s">
        <v>524</v>
      </c>
      <c r="O4" s="444" t="s">
        <v>535</v>
      </c>
      <c r="P4" s="445" t="s">
        <v>536</v>
      </c>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row>
    <row r="5" spans="2:52" ht="12.75" customHeight="1" x14ac:dyDescent="0.2">
      <c r="B5" s="365" t="s">
        <v>284</v>
      </c>
      <c r="C5" s="371"/>
      <c r="D5" s="371"/>
      <c r="E5" s="371"/>
      <c r="F5" s="371"/>
      <c r="G5" s="371"/>
      <c r="H5" s="366"/>
      <c r="I5" s="367"/>
      <c r="J5" s="391" t="s">
        <v>650</v>
      </c>
      <c r="K5" s="391" t="s">
        <v>283</v>
      </c>
      <c r="L5" s="373">
        <v>80.433000000000007</v>
      </c>
      <c r="M5" s="373">
        <v>152.55699999999999</v>
      </c>
      <c r="N5" s="373">
        <v>49.646000000000001</v>
      </c>
      <c r="O5" s="373">
        <v>98.180999999999997</v>
      </c>
      <c r="P5" s="373"/>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row>
    <row r="6" spans="2:52" ht="12.75" customHeight="1" x14ac:dyDescent="0.2">
      <c r="B6" s="365"/>
      <c r="C6" s="365"/>
      <c r="D6" s="365"/>
      <c r="E6" s="365"/>
      <c r="F6" s="365"/>
      <c r="G6" s="365"/>
      <c r="H6" s="366"/>
      <c r="I6" s="367"/>
      <c r="J6" s="391" t="s">
        <v>630</v>
      </c>
      <c r="K6" s="391" t="s">
        <v>525</v>
      </c>
      <c r="L6" s="373">
        <v>50.713999999999999</v>
      </c>
      <c r="M6" s="373">
        <v>136.18799999999999</v>
      </c>
      <c r="N6" s="373">
        <v>43.664999999999999</v>
      </c>
      <c r="O6" s="373">
        <v>73.903000000000006</v>
      </c>
      <c r="P6" s="373"/>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row>
    <row r="7" spans="2:52" ht="12.75" customHeight="1" x14ac:dyDescent="0.2">
      <c r="B7" s="365"/>
      <c r="C7" s="366"/>
      <c r="D7" s="366"/>
      <c r="E7" s="366"/>
      <c r="F7" s="366"/>
      <c r="G7" s="366"/>
      <c r="H7" s="366"/>
      <c r="I7" s="367"/>
      <c r="J7" s="391" t="s">
        <v>764</v>
      </c>
      <c r="K7" s="391" t="s">
        <v>526</v>
      </c>
      <c r="L7" s="373">
        <v>45.192999999999998</v>
      </c>
      <c r="M7" s="373">
        <v>122.20099999999999</v>
      </c>
      <c r="N7" s="373">
        <v>43.677</v>
      </c>
      <c r="O7" s="373">
        <v>59.558</v>
      </c>
      <c r="P7" s="373"/>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row>
    <row r="8" spans="2:52" ht="12.75" customHeight="1" x14ac:dyDescent="0.2">
      <c r="B8" s="365"/>
      <c r="C8" s="366"/>
      <c r="D8" s="366"/>
      <c r="E8" s="374"/>
      <c r="F8" s="366"/>
      <c r="G8" s="366"/>
      <c r="H8" s="366"/>
      <c r="I8" s="367"/>
      <c r="J8" s="391" t="s">
        <v>765</v>
      </c>
      <c r="K8" s="391" t="s">
        <v>527</v>
      </c>
      <c r="L8" s="373">
        <v>46.762</v>
      </c>
      <c r="M8" s="373">
        <v>122.59</v>
      </c>
      <c r="N8" s="373">
        <v>43.69</v>
      </c>
      <c r="O8" s="373">
        <v>59.241999999999997</v>
      </c>
      <c r="P8" s="373"/>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row>
    <row r="9" spans="2:52" ht="12.75" customHeight="1" x14ac:dyDescent="0.2">
      <c r="B9" s="365"/>
      <c r="C9" s="366"/>
      <c r="D9" s="366"/>
      <c r="E9" s="366"/>
      <c r="F9" s="366"/>
      <c r="G9" s="366"/>
      <c r="H9" s="366"/>
      <c r="I9" s="375"/>
      <c r="J9" s="391" t="s">
        <v>766</v>
      </c>
      <c r="K9" s="391" t="s">
        <v>528</v>
      </c>
      <c r="L9" s="373">
        <v>47.133000000000003</v>
      </c>
      <c r="M9" s="373">
        <v>122.754</v>
      </c>
      <c r="N9" s="373">
        <v>43.68</v>
      </c>
      <c r="O9" s="373">
        <v>59.194000000000003</v>
      </c>
      <c r="P9" s="373"/>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row>
    <row r="10" spans="2:52" ht="12.75" customHeight="1" x14ac:dyDescent="0.2">
      <c r="B10" s="365"/>
      <c r="C10" s="366"/>
      <c r="D10" s="366"/>
      <c r="E10" s="366"/>
      <c r="F10" s="366"/>
      <c r="G10" s="366"/>
      <c r="H10" s="366"/>
      <c r="I10" s="375"/>
      <c r="J10" s="391" t="s">
        <v>650</v>
      </c>
      <c r="K10" s="391" t="s">
        <v>283</v>
      </c>
      <c r="L10" s="373"/>
      <c r="M10" s="373"/>
      <c r="N10" s="373"/>
      <c r="O10" s="373"/>
      <c r="P10" s="373">
        <v>380.81700000000001</v>
      </c>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row>
    <row r="11" spans="2:52" ht="12.75" customHeight="1" x14ac:dyDescent="0.2">
      <c r="B11" s="365"/>
      <c r="C11" s="366"/>
      <c r="D11" s="366"/>
      <c r="E11" s="366"/>
      <c r="F11" s="366"/>
      <c r="G11" s="366"/>
      <c r="H11" s="366"/>
      <c r="I11" s="376"/>
      <c r="J11" s="391" t="s">
        <v>630</v>
      </c>
      <c r="K11" s="391" t="s">
        <v>525</v>
      </c>
      <c r="L11" s="373"/>
      <c r="M11" s="373"/>
      <c r="N11" s="373"/>
      <c r="O11" s="373"/>
      <c r="P11" s="373">
        <v>304.46899999999999</v>
      </c>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row>
    <row r="12" spans="2:52" ht="12.75" customHeight="1" x14ac:dyDescent="0.2">
      <c r="B12" s="365"/>
      <c r="C12" s="366"/>
      <c r="D12" s="366"/>
      <c r="E12" s="366"/>
      <c r="F12" s="366"/>
      <c r="G12" s="366"/>
      <c r="H12" s="366"/>
      <c r="I12" s="377"/>
      <c r="J12" s="391" t="s">
        <v>764</v>
      </c>
      <c r="K12" s="391" t="s">
        <v>526</v>
      </c>
      <c r="L12" s="373"/>
      <c r="M12" s="373"/>
      <c r="N12" s="373"/>
      <c r="O12" s="373"/>
      <c r="P12" s="373">
        <v>270.62799999999999</v>
      </c>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row>
    <row r="13" spans="2:52" ht="12.75" customHeight="1" x14ac:dyDescent="0.2">
      <c r="B13" s="365"/>
      <c r="C13" s="366"/>
      <c r="D13" s="366"/>
      <c r="E13" s="366"/>
      <c r="F13" s="366"/>
      <c r="G13" s="366"/>
      <c r="H13" s="366"/>
      <c r="I13" s="377"/>
      <c r="J13" s="391" t="s">
        <v>765</v>
      </c>
      <c r="K13" s="391" t="s">
        <v>527</v>
      </c>
      <c r="L13" s="373"/>
      <c r="M13" s="373"/>
      <c r="N13" s="373"/>
      <c r="O13" s="373"/>
      <c r="P13" s="373">
        <v>272.28399999999999</v>
      </c>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row>
    <row r="14" spans="2:52" ht="12.75" customHeight="1" x14ac:dyDescent="0.2">
      <c r="B14" s="365"/>
      <c r="C14" s="366"/>
      <c r="D14" s="366"/>
      <c r="E14" s="366"/>
      <c r="F14" s="366"/>
      <c r="G14" s="366"/>
      <c r="H14" s="366"/>
      <c r="I14" s="377"/>
      <c r="J14" s="391" t="s">
        <v>766</v>
      </c>
      <c r="K14" s="391" t="s">
        <v>528</v>
      </c>
      <c r="L14" s="373"/>
      <c r="M14" s="373"/>
      <c r="N14" s="373"/>
      <c r="O14" s="373"/>
      <c r="P14" s="373">
        <v>272.762</v>
      </c>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row>
    <row r="15" spans="2:52" ht="12.75" customHeight="1" x14ac:dyDescent="0.2">
      <c r="B15" s="365"/>
      <c r="C15" s="366"/>
      <c r="D15" s="366"/>
      <c r="E15" s="366"/>
      <c r="F15" s="366"/>
      <c r="G15" s="366"/>
      <c r="H15" s="366"/>
      <c r="I15" s="375"/>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row>
    <row r="16" spans="2:52" ht="12.75" customHeight="1" x14ac:dyDescent="0.2">
      <c r="B16" s="365"/>
      <c r="C16" s="366"/>
      <c r="D16" s="366"/>
      <c r="E16" s="366"/>
      <c r="F16" s="366"/>
      <c r="G16" s="366"/>
      <c r="H16" s="366"/>
      <c r="I16" s="375"/>
      <c r="J16" s="372"/>
      <c r="K16" s="373"/>
      <c r="L16" s="373"/>
      <c r="M16" s="373"/>
      <c r="N16" s="373"/>
      <c r="O16" s="373"/>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row>
    <row r="17" spans="1:52" ht="12.75" customHeight="1" x14ac:dyDescent="0.2">
      <c r="B17" s="365"/>
      <c r="C17" s="366"/>
      <c r="D17" s="366"/>
      <c r="E17" s="366"/>
      <c r="F17" s="366"/>
      <c r="G17" s="366"/>
      <c r="H17" s="366"/>
      <c r="I17" s="375"/>
      <c r="J17" s="372"/>
      <c r="K17" s="373"/>
      <c r="L17" s="373"/>
      <c r="M17" s="373"/>
      <c r="N17" s="373"/>
      <c r="O17" s="373"/>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row>
    <row r="18" spans="1:52" ht="12.75" customHeight="1" x14ac:dyDescent="0.2">
      <c r="B18" s="365"/>
      <c r="C18" s="366"/>
      <c r="D18" s="366"/>
      <c r="E18" s="366"/>
      <c r="F18" s="366"/>
      <c r="G18" s="366"/>
      <c r="H18" s="366"/>
      <c r="I18" s="375"/>
      <c r="J18" s="372"/>
      <c r="K18" s="373"/>
      <c r="L18" s="373"/>
      <c r="M18" s="373"/>
      <c r="N18" s="373"/>
      <c r="O18" s="373"/>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row>
    <row r="19" spans="1:52" ht="12.75" customHeight="1" x14ac:dyDescent="0.2">
      <c r="B19" s="365"/>
      <c r="C19" s="366"/>
      <c r="D19" s="366"/>
      <c r="E19" s="366"/>
      <c r="F19" s="366"/>
      <c r="G19" s="366"/>
      <c r="H19" s="366"/>
      <c r="I19" s="375"/>
      <c r="J19" s="372"/>
      <c r="K19" s="373"/>
      <c r="L19" s="373"/>
      <c r="M19" s="373"/>
      <c r="N19" s="373"/>
      <c r="O19" s="373"/>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row>
    <row r="20" spans="1:52" ht="12.75" customHeight="1" x14ac:dyDescent="0.2">
      <c r="C20" s="366"/>
      <c r="D20" s="366"/>
      <c r="E20" s="366"/>
      <c r="F20" s="366"/>
      <c r="G20" s="366"/>
      <c r="H20" s="366"/>
      <c r="I20" s="375"/>
      <c r="J20" s="372"/>
      <c r="K20" s="373"/>
      <c r="L20" s="373"/>
      <c r="M20" s="373"/>
      <c r="N20" s="373"/>
      <c r="O20" s="373"/>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row>
    <row r="21" spans="1:52" ht="12.75" customHeight="1" x14ac:dyDescent="0.2">
      <c r="B21" s="378" t="s">
        <v>343</v>
      </c>
      <c r="C21" s="366"/>
      <c r="D21" s="366"/>
      <c r="E21" s="366"/>
      <c r="F21" s="366"/>
      <c r="G21" s="366"/>
      <c r="H21" s="366"/>
      <c r="I21" s="367"/>
      <c r="J21" s="372"/>
      <c r="K21" s="373"/>
      <c r="L21" s="373"/>
      <c r="M21" s="373"/>
      <c r="N21" s="373"/>
      <c r="O21" s="373"/>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row>
    <row r="22" spans="1:52" ht="12.75" customHeight="1" x14ac:dyDescent="0.2">
      <c r="B22" s="519" t="s">
        <v>727</v>
      </c>
      <c r="C22" s="519"/>
      <c r="D22" s="519"/>
      <c r="E22" s="519"/>
      <c r="F22" s="519"/>
      <c r="G22" s="519"/>
      <c r="H22" s="366"/>
      <c r="I22" s="367"/>
      <c r="J22" s="372"/>
      <c r="K22" s="373"/>
      <c r="L22" s="373"/>
      <c r="M22" s="373"/>
      <c r="N22" s="373"/>
      <c r="O22" s="373"/>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row>
    <row r="23" spans="1:52" ht="12.75" customHeight="1" x14ac:dyDescent="0.2">
      <c r="B23" s="519"/>
      <c r="C23" s="519"/>
      <c r="D23" s="519"/>
      <c r="E23" s="519"/>
      <c r="F23" s="519"/>
      <c r="G23" s="519"/>
      <c r="H23" s="366"/>
      <c r="I23" s="367"/>
      <c r="J23" s="372"/>
      <c r="K23" s="373"/>
      <c r="L23" s="373"/>
      <c r="M23" s="373"/>
      <c r="N23" s="373"/>
      <c r="O23" s="373"/>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row>
    <row r="24" spans="1:52" s="389" customFormat="1" ht="12.75" customHeight="1" x14ac:dyDescent="0.2">
      <c r="C24" s="378"/>
      <c r="D24" s="378"/>
      <c r="E24" s="378"/>
      <c r="F24" s="378"/>
      <c r="G24" s="378"/>
      <c r="H24" s="378"/>
      <c r="I24" s="367"/>
      <c r="J24" s="372"/>
      <c r="K24" s="373"/>
      <c r="L24" s="373"/>
      <c r="M24" s="373"/>
      <c r="N24" s="373"/>
      <c r="O24" s="373"/>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row>
    <row r="25" spans="1:52" s="389" customFormat="1" ht="12.75" customHeight="1" x14ac:dyDescent="0.2">
      <c r="C25" s="378"/>
      <c r="D25" s="378"/>
      <c r="E25" s="378"/>
      <c r="F25" s="378"/>
      <c r="G25" s="378"/>
      <c r="H25" s="378"/>
      <c r="I25" s="367"/>
      <c r="J25" s="372"/>
      <c r="K25" s="373"/>
      <c r="L25" s="373"/>
      <c r="M25" s="373"/>
      <c r="N25" s="373"/>
      <c r="O25" s="373"/>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row>
    <row r="26" spans="1:52" ht="12.75" customHeight="1" x14ac:dyDescent="0.2">
      <c r="B26" s="379"/>
      <c r="C26" s="379"/>
      <c r="D26" s="379"/>
      <c r="E26" s="379"/>
      <c r="F26" s="379"/>
      <c r="G26" s="379"/>
      <c r="H26" s="366"/>
      <c r="I26" s="367"/>
      <c r="J26" s="372"/>
      <c r="K26" s="373"/>
      <c r="L26" s="373"/>
      <c r="M26" s="373"/>
      <c r="N26" s="373"/>
      <c r="O26" s="373"/>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row>
    <row r="27" spans="1:52" ht="12.75" customHeight="1" x14ac:dyDescent="0.2">
      <c r="A27" s="408"/>
      <c r="B27" s="249" t="s">
        <v>651</v>
      </c>
      <c r="C27" s="365"/>
      <c r="D27" s="365"/>
      <c r="E27" s="365"/>
      <c r="F27" s="365"/>
      <c r="G27" s="365"/>
      <c r="H27" s="378"/>
      <c r="I27" s="367"/>
      <c r="J27" s="372"/>
      <c r="K27" s="388"/>
      <c r="L27" s="388"/>
      <c r="M27" s="367"/>
      <c r="N27" s="388"/>
      <c r="O27" s="36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row>
    <row r="28" spans="1:52" ht="12.75" customHeight="1" x14ac:dyDescent="0.2">
      <c r="A28" s="408"/>
      <c r="B28" s="518" t="s">
        <v>652</v>
      </c>
      <c r="C28" s="518"/>
      <c r="D28" s="518"/>
      <c r="E28" s="518"/>
      <c r="F28" s="518"/>
      <c r="G28" s="518"/>
      <c r="H28" s="378"/>
      <c r="I28" s="367"/>
      <c r="J28" s="372"/>
      <c r="K28" s="388"/>
      <c r="L28" s="388"/>
      <c r="M28" s="367"/>
      <c r="N28" s="388"/>
      <c r="O28" s="36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row>
    <row r="29" spans="1:52" ht="12.75" customHeight="1" x14ac:dyDescent="0.2">
      <c r="A29" s="408"/>
      <c r="B29" s="365" t="s">
        <v>653</v>
      </c>
      <c r="C29" s="371"/>
      <c r="D29" s="371"/>
      <c r="E29" s="371"/>
      <c r="F29" s="371"/>
      <c r="G29" s="371"/>
      <c r="H29" s="378"/>
      <c r="I29" s="367"/>
      <c r="J29" s="367"/>
      <c r="K29" s="388"/>
      <c r="L29" s="388"/>
      <c r="M29" s="373"/>
      <c r="N29" s="388"/>
      <c r="O29" s="373"/>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row>
    <row r="30" spans="1:52" ht="12.75" customHeight="1" x14ac:dyDescent="0.2">
      <c r="A30" s="408"/>
      <c r="B30" s="365"/>
      <c r="C30" s="365"/>
      <c r="D30" s="365"/>
      <c r="E30" s="365"/>
      <c r="F30" s="365"/>
      <c r="G30" s="365"/>
      <c r="H30" s="408"/>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row>
    <row r="31" spans="1:52" ht="12.75" customHeight="1" x14ac:dyDescent="0.2">
      <c r="A31" s="408"/>
      <c r="B31" s="365"/>
      <c r="C31" s="378"/>
      <c r="D31" s="378"/>
      <c r="E31" s="378"/>
      <c r="F31" s="378"/>
      <c r="G31" s="378"/>
      <c r="H31" s="408"/>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row>
    <row r="32" spans="1:52" ht="12.75" customHeight="1" x14ac:dyDescent="0.2">
      <c r="A32" s="408"/>
      <c r="B32" s="365"/>
      <c r="C32" s="378"/>
      <c r="D32" s="378"/>
      <c r="E32" s="374"/>
      <c r="F32" s="378"/>
      <c r="G32" s="378"/>
      <c r="H32" s="408"/>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row>
    <row r="33" spans="1:52" ht="12.75" customHeight="1" x14ac:dyDescent="0.2">
      <c r="A33" s="408"/>
      <c r="B33" s="365"/>
      <c r="C33" s="378"/>
      <c r="D33" s="378"/>
      <c r="E33" s="378"/>
      <c r="F33" s="378"/>
      <c r="G33" s="378"/>
      <c r="H33" s="408"/>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row>
    <row r="34" spans="1:52" ht="12.75" customHeight="1" x14ac:dyDescent="0.2">
      <c r="A34" s="408"/>
      <c r="B34" s="365"/>
      <c r="C34" s="378"/>
      <c r="D34" s="378"/>
      <c r="E34" s="378"/>
      <c r="F34" s="378"/>
      <c r="G34" s="378"/>
      <c r="H34" s="408"/>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row>
    <row r="35" spans="1:52" ht="12.75" customHeight="1" x14ac:dyDescent="0.2">
      <c r="A35" s="408"/>
      <c r="B35" s="365"/>
      <c r="C35" s="378"/>
      <c r="D35" s="378"/>
      <c r="E35" s="378"/>
      <c r="F35" s="378"/>
      <c r="G35" s="378"/>
      <c r="H35" s="408"/>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row>
    <row r="36" spans="1:52" ht="12.75" customHeight="1" x14ac:dyDescent="0.2">
      <c r="A36" s="408"/>
      <c r="B36" s="365"/>
      <c r="C36" s="378"/>
      <c r="D36" s="378"/>
      <c r="E36" s="378"/>
      <c r="F36" s="378"/>
      <c r="G36" s="378"/>
      <c r="H36" s="408"/>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row>
    <row r="37" spans="1:52" ht="12.75" customHeight="1" x14ac:dyDescent="0.2">
      <c r="A37" s="408"/>
      <c r="B37" s="365"/>
      <c r="C37" s="378"/>
      <c r="D37" s="378"/>
      <c r="E37" s="378"/>
      <c r="F37" s="378"/>
      <c r="G37" s="378"/>
      <c r="H37" s="408"/>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row>
    <row r="38" spans="1:52" ht="12.75" customHeight="1" x14ac:dyDescent="0.2">
      <c r="A38" s="408"/>
      <c r="B38" s="365"/>
      <c r="C38" s="378"/>
      <c r="D38" s="378"/>
      <c r="E38" s="378"/>
      <c r="F38" s="378"/>
      <c r="G38" s="378"/>
      <c r="H38" s="408"/>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row>
    <row r="39" spans="1:52" ht="12.75" customHeight="1" x14ac:dyDescent="0.2">
      <c r="A39" s="408"/>
      <c r="B39" s="365"/>
      <c r="C39" s="378"/>
      <c r="D39" s="378"/>
      <c r="E39" s="378"/>
      <c r="F39" s="378"/>
      <c r="G39" s="378"/>
      <c r="H39" s="408"/>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row>
    <row r="40" spans="1:52" ht="12.75" customHeight="1" x14ac:dyDescent="0.2">
      <c r="A40" s="408"/>
      <c r="B40" s="365"/>
      <c r="C40" s="378"/>
      <c r="D40" s="378"/>
      <c r="E40" s="378"/>
      <c r="F40" s="378"/>
      <c r="G40" s="378"/>
      <c r="H40" s="408"/>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row>
    <row r="41" spans="1:52" ht="12.75" customHeight="1" x14ac:dyDescent="0.2">
      <c r="A41" s="408"/>
      <c r="B41" s="365"/>
      <c r="C41" s="378"/>
      <c r="D41" s="378"/>
      <c r="E41" s="378"/>
      <c r="F41" s="378"/>
      <c r="G41" s="378"/>
      <c r="H41" s="408"/>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row>
    <row r="42" spans="1:52" ht="12.75" customHeight="1" x14ac:dyDescent="0.2">
      <c r="A42" s="408"/>
      <c r="B42" s="365"/>
      <c r="C42" s="378"/>
      <c r="D42" s="378"/>
      <c r="E42" s="378"/>
      <c r="F42" s="378"/>
      <c r="G42" s="378"/>
      <c r="H42" s="408"/>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row>
    <row r="43" spans="1:52" ht="12.75" customHeight="1" x14ac:dyDescent="0.2">
      <c r="A43" s="408"/>
      <c r="B43" s="365"/>
      <c r="C43" s="378"/>
      <c r="D43" s="378"/>
      <c r="E43" s="378"/>
      <c r="F43" s="378"/>
      <c r="G43" s="378"/>
      <c r="H43" s="408"/>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row>
    <row r="44" spans="1:52" ht="12.75" customHeight="1" x14ac:dyDescent="0.2">
      <c r="A44" s="408"/>
      <c r="B44" s="408"/>
      <c r="C44" s="378"/>
      <c r="D44" s="378"/>
      <c r="E44" s="378"/>
      <c r="F44" s="378"/>
      <c r="G44" s="378"/>
      <c r="H44" s="408"/>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row>
    <row r="45" spans="1:52" ht="12.75" customHeight="1" x14ac:dyDescent="0.2">
      <c r="A45" s="408"/>
      <c r="B45" s="378" t="s">
        <v>57</v>
      </c>
      <c r="C45" s="378"/>
      <c r="D45" s="378"/>
      <c r="E45" s="378"/>
      <c r="F45" s="378"/>
      <c r="G45" s="378"/>
      <c r="H45" s="408"/>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row>
    <row r="46" spans="1:52" ht="12.75" customHeight="1" x14ac:dyDescent="0.2">
      <c r="A46" s="408"/>
      <c r="B46" s="520" t="s">
        <v>794</v>
      </c>
      <c r="C46" s="520"/>
      <c r="D46" s="520"/>
      <c r="E46" s="520"/>
      <c r="F46" s="520"/>
      <c r="G46" s="520"/>
      <c r="H46" s="408"/>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row>
    <row r="47" spans="1:52" ht="12.75" customHeight="1" x14ac:dyDescent="0.2">
      <c r="B47" s="520"/>
      <c r="C47" s="520"/>
      <c r="D47" s="520"/>
      <c r="E47" s="520"/>
      <c r="F47" s="520"/>
      <c r="G47" s="520"/>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row>
    <row r="48" spans="1:52" ht="12.75" customHeight="1" x14ac:dyDescent="0.2">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row>
    <row r="49" spans="10:52" ht="12.75" customHeight="1" x14ac:dyDescent="0.2">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row>
    <row r="50" spans="10:52" ht="12.75" customHeight="1" x14ac:dyDescent="0.2">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row>
    <row r="51" spans="10:52" ht="12.75" customHeight="1" x14ac:dyDescent="0.2">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row>
    <row r="52" spans="10:52" ht="12.75" customHeight="1" x14ac:dyDescent="0.2">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row>
    <row r="53" spans="10:52" ht="12.75" customHeight="1" x14ac:dyDescent="0.2">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row>
    <row r="54" spans="10:52" ht="12.75" customHeight="1" x14ac:dyDescent="0.2">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row>
    <row r="55" spans="10:52" ht="12.75" customHeight="1" x14ac:dyDescent="0.2">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row>
    <row r="56" spans="10:52" ht="12.75" customHeight="1" x14ac:dyDescent="0.2">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row>
    <row r="57" spans="10:52" ht="12.75" customHeight="1" x14ac:dyDescent="0.2">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row>
    <row r="58" spans="10:52" ht="12.75" customHeight="1" x14ac:dyDescent="0.2">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row>
    <row r="59" spans="10:52" ht="12.75" customHeight="1" x14ac:dyDescent="0.2">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7"/>
      <c r="AZ59" s="387"/>
    </row>
    <row r="60" spans="10:52" ht="12.75" customHeight="1" x14ac:dyDescent="0.2">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row>
    <row r="61" spans="10:52" ht="12.75" customHeight="1" x14ac:dyDescent="0.2">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row>
    <row r="62" spans="10:52" ht="12.75" customHeight="1" x14ac:dyDescent="0.2">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row>
    <row r="63" spans="10:52" ht="12.75" customHeight="1" x14ac:dyDescent="0.2">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row>
    <row r="64" spans="10:52" ht="12.75" customHeight="1" x14ac:dyDescent="0.2">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row>
    <row r="65" spans="10:52" ht="12.75" customHeight="1" x14ac:dyDescent="0.2">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row>
    <row r="66" spans="10:52" ht="12.75" customHeight="1" x14ac:dyDescent="0.2">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row>
    <row r="67" spans="10:52" ht="12.75" customHeight="1" x14ac:dyDescent="0.2">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row>
    <row r="68" spans="10:52" ht="12.75" customHeight="1" x14ac:dyDescent="0.2">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row>
    <row r="69" spans="10:52" ht="12.75" customHeight="1" x14ac:dyDescent="0.2">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row>
    <row r="70" spans="10:52" ht="12.75" customHeight="1" x14ac:dyDescent="0.2">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row>
    <row r="71" spans="10:52" ht="12.75" customHeight="1" x14ac:dyDescent="0.2">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row>
    <row r="72" spans="10:52" ht="12.75" customHeight="1" x14ac:dyDescent="0.2">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row>
    <row r="73" spans="10:52" ht="12.75" customHeight="1" x14ac:dyDescent="0.2">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row>
    <row r="74" spans="10:52" ht="12.75" customHeight="1" x14ac:dyDescent="0.2">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row>
    <row r="75" spans="10:52" ht="12.75" customHeight="1" x14ac:dyDescent="0.2">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row>
    <row r="76" spans="10:52" ht="12.75" customHeight="1" x14ac:dyDescent="0.2">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row>
    <row r="77" spans="10:52" ht="12.75" customHeight="1" x14ac:dyDescent="0.2">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row>
    <row r="78" spans="10:52" ht="12.75" customHeight="1" x14ac:dyDescent="0.2">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row>
    <row r="79" spans="10:52" ht="12.75" customHeight="1" x14ac:dyDescent="0.2">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row>
    <row r="80" spans="10:52" ht="12.75" customHeight="1" x14ac:dyDescent="0.2">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row>
    <row r="81" spans="10:52" ht="12.75" customHeight="1" x14ac:dyDescent="0.2">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7"/>
      <c r="AY81" s="387"/>
      <c r="AZ81" s="387"/>
    </row>
    <row r="82" spans="10:52" ht="12.75" customHeight="1" x14ac:dyDescent="0.2">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row>
    <row r="83" spans="10:52" ht="12.75" customHeight="1" x14ac:dyDescent="0.2">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row>
    <row r="84" spans="10:52" ht="12.75" customHeight="1" x14ac:dyDescent="0.2">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row>
    <row r="85" spans="10:52" ht="12.75" customHeight="1" x14ac:dyDescent="0.2">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row>
    <row r="86" spans="10:52" ht="12.75" customHeight="1" x14ac:dyDescent="0.2">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row>
    <row r="87" spans="10:52" ht="12.75" customHeight="1" x14ac:dyDescent="0.2">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row>
    <row r="88" spans="10:52" ht="12.75" customHeight="1" x14ac:dyDescent="0.2">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row>
    <row r="89" spans="10:52" ht="12.75" customHeight="1" x14ac:dyDescent="0.2">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row>
    <row r="90" spans="10:52" ht="12.75" customHeight="1" x14ac:dyDescent="0.2">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387"/>
      <c r="AZ90" s="387"/>
    </row>
    <row r="91" spans="10:52" ht="12.75" customHeight="1" x14ac:dyDescent="0.2">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7"/>
      <c r="AZ91" s="387"/>
    </row>
    <row r="92" spans="10:52" ht="12.75" customHeight="1" x14ac:dyDescent="0.2">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c r="AV92" s="387"/>
      <c r="AW92" s="387"/>
      <c r="AX92" s="387"/>
      <c r="AY92" s="387"/>
      <c r="AZ92" s="387"/>
    </row>
    <row r="93" spans="10:52" ht="12.75" customHeight="1" x14ac:dyDescent="0.2">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c r="AV93" s="387"/>
      <c r="AW93" s="387"/>
      <c r="AX93" s="387"/>
      <c r="AY93" s="387"/>
      <c r="AZ93" s="387"/>
    </row>
    <row r="94" spans="10:52" ht="12.75" customHeight="1" x14ac:dyDescent="0.2">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row>
    <row r="95" spans="10:52" ht="12.75" customHeight="1" x14ac:dyDescent="0.2">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387"/>
      <c r="AO95" s="387"/>
      <c r="AP95" s="387"/>
      <c r="AQ95" s="387"/>
      <c r="AR95" s="387"/>
      <c r="AS95" s="387"/>
      <c r="AT95" s="387"/>
      <c r="AU95" s="387"/>
      <c r="AV95" s="387"/>
      <c r="AW95" s="387"/>
      <c r="AX95" s="387"/>
      <c r="AY95" s="387"/>
      <c r="AZ95" s="387"/>
    </row>
    <row r="96" spans="10:52" ht="12.75" customHeight="1" x14ac:dyDescent="0.2">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7"/>
      <c r="AW96" s="387"/>
      <c r="AX96" s="387"/>
      <c r="AY96" s="387"/>
      <c r="AZ96" s="387"/>
    </row>
    <row r="97" spans="10:52" ht="12.75" customHeight="1" x14ac:dyDescent="0.2">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7"/>
      <c r="AZ97" s="387"/>
    </row>
    <row r="98" spans="10:52" ht="12.75" customHeight="1" x14ac:dyDescent="0.2">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7"/>
      <c r="AY98" s="387"/>
      <c r="AZ98" s="387"/>
    </row>
    <row r="99" spans="10:52" ht="12.75" customHeight="1" x14ac:dyDescent="0.2">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7"/>
    </row>
    <row r="100" spans="10:52" ht="12.75" customHeight="1" x14ac:dyDescent="0.2">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W100" s="387"/>
      <c r="AX100" s="387"/>
      <c r="AY100" s="387"/>
      <c r="AZ100" s="387"/>
    </row>
    <row r="101" spans="10:52" ht="12.75" customHeight="1" x14ac:dyDescent="0.2">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7"/>
      <c r="AY101" s="387"/>
      <c r="AZ101" s="387"/>
    </row>
    <row r="102" spans="10:52" ht="12.75" customHeight="1" x14ac:dyDescent="0.2">
      <c r="J102" s="387"/>
      <c r="K102" s="387"/>
      <c r="L102" s="387"/>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7"/>
      <c r="AI102" s="387"/>
      <c r="AJ102" s="387"/>
      <c r="AK102" s="387"/>
      <c r="AL102" s="387"/>
      <c r="AM102" s="387"/>
      <c r="AN102" s="387"/>
      <c r="AO102" s="387"/>
      <c r="AP102" s="387"/>
      <c r="AQ102" s="387"/>
      <c r="AR102" s="387"/>
      <c r="AS102" s="387"/>
      <c r="AT102" s="387"/>
      <c r="AU102" s="387"/>
      <c r="AV102" s="387"/>
      <c r="AW102" s="387"/>
      <c r="AX102" s="387"/>
      <c r="AY102" s="387"/>
      <c r="AZ102" s="387"/>
    </row>
    <row r="103" spans="10:52" ht="12.75" customHeight="1" x14ac:dyDescent="0.2">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7"/>
      <c r="AY103" s="387"/>
      <c r="AZ103" s="387"/>
    </row>
    <row r="104" spans="10:52" ht="12.75" customHeight="1" x14ac:dyDescent="0.2">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c r="AJ104" s="387"/>
      <c r="AK104" s="387"/>
      <c r="AL104" s="387"/>
      <c r="AM104" s="387"/>
      <c r="AN104" s="387"/>
      <c r="AO104" s="387"/>
      <c r="AP104" s="387"/>
      <c r="AQ104" s="387"/>
      <c r="AR104" s="387"/>
      <c r="AS104" s="387"/>
      <c r="AT104" s="387"/>
      <c r="AU104" s="387"/>
      <c r="AV104" s="387"/>
      <c r="AW104" s="387"/>
      <c r="AX104" s="387"/>
      <c r="AY104" s="387"/>
      <c r="AZ104" s="387"/>
    </row>
    <row r="105" spans="10:52" ht="12.75" customHeight="1" x14ac:dyDescent="0.2">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row>
    <row r="106" spans="10:52" ht="12.75" customHeight="1" x14ac:dyDescent="0.2">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row>
    <row r="107" spans="10:52" ht="12.75" customHeight="1" x14ac:dyDescent="0.2">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c r="AK107" s="387"/>
      <c r="AL107" s="387"/>
      <c r="AM107" s="387"/>
      <c r="AN107" s="387"/>
      <c r="AO107" s="387"/>
      <c r="AP107" s="387"/>
      <c r="AQ107" s="387"/>
      <c r="AR107" s="387"/>
      <c r="AS107" s="387"/>
      <c r="AT107" s="387"/>
      <c r="AU107" s="387"/>
      <c r="AV107" s="387"/>
      <c r="AW107" s="387"/>
      <c r="AX107" s="387"/>
      <c r="AY107" s="387"/>
      <c r="AZ107" s="387"/>
    </row>
    <row r="108" spans="10:52" ht="12.75" customHeight="1" x14ac:dyDescent="0.2">
      <c r="J108" s="387"/>
      <c r="K108" s="387"/>
      <c r="L108" s="387"/>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387"/>
      <c r="AZ108" s="387"/>
    </row>
    <row r="109" spans="10:52" ht="12.75" customHeight="1" x14ac:dyDescent="0.2">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c r="AK109" s="387"/>
      <c r="AL109" s="387"/>
      <c r="AM109" s="387"/>
      <c r="AN109" s="387"/>
      <c r="AO109" s="387"/>
      <c r="AP109" s="387"/>
      <c r="AQ109" s="387"/>
      <c r="AR109" s="387"/>
      <c r="AS109" s="387"/>
      <c r="AT109" s="387"/>
      <c r="AU109" s="387"/>
      <c r="AV109" s="387"/>
      <c r="AW109" s="387"/>
      <c r="AX109" s="387"/>
      <c r="AY109" s="387"/>
      <c r="AZ109" s="387"/>
    </row>
    <row r="110" spans="10:52" ht="12.75" customHeight="1" x14ac:dyDescent="0.2">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387"/>
      <c r="AZ110" s="387"/>
    </row>
    <row r="111" spans="10:52" ht="12.75" customHeight="1" x14ac:dyDescent="0.2">
      <c r="J111" s="387"/>
      <c r="K111" s="387"/>
      <c r="L111" s="387"/>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387"/>
      <c r="AZ111" s="387"/>
    </row>
    <row r="112" spans="10:52" ht="12.75" customHeight="1" x14ac:dyDescent="0.2">
      <c r="J112" s="387"/>
      <c r="K112" s="387"/>
      <c r="L112" s="387"/>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7"/>
      <c r="AW112" s="387"/>
      <c r="AX112" s="387"/>
      <c r="AY112" s="387"/>
      <c r="AZ112" s="387"/>
    </row>
    <row r="113" spans="10:52" ht="12.75" customHeight="1" x14ac:dyDescent="0.2">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387"/>
      <c r="AI113" s="387"/>
      <c r="AJ113" s="387"/>
      <c r="AK113" s="387"/>
      <c r="AL113" s="387"/>
      <c r="AM113" s="387"/>
      <c r="AN113" s="387"/>
      <c r="AO113" s="387"/>
      <c r="AP113" s="387"/>
      <c r="AQ113" s="387"/>
      <c r="AR113" s="387"/>
      <c r="AS113" s="387"/>
      <c r="AT113" s="387"/>
      <c r="AU113" s="387"/>
      <c r="AV113" s="387"/>
      <c r="AW113" s="387"/>
      <c r="AX113" s="387"/>
      <c r="AY113" s="387"/>
      <c r="AZ113" s="387"/>
    </row>
    <row r="114" spans="10:52" ht="12.75" customHeight="1" x14ac:dyDescent="0.2">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c r="AL114" s="387"/>
      <c r="AM114" s="387"/>
      <c r="AN114" s="387"/>
      <c r="AO114" s="387"/>
      <c r="AP114" s="387"/>
      <c r="AQ114" s="387"/>
      <c r="AR114" s="387"/>
      <c r="AS114" s="387"/>
      <c r="AT114" s="387"/>
      <c r="AU114" s="387"/>
      <c r="AV114" s="387"/>
      <c r="AW114" s="387"/>
      <c r="AX114" s="387"/>
      <c r="AY114" s="387"/>
      <c r="AZ114" s="387"/>
    </row>
    <row r="115" spans="10:52" ht="12.75" customHeight="1" x14ac:dyDescent="0.2">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7"/>
      <c r="AV115" s="387"/>
      <c r="AW115" s="387"/>
      <c r="AX115" s="387"/>
      <c r="AY115" s="387"/>
      <c r="AZ115" s="387"/>
    </row>
    <row r="116" spans="10:52" ht="12.75" customHeight="1" x14ac:dyDescent="0.2">
      <c r="J116" s="387"/>
      <c r="K116" s="387"/>
      <c r="L116" s="387"/>
      <c r="M116" s="387"/>
      <c r="N116" s="387"/>
      <c r="O116" s="387"/>
      <c r="P116" s="387"/>
      <c r="Q116" s="387"/>
      <c r="R116" s="387"/>
      <c r="S116" s="387"/>
      <c r="T116" s="387"/>
      <c r="U116" s="387"/>
      <c r="V116" s="387"/>
      <c r="W116" s="387"/>
      <c r="X116" s="387"/>
      <c r="Y116" s="387"/>
      <c r="Z116" s="387"/>
      <c r="AA116" s="387"/>
      <c r="AB116" s="387"/>
      <c r="AC116" s="387"/>
      <c r="AD116" s="387"/>
      <c r="AE116" s="387"/>
      <c r="AF116" s="387"/>
      <c r="AG116" s="387"/>
      <c r="AH116" s="387"/>
      <c r="AI116" s="387"/>
      <c r="AJ116" s="387"/>
      <c r="AK116" s="387"/>
      <c r="AL116" s="387"/>
      <c r="AM116" s="387"/>
      <c r="AN116" s="387"/>
      <c r="AO116" s="387"/>
      <c r="AP116" s="387"/>
      <c r="AQ116" s="387"/>
      <c r="AR116" s="387"/>
      <c r="AS116" s="387"/>
      <c r="AT116" s="387"/>
      <c r="AU116" s="387"/>
      <c r="AV116" s="387"/>
      <c r="AW116" s="387"/>
      <c r="AX116" s="387"/>
      <c r="AY116" s="387"/>
      <c r="AZ116" s="387"/>
    </row>
    <row r="117" spans="10:52" ht="12.75" customHeight="1" x14ac:dyDescent="0.2">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387"/>
    </row>
    <row r="118" spans="10:52" ht="12.75" customHeight="1" x14ac:dyDescent="0.2">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7"/>
      <c r="AV118" s="387"/>
      <c r="AW118" s="387"/>
      <c r="AX118" s="387"/>
      <c r="AY118" s="387"/>
      <c r="AZ118" s="387"/>
    </row>
    <row r="119" spans="10:52" ht="12.75" customHeight="1" x14ac:dyDescent="0.2">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387"/>
      <c r="AZ119" s="387"/>
    </row>
    <row r="120" spans="10:52" ht="12.75" customHeight="1" x14ac:dyDescent="0.2">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7"/>
      <c r="AO120" s="387"/>
      <c r="AP120" s="387"/>
      <c r="AQ120" s="387"/>
      <c r="AR120" s="387"/>
      <c r="AS120" s="387"/>
      <c r="AT120" s="387"/>
      <c r="AU120" s="387"/>
      <c r="AV120" s="387"/>
      <c r="AW120" s="387"/>
      <c r="AX120" s="387"/>
      <c r="AY120" s="387"/>
      <c r="AZ120" s="387"/>
    </row>
    <row r="121" spans="10:52" ht="12.75" customHeight="1" x14ac:dyDescent="0.2">
      <c r="J121" s="387"/>
      <c r="K121" s="387"/>
      <c r="L121" s="387"/>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7"/>
      <c r="AY121" s="387"/>
      <c r="AZ121" s="387"/>
    </row>
    <row r="122" spans="10:52" ht="12.75" customHeight="1" x14ac:dyDescent="0.2">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c r="AJ122" s="387"/>
      <c r="AK122" s="387"/>
      <c r="AL122" s="387"/>
      <c r="AM122" s="387"/>
      <c r="AN122" s="387"/>
      <c r="AO122" s="387"/>
      <c r="AP122" s="387"/>
      <c r="AQ122" s="387"/>
      <c r="AR122" s="387"/>
      <c r="AS122" s="387"/>
      <c r="AT122" s="387"/>
      <c r="AU122" s="387"/>
      <c r="AV122" s="387"/>
      <c r="AW122" s="387"/>
      <c r="AX122" s="387"/>
      <c r="AY122" s="387"/>
      <c r="AZ122" s="387"/>
    </row>
    <row r="123" spans="10:52" ht="12.75" customHeight="1" x14ac:dyDescent="0.2">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c r="AK123" s="387"/>
      <c r="AL123" s="387"/>
      <c r="AM123" s="387"/>
      <c r="AN123" s="387"/>
      <c r="AO123" s="387"/>
      <c r="AP123" s="387"/>
      <c r="AQ123" s="387"/>
      <c r="AR123" s="387"/>
      <c r="AS123" s="387"/>
      <c r="AT123" s="387"/>
      <c r="AU123" s="387"/>
      <c r="AV123" s="387"/>
      <c r="AW123" s="387"/>
      <c r="AX123" s="387"/>
      <c r="AY123" s="387"/>
      <c r="AZ123" s="387"/>
    </row>
    <row r="124" spans="10:52" ht="12.75" customHeight="1" x14ac:dyDescent="0.2">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row>
    <row r="125" spans="10:52" ht="12.75" customHeight="1" x14ac:dyDescent="0.2">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W125" s="387"/>
      <c r="AX125" s="387"/>
      <c r="AY125" s="387"/>
      <c r="AZ125" s="387"/>
    </row>
    <row r="126" spans="10:52" ht="12.75" customHeight="1" x14ac:dyDescent="0.2">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row>
    <row r="127" spans="10:52" ht="12.75" customHeight="1" x14ac:dyDescent="0.2">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7"/>
      <c r="AZ127" s="387"/>
    </row>
    <row r="128" spans="10:52" ht="12.75" customHeight="1" x14ac:dyDescent="0.2">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7"/>
      <c r="AY128" s="387"/>
      <c r="AZ128" s="387"/>
    </row>
    <row r="129" spans="10:52" ht="12.75" customHeight="1" x14ac:dyDescent="0.2">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row>
    <row r="130" spans="10:52" ht="12.75" customHeight="1" x14ac:dyDescent="0.2">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7"/>
      <c r="AY130" s="387"/>
      <c r="AZ130" s="387"/>
    </row>
    <row r="131" spans="10:52" ht="12.75" customHeight="1" x14ac:dyDescent="0.2">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row>
    <row r="132" spans="10:52" ht="12.75" customHeight="1" x14ac:dyDescent="0.2">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row>
    <row r="133" spans="10:52" ht="12.75" customHeight="1" x14ac:dyDescent="0.2">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7"/>
      <c r="AY133" s="387"/>
      <c r="AZ133" s="387"/>
    </row>
    <row r="134" spans="10:52" ht="12.75" customHeight="1" x14ac:dyDescent="0.2">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row>
    <row r="135" spans="10:52" ht="12.75" customHeight="1" x14ac:dyDescent="0.2">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row>
    <row r="136" spans="10:52" ht="12.75" customHeight="1" x14ac:dyDescent="0.2">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row>
    <row r="137" spans="10:52" ht="12.75" customHeight="1" x14ac:dyDescent="0.2">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row>
    <row r="138" spans="10:52" ht="12.75" customHeight="1" x14ac:dyDescent="0.2">
      <c r="J138" s="387"/>
      <c r="K138" s="387"/>
      <c r="L138" s="387"/>
      <c r="M138" s="387"/>
      <c r="N138" s="387"/>
      <c r="O138" s="387"/>
      <c r="P138" s="387"/>
      <c r="Q138" s="387"/>
      <c r="R138" s="387"/>
      <c r="S138" s="387"/>
      <c r="T138" s="387"/>
      <c r="U138" s="387"/>
      <c r="V138" s="387"/>
      <c r="W138" s="387"/>
      <c r="X138" s="387"/>
      <c r="Y138" s="387"/>
      <c r="Z138" s="387"/>
      <c r="AA138" s="387"/>
      <c r="AB138" s="387"/>
      <c r="AC138" s="387"/>
      <c r="AD138" s="387"/>
      <c r="AE138" s="387"/>
      <c r="AF138" s="387"/>
      <c r="AG138" s="387"/>
      <c r="AH138" s="387"/>
      <c r="AI138" s="387"/>
      <c r="AJ138" s="387"/>
      <c r="AK138" s="387"/>
      <c r="AL138" s="387"/>
      <c r="AM138" s="387"/>
      <c r="AN138" s="387"/>
      <c r="AO138" s="387"/>
      <c r="AP138" s="387"/>
      <c r="AQ138" s="387"/>
      <c r="AR138" s="387"/>
      <c r="AS138" s="387"/>
      <c r="AT138" s="387"/>
      <c r="AU138" s="387"/>
      <c r="AV138" s="387"/>
      <c r="AW138" s="387"/>
      <c r="AX138" s="387"/>
      <c r="AY138" s="387"/>
      <c r="AZ138" s="387"/>
    </row>
    <row r="139" spans="10:52" ht="12.75" customHeight="1" x14ac:dyDescent="0.2">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row>
    <row r="140" spans="10:52" ht="12.75" customHeight="1" x14ac:dyDescent="0.2">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c r="AK140" s="387"/>
      <c r="AL140" s="387"/>
      <c r="AM140" s="387"/>
      <c r="AN140" s="387"/>
      <c r="AO140" s="387"/>
      <c r="AP140" s="387"/>
      <c r="AQ140" s="387"/>
      <c r="AR140" s="387"/>
      <c r="AS140" s="387"/>
      <c r="AT140" s="387"/>
      <c r="AU140" s="387"/>
      <c r="AV140" s="387"/>
      <c r="AW140" s="387"/>
      <c r="AX140" s="387"/>
      <c r="AY140" s="387"/>
      <c r="AZ140" s="387"/>
    </row>
    <row r="141" spans="10:52" ht="12.75" customHeight="1" x14ac:dyDescent="0.2">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row>
    <row r="142" spans="10:52" ht="12.75" customHeight="1" x14ac:dyDescent="0.2">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c r="AK142" s="387"/>
      <c r="AL142" s="387"/>
      <c r="AM142" s="387"/>
      <c r="AN142" s="387"/>
      <c r="AO142" s="387"/>
      <c r="AP142" s="387"/>
      <c r="AQ142" s="387"/>
      <c r="AR142" s="387"/>
      <c r="AS142" s="387"/>
      <c r="AT142" s="387"/>
      <c r="AU142" s="387"/>
      <c r="AV142" s="387"/>
      <c r="AW142" s="387"/>
      <c r="AX142" s="387"/>
      <c r="AY142" s="387"/>
      <c r="AZ142" s="387"/>
    </row>
    <row r="143" spans="10:52" ht="12.75" customHeight="1" x14ac:dyDescent="0.2">
      <c r="J143" s="387"/>
      <c r="K143" s="387"/>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c r="AK143" s="387"/>
      <c r="AL143" s="387"/>
      <c r="AM143" s="387"/>
      <c r="AN143" s="387"/>
      <c r="AO143" s="387"/>
      <c r="AP143" s="387"/>
      <c r="AQ143" s="387"/>
      <c r="AR143" s="387"/>
      <c r="AS143" s="387"/>
      <c r="AT143" s="387"/>
      <c r="AU143" s="387"/>
      <c r="AV143" s="387"/>
      <c r="AW143" s="387"/>
      <c r="AX143" s="387"/>
      <c r="AY143" s="387"/>
      <c r="AZ143" s="387"/>
    </row>
    <row r="144" spans="10:52" ht="12.75" customHeight="1" x14ac:dyDescent="0.2">
      <c r="J144" s="387"/>
      <c r="K144" s="387"/>
      <c r="L144" s="387"/>
      <c r="M144" s="387"/>
      <c r="N144" s="387"/>
      <c r="O144" s="387"/>
      <c r="P144" s="387"/>
      <c r="Q144" s="387"/>
      <c r="R144" s="387"/>
      <c r="S144" s="387"/>
      <c r="T144" s="387"/>
      <c r="U144" s="387"/>
      <c r="V144" s="387"/>
      <c r="W144" s="387"/>
      <c r="X144" s="387"/>
      <c r="Y144" s="387"/>
      <c r="Z144" s="387"/>
      <c r="AA144" s="387"/>
      <c r="AB144" s="387"/>
      <c r="AC144" s="387"/>
      <c r="AD144" s="387"/>
      <c r="AE144" s="387"/>
      <c r="AF144" s="387"/>
      <c r="AG144" s="387"/>
      <c r="AH144" s="387"/>
      <c r="AI144" s="387"/>
      <c r="AJ144" s="387"/>
      <c r="AK144" s="387"/>
      <c r="AL144" s="387"/>
      <c r="AM144" s="387"/>
      <c r="AN144" s="387"/>
      <c r="AO144" s="387"/>
      <c r="AP144" s="387"/>
      <c r="AQ144" s="387"/>
      <c r="AR144" s="387"/>
      <c r="AS144" s="387"/>
      <c r="AT144" s="387"/>
      <c r="AU144" s="387"/>
      <c r="AV144" s="387"/>
      <c r="AW144" s="387"/>
      <c r="AX144" s="387"/>
      <c r="AY144" s="387"/>
      <c r="AZ144" s="387"/>
    </row>
    <row r="145" spans="10:52" ht="12.75" customHeight="1" x14ac:dyDescent="0.2">
      <c r="J145" s="387"/>
      <c r="K145" s="387"/>
      <c r="L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c r="AK145" s="387"/>
      <c r="AL145" s="387"/>
      <c r="AM145" s="387"/>
      <c r="AN145" s="387"/>
      <c r="AO145" s="387"/>
      <c r="AP145" s="387"/>
      <c r="AQ145" s="387"/>
      <c r="AR145" s="387"/>
      <c r="AS145" s="387"/>
      <c r="AT145" s="387"/>
      <c r="AU145" s="387"/>
      <c r="AV145" s="387"/>
      <c r="AW145" s="387"/>
      <c r="AX145" s="387"/>
      <c r="AY145" s="387"/>
      <c r="AZ145" s="387"/>
    </row>
    <row r="146" spans="10:52" ht="12.75" customHeight="1" x14ac:dyDescent="0.2">
      <c r="J146" s="387"/>
      <c r="K146" s="387"/>
      <c r="L146" s="387"/>
      <c r="M146" s="387"/>
      <c r="N146" s="387"/>
      <c r="O146" s="387"/>
      <c r="P146" s="387"/>
      <c r="Q146" s="387"/>
      <c r="R146" s="387"/>
      <c r="S146" s="387"/>
      <c r="T146" s="387"/>
      <c r="U146" s="387"/>
      <c r="V146" s="387"/>
      <c r="W146" s="387"/>
      <c r="X146" s="387"/>
      <c r="Y146" s="387"/>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7"/>
      <c r="AV146" s="387"/>
      <c r="AW146" s="387"/>
      <c r="AX146" s="387"/>
      <c r="AY146" s="387"/>
      <c r="AZ146" s="387"/>
    </row>
    <row r="147" spans="10:52" ht="12.75" customHeight="1" x14ac:dyDescent="0.2">
      <c r="J147" s="387"/>
      <c r="K147" s="387"/>
      <c r="L147" s="387"/>
      <c r="M147" s="387"/>
      <c r="N147" s="387"/>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7"/>
      <c r="AY147" s="387"/>
      <c r="AZ147" s="387"/>
    </row>
    <row r="148" spans="10:52" ht="12.75" customHeight="1" x14ac:dyDescent="0.2">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S148" s="387"/>
      <c r="AT148" s="387"/>
      <c r="AU148" s="387"/>
      <c r="AV148" s="387"/>
      <c r="AW148" s="387"/>
      <c r="AX148" s="387"/>
      <c r="AY148" s="387"/>
      <c r="AZ148" s="387"/>
    </row>
    <row r="149" spans="10:52" ht="12.75" customHeight="1" x14ac:dyDescent="0.2">
      <c r="J149" s="387"/>
      <c r="K149" s="387"/>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row>
    <row r="150" spans="10:52" ht="12.75" customHeight="1" x14ac:dyDescent="0.2">
      <c r="J150" s="387"/>
      <c r="K150" s="387"/>
      <c r="L150" s="387"/>
      <c r="M150" s="387"/>
      <c r="N150" s="387"/>
      <c r="O150" s="387"/>
      <c r="P150" s="3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7"/>
      <c r="AL150" s="387"/>
      <c r="AM150" s="387"/>
      <c r="AN150" s="387"/>
      <c r="AO150" s="387"/>
      <c r="AP150" s="387"/>
      <c r="AQ150" s="387"/>
      <c r="AR150" s="387"/>
      <c r="AS150" s="387"/>
      <c r="AT150" s="387"/>
      <c r="AU150" s="387"/>
      <c r="AV150" s="387"/>
      <c r="AW150" s="387"/>
      <c r="AX150" s="387"/>
      <c r="AY150" s="387"/>
      <c r="AZ150" s="387"/>
    </row>
    <row r="151" spans="10:52" ht="12.75" customHeight="1" x14ac:dyDescent="0.2">
      <c r="J151" s="387"/>
      <c r="K151" s="387"/>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c r="AK151" s="387"/>
      <c r="AL151" s="387"/>
      <c r="AM151" s="387"/>
      <c r="AN151" s="387"/>
      <c r="AO151" s="387"/>
      <c r="AP151" s="387"/>
      <c r="AQ151" s="387"/>
      <c r="AR151" s="387"/>
      <c r="AS151" s="387"/>
      <c r="AT151" s="387"/>
      <c r="AU151" s="387"/>
      <c r="AV151" s="387"/>
      <c r="AW151" s="387"/>
      <c r="AX151" s="387"/>
      <c r="AY151" s="387"/>
      <c r="AZ151" s="387"/>
    </row>
    <row r="152" spans="10:52" ht="12.75" customHeight="1" x14ac:dyDescent="0.2">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c r="AK152" s="387"/>
      <c r="AL152" s="387"/>
      <c r="AM152" s="387"/>
      <c r="AN152" s="387"/>
      <c r="AO152" s="387"/>
      <c r="AP152" s="387"/>
      <c r="AQ152" s="387"/>
      <c r="AR152" s="387"/>
      <c r="AS152" s="387"/>
      <c r="AT152" s="387"/>
      <c r="AU152" s="387"/>
      <c r="AV152" s="387"/>
      <c r="AW152" s="387"/>
      <c r="AX152" s="387"/>
      <c r="AY152" s="387"/>
      <c r="AZ152" s="387"/>
    </row>
    <row r="153" spans="10:52" ht="12.75" customHeight="1" x14ac:dyDescent="0.2">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7"/>
      <c r="AY153" s="387"/>
      <c r="AZ153" s="387"/>
    </row>
    <row r="154" spans="10:52" ht="12.75" customHeight="1" x14ac:dyDescent="0.2">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c r="AK154" s="387"/>
      <c r="AL154" s="387"/>
      <c r="AM154" s="387"/>
      <c r="AN154" s="387"/>
      <c r="AO154" s="387"/>
      <c r="AP154" s="387"/>
      <c r="AQ154" s="387"/>
      <c r="AR154" s="387"/>
      <c r="AS154" s="387"/>
      <c r="AT154" s="387"/>
      <c r="AU154" s="387"/>
      <c r="AV154" s="387"/>
      <c r="AW154" s="387"/>
      <c r="AX154" s="387"/>
      <c r="AY154" s="387"/>
      <c r="AZ154" s="387"/>
    </row>
    <row r="155" spans="10:52" ht="12.75" customHeight="1" x14ac:dyDescent="0.2">
      <c r="J155" s="387"/>
      <c r="K155" s="387"/>
      <c r="L155" s="387"/>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c r="AK155" s="387"/>
      <c r="AL155" s="387"/>
      <c r="AM155" s="387"/>
      <c r="AN155" s="387"/>
      <c r="AO155" s="387"/>
      <c r="AP155" s="387"/>
      <c r="AQ155" s="387"/>
      <c r="AR155" s="387"/>
      <c r="AS155" s="387"/>
      <c r="AT155" s="387"/>
      <c r="AU155" s="387"/>
      <c r="AV155" s="387"/>
      <c r="AW155" s="387"/>
      <c r="AX155" s="387"/>
      <c r="AY155" s="387"/>
      <c r="AZ155" s="387"/>
    </row>
    <row r="156" spans="10:52" ht="12.75" customHeight="1" x14ac:dyDescent="0.2">
      <c r="J156" s="387"/>
      <c r="K156" s="387"/>
      <c r="L156" s="387"/>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c r="AK156" s="387"/>
      <c r="AL156" s="387"/>
      <c r="AM156" s="387"/>
      <c r="AN156" s="387"/>
      <c r="AO156" s="387"/>
      <c r="AP156" s="387"/>
      <c r="AQ156" s="387"/>
      <c r="AR156" s="387"/>
      <c r="AS156" s="387"/>
      <c r="AT156" s="387"/>
      <c r="AU156" s="387"/>
      <c r="AV156" s="387"/>
      <c r="AW156" s="387"/>
      <c r="AX156" s="387"/>
      <c r="AY156" s="387"/>
      <c r="AZ156" s="387"/>
    </row>
    <row r="157" spans="10:52" ht="12.75" customHeight="1" x14ac:dyDescent="0.2">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c r="AK157" s="387"/>
      <c r="AL157" s="387"/>
      <c r="AM157" s="387"/>
      <c r="AN157" s="387"/>
      <c r="AO157" s="387"/>
      <c r="AP157" s="387"/>
      <c r="AQ157" s="387"/>
      <c r="AR157" s="387"/>
      <c r="AS157" s="387"/>
      <c r="AT157" s="387"/>
      <c r="AU157" s="387"/>
      <c r="AV157" s="387"/>
      <c r="AW157" s="387"/>
      <c r="AX157" s="387"/>
      <c r="AY157" s="387"/>
      <c r="AZ157" s="387"/>
    </row>
    <row r="158" spans="10:52" ht="12.75" customHeight="1" x14ac:dyDescent="0.2">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7"/>
      <c r="AY158" s="387"/>
      <c r="AZ158" s="387"/>
    </row>
    <row r="159" spans="10:52" ht="12.75" customHeight="1" x14ac:dyDescent="0.2">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c r="AN159" s="387"/>
      <c r="AO159" s="387"/>
      <c r="AP159" s="387"/>
      <c r="AQ159" s="387"/>
      <c r="AR159" s="387"/>
      <c r="AS159" s="387"/>
      <c r="AT159" s="387"/>
      <c r="AU159" s="387"/>
      <c r="AV159" s="387"/>
      <c r="AW159" s="387"/>
      <c r="AX159" s="387"/>
      <c r="AY159" s="387"/>
      <c r="AZ159" s="387"/>
    </row>
  </sheetData>
  <mergeCells count="3">
    <mergeCell ref="B28:G28"/>
    <mergeCell ref="B22:G23"/>
    <mergeCell ref="B46:G47"/>
  </mergeCells>
  <pageMargins left="0.7" right="0.7" top="0.78740157499999996" bottom="0.78740157499999996"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9"/>
  <sheetViews>
    <sheetView showGridLines="0" zoomScaleNormal="100" workbookViewId="0"/>
  </sheetViews>
  <sheetFormatPr defaultRowHeight="12.75" customHeight="1" x14ac:dyDescent="0.2"/>
  <cols>
    <col min="1" max="10" width="9.140625" style="389"/>
    <col min="11" max="14" width="9.140625" style="389" customWidth="1"/>
    <col min="15" max="16384" width="9.140625" style="389"/>
  </cols>
  <sheetData>
    <row r="1" spans="2:52" ht="12.75" customHeight="1" x14ac:dyDescent="0.2">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row>
    <row r="2" spans="2:52" ht="12.75" customHeight="1" x14ac:dyDescent="0.2">
      <c r="B2" s="365"/>
      <c r="C2" s="365"/>
      <c r="D2" s="365"/>
      <c r="E2" s="365"/>
      <c r="F2" s="365"/>
      <c r="G2" s="365"/>
      <c r="H2" s="366"/>
      <c r="I2" s="367"/>
      <c r="J2" s="368"/>
      <c r="K2" s="388"/>
      <c r="L2" s="388"/>
      <c r="M2" s="368"/>
      <c r="N2" s="388"/>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row>
    <row r="3" spans="2:52" ht="12.75" customHeight="1" x14ac:dyDescent="0.2">
      <c r="B3" s="369" t="s">
        <v>534</v>
      </c>
      <c r="C3" s="365"/>
      <c r="D3" s="365"/>
      <c r="E3" s="365"/>
      <c r="F3" s="365"/>
      <c r="G3" s="365"/>
      <c r="H3" s="366"/>
      <c r="I3" s="367"/>
      <c r="K3" s="367"/>
      <c r="L3" s="445" t="s">
        <v>635</v>
      </c>
      <c r="M3" s="445" t="s">
        <v>636</v>
      </c>
      <c r="N3" s="444" t="s">
        <v>656</v>
      </c>
      <c r="O3" s="445" t="s">
        <v>638</v>
      </c>
      <c r="P3" s="127"/>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row>
    <row r="4" spans="2:52" ht="12.75" customHeight="1" x14ac:dyDescent="0.2">
      <c r="B4" s="521" t="s">
        <v>529</v>
      </c>
      <c r="C4" s="521"/>
      <c r="D4" s="521"/>
      <c r="E4" s="521"/>
      <c r="F4" s="521"/>
      <c r="G4" s="521"/>
      <c r="H4" s="366"/>
      <c r="I4" s="367"/>
      <c r="K4" s="367"/>
      <c r="L4" s="445" t="s">
        <v>530</v>
      </c>
      <c r="M4" s="445" t="s">
        <v>531</v>
      </c>
      <c r="N4" s="445" t="s">
        <v>532</v>
      </c>
      <c r="O4" s="445" t="s">
        <v>263</v>
      </c>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row>
    <row r="5" spans="2:52" ht="12.75" customHeight="1" x14ac:dyDescent="0.2">
      <c r="B5" s="522"/>
      <c r="C5" s="521"/>
      <c r="D5" s="521"/>
      <c r="E5" s="521"/>
      <c r="F5" s="521"/>
      <c r="G5" s="521"/>
      <c r="H5" s="366"/>
      <c r="I5" s="367"/>
      <c r="J5" s="391" t="s">
        <v>658</v>
      </c>
      <c r="K5" s="391" t="s">
        <v>283</v>
      </c>
      <c r="L5" s="373">
        <v>100</v>
      </c>
      <c r="M5" s="373">
        <v>100</v>
      </c>
      <c r="N5" s="373">
        <v>100</v>
      </c>
      <c r="O5" s="373">
        <v>100</v>
      </c>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row>
    <row r="6" spans="2:52" ht="12.75" customHeight="1" x14ac:dyDescent="0.2">
      <c r="B6" s="365" t="s">
        <v>739</v>
      </c>
      <c r="C6" s="371"/>
      <c r="D6" s="371"/>
      <c r="E6" s="371"/>
      <c r="F6" s="371"/>
      <c r="G6" s="371"/>
      <c r="H6" s="366"/>
      <c r="I6" s="367"/>
      <c r="J6" s="391" t="s">
        <v>630</v>
      </c>
      <c r="K6" s="391" t="s">
        <v>525</v>
      </c>
      <c r="L6" s="373">
        <v>60.610999999999997</v>
      </c>
      <c r="M6" s="373">
        <v>87.295000000000002</v>
      </c>
      <c r="N6" s="373">
        <v>82.483999999999995</v>
      </c>
      <c r="O6" s="373">
        <v>72.888000000000005</v>
      </c>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row>
    <row r="7" spans="2:52" ht="12.75" customHeight="1" x14ac:dyDescent="0.2">
      <c r="B7" s="365"/>
      <c r="C7" s="365"/>
      <c r="D7" s="365"/>
      <c r="E7" s="365"/>
      <c r="F7" s="365"/>
      <c r="G7" s="365"/>
      <c r="H7" s="366"/>
      <c r="I7" s="367"/>
      <c r="J7" s="391" t="s">
        <v>764</v>
      </c>
      <c r="K7" s="391" t="s">
        <v>526</v>
      </c>
      <c r="L7" s="373">
        <v>61.691000000000003</v>
      </c>
      <c r="M7" s="373">
        <v>87.411000000000001</v>
      </c>
      <c r="N7" s="373">
        <v>82.736999999999995</v>
      </c>
      <c r="O7" s="373">
        <v>72.694000000000003</v>
      </c>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row>
    <row r="8" spans="2:52" ht="12.75" customHeight="1" x14ac:dyDescent="0.2">
      <c r="B8" s="365"/>
      <c r="C8" s="366"/>
      <c r="D8" s="366"/>
      <c r="E8" s="366"/>
      <c r="F8" s="366"/>
      <c r="G8" s="366"/>
      <c r="H8" s="366"/>
      <c r="I8" s="367"/>
      <c r="J8" s="391" t="s">
        <v>765</v>
      </c>
      <c r="K8" s="391" t="s">
        <v>527</v>
      </c>
      <c r="L8" s="373">
        <v>62.39</v>
      </c>
      <c r="M8" s="373">
        <v>87.533000000000001</v>
      </c>
      <c r="N8" s="373">
        <v>82.992999999999995</v>
      </c>
      <c r="O8" s="373">
        <v>72.367999999999995</v>
      </c>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row>
    <row r="9" spans="2:52" ht="12.75" customHeight="1" x14ac:dyDescent="0.2">
      <c r="B9" s="365"/>
      <c r="C9" s="366"/>
      <c r="D9" s="366"/>
      <c r="E9" s="374"/>
      <c r="F9" s="366"/>
      <c r="G9" s="366"/>
      <c r="H9" s="366"/>
      <c r="I9" s="375"/>
      <c r="J9" s="391" t="s">
        <v>766</v>
      </c>
      <c r="K9" s="391" t="s">
        <v>528</v>
      </c>
      <c r="L9" s="373">
        <v>62.512999999999998</v>
      </c>
      <c r="M9" s="373">
        <v>87.53</v>
      </c>
      <c r="N9" s="373">
        <v>82.988</v>
      </c>
      <c r="O9" s="373">
        <v>72.204999999999998</v>
      </c>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row>
    <row r="10" spans="2:52" ht="12.75" customHeight="1" x14ac:dyDescent="0.2">
      <c r="B10" s="365"/>
      <c r="C10" s="366"/>
      <c r="D10" s="366"/>
      <c r="E10" s="366"/>
      <c r="F10" s="366"/>
      <c r="G10" s="366"/>
      <c r="H10" s="366"/>
      <c r="I10" s="375"/>
      <c r="J10" s="372"/>
      <c r="K10" s="373"/>
      <c r="L10" s="373"/>
      <c r="M10" s="373"/>
      <c r="N10" s="373"/>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row>
    <row r="11" spans="2:52" ht="12.75" customHeight="1" x14ac:dyDescent="0.2">
      <c r="B11" s="365"/>
      <c r="C11" s="366"/>
      <c r="D11" s="366"/>
      <c r="E11" s="366"/>
      <c r="F11" s="366"/>
      <c r="G11" s="366"/>
      <c r="H11" s="366"/>
      <c r="I11" s="376"/>
      <c r="J11" s="372"/>
      <c r="K11" s="373"/>
      <c r="L11" s="373"/>
      <c r="M11" s="373"/>
      <c r="N11" s="373"/>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row>
    <row r="12" spans="2:52" ht="12.75" customHeight="1" x14ac:dyDescent="0.2">
      <c r="B12" s="365"/>
      <c r="C12" s="366"/>
      <c r="D12" s="366"/>
      <c r="E12" s="366"/>
      <c r="F12" s="366"/>
      <c r="G12" s="366"/>
      <c r="H12" s="366"/>
      <c r="I12" s="377"/>
      <c r="J12" s="372"/>
      <c r="K12" s="373"/>
      <c r="L12" s="373"/>
      <c r="M12" s="373"/>
      <c r="N12" s="373"/>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row>
    <row r="13" spans="2:52" ht="12.75" customHeight="1" x14ac:dyDescent="0.2">
      <c r="B13" s="365"/>
      <c r="C13" s="366"/>
      <c r="D13" s="366"/>
      <c r="E13" s="366"/>
      <c r="F13" s="366"/>
      <c r="G13" s="366"/>
      <c r="H13" s="366"/>
      <c r="I13" s="377"/>
      <c r="J13" s="372"/>
      <c r="K13" s="373"/>
      <c r="L13" s="373"/>
      <c r="M13" s="373"/>
      <c r="N13" s="373"/>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row>
    <row r="14" spans="2:52" ht="12.75" customHeight="1" x14ac:dyDescent="0.2">
      <c r="B14" s="365"/>
      <c r="C14" s="366"/>
      <c r="D14" s="366"/>
      <c r="E14" s="366"/>
      <c r="F14" s="366"/>
      <c r="G14" s="366"/>
      <c r="H14" s="366"/>
      <c r="I14" s="377"/>
      <c r="J14" s="372"/>
      <c r="K14" s="373"/>
      <c r="L14" s="373"/>
      <c r="M14" s="373"/>
      <c r="N14" s="373"/>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row>
    <row r="15" spans="2:52" ht="12.75" customHeight="1" x14ac:dyDescent="0.2">
      <c r="B15" s="365"/>
      <c r="C15" s="366"/>
      <c r="D15" s="366"/>
      <c r="E15" s="366"/>
      <c r="F15" s="366"/>
      <c r="G15" s="366"/>
      <c r="H15" s="366"/>
      <c r="I15" s="375"/>
      <c r="J15" s="372"/>
      <c r="K15" s="373"/>
      <c r="L15" s="373"/>
      <c r="M15" s="373"/>
      <c r="N15" s="373"/>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row>
    <row r="16" spans="2:52" ht="12.75" customHeight="1" x14ac:dyDescent="0.2">
      <c r="B16" s="365"/>
      <c r="C16" s="366"/>
      <c r="D16" s="366"/>
      <c r="E16" s="366"/>
      <c r="F16" s="366"/>
      <c r="G16" s="366"/>
      <c r="H16" s="366"/>
      <c r="I16" s="375"/>
      <c r="J16" s="372"/>
      <c r="K16" s="373"/>
      <c r="L16" s="373"/>
      <c r="M16" s="373"/>
      <c r="N16" s="373"/>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row>
    <row r="17" spans="1:52" ht="12.75" customHeight="1" x14ac:dyDescent="0.2">
      <c r="B17" s="365"/>
      <c r="C17" s="366"/>
      <c r="D17" s="366"/>
      <c r="E17" s="366"/>
      <c r="F17" s="366"/>
      <c r="G17" s="366"/>
      <c r="H17" s="366"/>
      <c r="I17" s="375"/>
      <c r="J17" s="372"/>
      <c r="K17" s="373"/>
      <c r="L17" s="373"/>
      <c r="M17" s="373"/>
      <c r="N17" s="373"/>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row>
    <row r="18" spans="1:52" ht="12.75" customHeight="1" x14ac:dyDescent="0.2">
      <c r="B18" s="365"/>
      <c r="C18" s="366"/>
      <c r="D18" s="366"/>
      <c r="E18" s="366"/>
      <c r="F18" s="366"/>
      <c r="G18" s="366"/>
      <c r="H18" s="366"/>
      <c r="I18" s="375"/>
      <c r="J18" s="372"/>
      <c r="K18" s="373"/>
      <c r="L18" s="373"/>
      <c r="M18" s="373"/>
      <c r="N18" s="373"/>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row>
    <row r="19" spans="1:52" ht="12.75" customHeight="1" x14ac:dyDescent="0.2">
      <c r="B19" s="365"/>
      <c r="C19" s="366"/>
      <c r="D19" s="366"/>
      <c r="E19" s="366"/>
      <c r="F19" s="366"/>
      <c r="G19" s="366"/>
      <c r="H19" s="366"/>
      <c r="I19" s="375"/>
      <c r="J19" s="372"/>
      <c r="K19" s="373"/>
      <c r="L19" s="373"/>
      <c r="M19" s="373"/>
      <c r="N19" s="373"/>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row>
    <row r="20" spans="1:52" ht="12.75" customHeight="1" x14ac:dyDescent="0.2">
      <c r="B20" s="365"/>
      <c r="C20" s="366"/>
      <c r="D20" s="366"/>
      <c r="E20" s="366"/>
      <c r="F20" s="366"/>
      <c r="G20" s="366"/>
      <c r="H20" s="366"/>
      <c r="I20" s="375"/>
      <c r="J20" s="372"/>
      <c r="K20" s="373"/>
      <c r="L20" s="373"/>
      <c r="M20" s="373"/>
      <c r="N20" s="373"/>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row>
    <row r="21" spans="1:52" ht="12.75" customHeight="1" x14ac:dyDescent="0.2">
      <c r="C21" s="366"/>
      <c r="D21" s="366"/>
      <c r="E21" s="366"/>
      <c r="F21" s="366"/>
      <c r="G21" s="366"/>
      <c r="H21" s="366"/>
      <c r="I21" s="367"/>
      <c r="J21" s="372"/>
      <c r="K21" s="373"/>
      <c r="L21" s="373"/>
      <c r="M21" s="373"/>
      <c r="N21" s="373"/>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0"/>
    </row>
    <row r="22" spans="1:52" ht="12.75" customHeight="1" x14ac:dyDescent="0.2">
      <c r="B22" s="378" t="s">
        <v>343</v>
      </c>
      <c r="C22" s="366"/>
      <c r="D22" s="366"/>
      <c r="E22" s="366"/>
      <c r="F22" s="366"/>
      <c r="G22" s="366"/>
      <c r="H22" s="366"/>
      <c r="I22" s="367"/>
      <c r="J22" s="372"/>
      <c r="K22" s="373"/>
      <c r="L22" s="373"/>
      <c r="M22" s="373"/>
      <c r="N22" s="373"/>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0"/>
    </row>
    <row r="23" spans="1:52" ht="12.75" customHeight="1" x14ac:dyDescent="0.2">
      <c r="B23" s="519" t="s">
        <v>727</v>
      </c>
      <c r="C23" s="519"/>
      <c r="D23" s="519"/>
      <c r="E23" s="519"/>
      <c r="F23" s="519"/>
      <c r="G23" s="519"/>
      <c r="H23" s="366"/>
      <c r="I23" s="367"/>
      <c r="J23" s="372"/>
      <c r="K23" s="373"/>
      <c r="L23" s="373"/>
      <c r="M23" s="373"/>
      <c r="N23" s="373"/>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row>
    <row r="24" spans="1:52" ht="12.75" customHeight="1" x14ac:dyDescent="0.2">
      <c r="B24" s="519"/>
      <c r="C24" s="519"/>
      <c r="D24" s="519"/>
      <c r="E24" s="519"/>
      <c r="F24" s="519"/>
      <c r="G24" s="519"/>
      <c r="H24" s="366"/>
      <c r="I24" s="367"/>
      <c r="J24" s="372"/>
      <c r="K24" s="373"/>
      <c r="L24" s="373"/>
      <c r="M24" s="373"/>
      <c r="N24" s="373"/>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row>
    <row r="25" spans="1:52" ht="12.75" customHeight="1" x14ac:dyDescent="0.2">
      <c r="B25" s="443"/>
      <c r="C25" s="443"/>
      <c r="D25" s="443"/>
      <c r="E25" s="443"/>
      <c r="F25" s="443"/>
      <c r="G25" s="443"/>
      <c r="H25" s="378"/>
      <c r="I25" s="367"/>
      <c r="J25" s="372"/>
      <c r="K25" s="373"/>
      <c r="L25" s="373"/>
      <c r="M25" s="373"/>
      <c r="N25" s="373"/>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row>
    <row r="26" spans="1:52" ht="12.75" customHeight="1" x14ac:dyDescent="0.2">
      <c r="B26" s="443"/>
      <c r="C26" s="443"/>
      <c r="D26" s="443"/>
      <c r="E26" s="443"/>
      <c r="F26" s="443"/>
      <c r="G26" s="443"/>
      <c r="H26" s="378"/>
      <c r="I26" s="367"/>
      <c r="J26" s="372"/>
      <c r="K26" s="373"/>
      <c r="L26" s="373"/>
      <c r="M26" s="373"/>
      <c r="N26" s="373"/>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row>
    <row r="27" spans="1:52" ht="12.75" customHeight="1" x14ac:dyDescent="0.2">
      <c r="B27" s="379"/>
      <c r="C27" s="379"/>
      <c r="D27" s="379"/>
      <c r="E27" s="379"/>
      <c r="F27" s="379"/>
      <c r="G27" s="379"/>
      <c r="H27" s="366"/>
      <c r="I27" s="367"/>
      <c r="J27" s="372"/>
      <c r="K27" s="388"/>
      <c r="L27" s="388"/>
      <c r="M27" s="367"/>
      <c r="N27" s="388"/>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row>
    <row r="28" spans="1:52" ht="12.75" customHeight="1" x14ac:dyDescent="0.2">
      <c r="A28" s="408"/>
      <c r="B28" s="249" t="s">
        <v>659</v>
      </c>
      <c r="C28" s="365"/>
      <c r="D28" s="365"/>
      <c r="E28" s="365"/>
      <c r="F28" s="365"/>
      <c r="G28" s="365"/>
      <c r="H28" s="378"/>
      <c r="I28" s="367"/>
      <c r="J28" s="372"/>
      <c r="K28" s="388"/>
      <c r="L28" s="388"/>
      <c r="M28" s="367"/>
      <c r="N28" s="388"/>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row>
    <row r="29" spans="1:52" ht="12.75" customHeight="1" x14ac:dyDescent="0.2">
      <c r="A29" s="408"/>
      <c r="B29" s="521" t="s">
        <v>657</v>
      </c>
      <c r="C29" s="521"/>
      <c r="D29" s="521"/>
      <c r="E29" s="521"/>
      <c r="F29" s="521"/>
      <c r="G29" s="521"/>
      <c r="H29" s="378"/>
      <c r="I29" s="367"/>
      <c r="J29" s="367"/>
      <c r="K29" s="388"/>
      <c r="L29" s="388"/>
      <c r="M29" s="373"/>
      <c r="N29" s="388"/>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row>
    <row r="30" spans="1:52" ht="12.75" customHeight="1" x14ac:dyDescent="0.2">
      <c r="A30" s="408"/>
      <c r="B30" s="522"/>
      <c r="C30" s="521"/>
      <c r="D30" s="521"/>
      <c r="E30" s="521"/>
      <c r="F30" s="521"/>
      <c r="G30" s="521"/>
      <c r="H30" s="378"/>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row>
    <row r="31" spans="1:52" ht="12.75" customHeight="1" x14ac:dyDescent="0.2">
      <c r="A31" s="408"/>
      <c r="B31" s="365" t="s">
        <v>740</v>
      </c>
      <c r="C31" s="371"/>
      <c r="D31" s="371"/>
      <c r="E31" s="371"/>
      <c r="F31" s="371"/>
      <c r="G31" s="371"/>
      <c r="H31" s="408"/>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row>
    <row r="32" spans="1:52" ht="12.75" customHeight="1" x14ac:dyDescent="0.2">
      <c r="A32" s="408"/>
      <c r="B32" s="365"/>
      <c r="C32" s="365"/>
      <c r="D32" s="365"/>
      <c r="E32" s="365"/>
      <c r="F32" s="365"/>
      <c r="G32" s="365"/>
      <c r="H32" s="408"/>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row>
    <row r="33" spans="1:52" ht="12.75" customHeight="1" x14ac:dyDescent="0.2">
      <c r="A33" s="408"/>
      <c r="B33" s="365"/>
      <c r="C33" s="378"/>
      <c r="D33" s="378"/>
      <c r="E33" s="378"/>
      <c r="F33" s="378"/>
      <c r="G33" s="378"/>
      <c r="H33" s="408"/>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row>
    <row r="34" spans="1:52" ht="12.75" customHeight="1" x14ac:dyDescent="0.2">
      <c r="A34" s="408"/>
      <c r="B34" s="365"/>
      <c r="C34" s="378"/>
      <c r="D34" s="378"/>
      <c r="E34" s="374"/>
      <c r="F34" s="378"/>
      <c r="G34" s="378"/>
      <c r="H34" s="408"/>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row>
    <row r="35" spans="1:52" ht="12.75" customHeight="1" x14ac:dyDescent="0.2">
      <c r="A35" s="408"/>
      <c r="B35" s="365"/>
      <c r="C35" s="378"/>
      <c r="D35" s="378"/>
      <c r="E35" s="378"/>
      <c r="F35" s="378"/>
      <c r="G35" s="378"/>
      <c r="H35" s="408"/>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row>
    <row r="36" spans="1:52" ht="12.75" customHeight="1" x14ac:dyDescent="0.2">
      <c r="A36" s="408"/>
      <c r="B36" s="365"/>
      <c r="C36" s="378"/>
      <c r="D36" s="378"/>
      <c r="E36" s="378"/>
      <c r="F36" s="378"/>
      <c r="G36" s="378"/>
      <c r="H36" s="408"/>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row>
    <row r="37" spans="1:52" ht="12.75" customHeight="1" x14ac:dyDescent="0.2">
      <c r="A37" s="408"/>
      <c r="B37" s="365"/>
      <c r="C37" s="378"/>
      <c r="D37" s="378"/>
      <c r="E37" s="378"/>
      <c r="F37" s="378"/>
      <c r="G37" s="378"/>
      <c r="H37" s="408"/>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row>
    <row r="38" spans="1:52" ht="12.75" customHeight="1" x14ac:dyDescent="0.2">
      <c r="A38" s="408"/>
      <c r="B38" s="365"/>
      <c r="C38" s="378"/>
      <c r="D38" s="378"/>
      <c r="E38" s="378"/>
      <c r="F38" s="378"/>
      <c r="G38" s="378"/>
      <c r="H38" s="408"/>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0"/>
      <c r="AZ38" s="390"/>
    </row>
    <row r="39" spans="1:52" ht="12.75" customHeight="1" x14ac:dyDescent="0.2">
      <c r="A39" s="408"/>
      <c r="B39" s="365"/>
      <c r="C39" s="378"/>
      <c r="D39" s="378"/>
      <c r="E39" s="378"/>
      <c r="F39" s="378"/>
      <c r="G39" s="378"/>
      <c r="H39" s="408"/>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row>
    <row r="40" spans="1:52" ht="12.75" customHeight="1" x14ac:dyDescent="0.2">
      <c r="A40" s="408"/>
      <c r="B40" s="365"/>
      <c r="C40" s="378"/>
      <c r="D40" s="378"/>
      <c r="E40" s="378"/>
      <c r="F40" s="378"/>
      <c r="G40" s="378"/>
      <c r="H40" s="408"/>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0"/>
      <c r="AX40" s="390"/>
      <c r="AY40" s="390"/>
      <c r="AZ40" s="390"/>
    </row>
    <row r="41" spans="1:52" ht="12.75" customHeight="1" x14ac:dyDescent="0.2">
      <c r="A41" s="408"/>
      <c r="B41" s="365"/>
      <c r="C41" s="378"/>
      <c r="D41" s="378"/>
      <c r="E41" s="378"/>
      <c r="F41" s="378"/>
      <c r="G41" s="378"/>
      <c r="H41" s="408"/>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row>
    <row r="42" spans="1:52" ht="12.75" customHeight="1" x14ac:dyDescent="0.2">
      <c r="A42" s="408"/>
      <c r="B42" s="365"/>
      <c r="C42" s="378"/>
      <c r="D42" s="378"/>
      <c r="E42" s="378"/>
      <c r="F42" s="378"/>
      <c r="G42" s="378"/>
      <c r="H42" s="408"/>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row>
    <row r="43" spans="1:52" ht="12.75" customHeight="1" x14ac:dyDescent="0.2">
      <c r="A43" s="408"/>
      <c r="B43" s="365"/>
      <c r="C43" s="378"/>
      <c r="D43" s="378"/>
      <c r="E43" s="378"/>
      <c r="F43" s="378"/>
      <c r="G43" s="378"/>
      <c r="H43" s="408"/>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390"/>
      <c r="AY43" s="390"/>
      <c r="AZ43" s="390"/>
    </row>
    <row r="44" spans="1:52" ht="12.75" customHeight="1" x14ac:dyDescent="0.2">
      <c r="A44" s="408"/>
      <c r="B44" s="365"/>
      <c r="C44" s="378"/>
      <c r="D44" s="378"/>
      <c r="E44" s="378"/>
      <c r="F44" s="378"/>
      <c r="G44" s="378"/>
      <c r="H44" s="408"/>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0"/>
      <c r="AR44" s="390"/>
      <c r="AS44" s="390"/>
      <c r="AT44" s="390"/>
      <c r="AU44" s="390"/>
      <c r="AV44" s="390"/>
      <c r="AW44" s="390"/>
      <c r="AX44" s="390"/>
      <c r="AY44" s="390"/>
      <c r="AZ44" s="390"/>
    </row>
    <row r="45" spans="1:52" ht="12.75" customHeight="1" x14ac:dyDescent="0.2">
      <c r="A45" s="408"/>
      <c r="B45" s="365"/>
      <c r="C45" s="378"/>
      <c r="D45" s="378"/>
      <c r="E45" s="378"/>
      <c r="F45" s="378"/>
      <c r="G45" s="378"/>
      <c r="H45" s="408"/>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row>
    <row r="46" spans="1:52" ht="12.75" customHeight="1" x14ac:dyDescent="0.2">
      <c r="A46" s="408"/>
      <c r="B46" s="408"/>
      <c r="C46" s="378"/>
      <c r="D46" s="378"/>
      <c r="E46" s="378"/>
      <c r="F46" s="378"/>
      <c r="G46" s="378"/>
      <c r="H46" s="408"/>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row>
    <row r="47" spans="1:52" ht="12.75" customHeight="1" x14ac:dyDescent="0.2">
      <c r="A47" s="408"/>
      <c r="B47" s="378" t="s">
        <v>57</v>
      </c>
      <c r="C47" s="378"/>
      <c r="D47" s="378"/>
      <c r="E47" s="378"/>
      <c r="F47" s="378"/>
      <c r="G47" s="378"/>
      <c r="H47" s="408"/>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0"/>
      <c r="AY47" s="390"/>
      <c r="AZ47" s="390"/>
    </row>
    <row r="48" spans="1:52" ht="12.75" customHeight="1" x14ac:dyDescent="0.2">
      <c r="A48" s="408"/>
      <c r="B48" s="520" t="s">
        <v>794</v>
      </c>
      <c r="C48" s="520"/>
      <c r="D48" s="520"/>
      <c r="E48" s="520"/>
      <c r="F48" s="520"/>
      <c r="G48" s="520"/>
      <c r="H48" s="408"/>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0"/>
      <c r="AY48" s="390"/>
      <c r="AZ48" s="390"/>
    </row>
    <row r="49" spans="2:52" ht="12.75" customHeight="1" x14ac:dyDescent="0.2">
      <c r="B49" s="520"/>
      <c r="C49" s="520"/>
      <c r="D49" s="520"/>
      <c r="E49" s="520"/>
      <c r="F49" s="520"/>
      <c r="G49" s="52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row>
    <row r="50" spans="2:52" ht="12.75" customHeight="1" x14ac:dyDescent="0.2">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row>
    <row r="51" spans="2:52" ht="12.75" customHeight="1" x14ac:dyDescent="0.2">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row>
    <row r="52" spans="2:52" ht="12.75" customHeight="1" x14ac:dyDescent="0.2">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row>
    <row r="53" spans="2:52" ht="12.75" customHeight="1" x14ac:dyDescent="0.2">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0"/>
      <c r="AY53" s="390"/>
      <c r="AZ53" s="390"/>
    </row>
    <row r="54" spans="2:52" ht="12.75" customHeight="1" x14ac:dyDescent="0.2">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row>
    <row r="55" spans="2:52" ht="12.75" customHeight="1" x14ac:dyDescent="0.2">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row>
    <row r="56" spans="2:52" ht="12.75" customHeight="1" x14ac:dyDescent="0.2">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0"/>
      <c r="AZ56" s="390"/>
    </row>
    <row r="57" spans="2:52" ht="12.75" customHeight="1" x14ac:dyDescent="0.2">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row>
    <row r="58" spans="2:52" ht="12.75" customHeight="1" x14ac:dyDescent="0.2">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0"/>
      <c r="AZ58" s="390"/>
    </row>
    <row r="59" spans="2:52" ht="12.75" customHeight="1" x14ac:dyDescent="0.2">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row>
    <row r="60" spans="2:52" ht="12.75" customHeight="1" x14ac:dyDescent="0.2">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row>
    <row r="61" spans="2:52" ht="12.75" customHeight="1" x14ac:dyDescent="0.2">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0"/>
      <c r="AY61" s="390"/>
      <c r="AZ61" s="390"/>
    </row>
    <row r="62" spans="2:52" ht="12.75" customHeight="1" x14ac:dyDescent="0.2">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0"/>
      <c r="AY62" s="390"/>
      <c r="AZ62" s="390"/>
    </row>
    <row r="63" spans="2:52" ht="12.75" customHeight="1" x14ac:dyDescent="0.2">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0"/>
      <c r="AZ63" s="390"/>
    </row>
    <row r="64" spans="2:52" ht="12.75" customHeight="1" x14ac:dyDescent="0.2">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row>
    <row r="65" spans="10:52" ht="12.75" customHeight="1" x14ac:dyDescent="0.2">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row>
    <row r="66" spans="10:52" ht="12.75" customHeight="1" x14ac:dyDescent="0.2">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row>
    <row r="67" spans="10:52" ht="12.75" customHeight="1" x14ac:dyDescent="0.2">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row>
    <row r="68" spans="10:52" ht="12.75" customHeight="1" x14ac:dyDescent="0.2">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row>
    <row r="69" spans="10:52" ht="12.75" customHeight="1" x14ac:dyDescent="0.2">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0"/>
      <c r="AY69" s="390"/>
      <c r="AZ69" s="390"/>
    </row>
    <row r="70" spans="10:52" ht="12.75" customHeight="1" x14ac:dyDescent="0.2">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0"/>
      <c r="AY70" s="390"/>
      <c r="AZ70" s="390"/>
    </row>
    <row r="71" spans="10:52" ht="12.75" customHeight="1" x14ac:dyDescent="0.2">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0"/>
      <c r="AY71" s="390"/>
      <c r="AZ71" s="390"/>
    </row>
    <row r="72" spans="10:52" ht="12.75" customHeight="1" x14ac:dyDescent="0.2">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0"/>
      <c r="AY72" s="390"/>
      <c r="AZ72" s="390"/>
    </row>
    <row r="73" spans="10:52" ht="12.75" customHeight="1" x14ac:dyDescent="0.2">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390"/>
      <c r="AN73" s="390"/>
      <c r="AO73" s="390"/>
      <c r="AP73" s="390"/>
      <c r="AQ73" s="390"/>
      <c r="AR73" s="390"/>
      <c r="AS73" s="390"/>
      <c r="AT73" s="390"/>
      <c r="AU73" s="390"/>
      <c r="AV73" s="390"/>
      <c r="AW73" s="390"/>
      <c r="AX73" s="390"/>
      <c r="AY73" s="390"/>
      <c r="AZ73" s="390"/>
    </row>
    <row r="74" spans="10:52" ht="12.75" customHeight="1" x14ac:dyDescent="0.2">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0"/>
      <c r="AY74" s="390"/>
      <c r="AZ74" s="390"/>
    </row>
    <row r="75" spans="10:52" ht="12.75" customHeight="1" x14ac:dyDescent="0.2">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0"/>
      <c r="AY75" s="390"/>
      <c r="AZ75" s="390"/>
    </row>
    <row r="76" spans="10:52" ht="12.75" customHeight="1" x14ac:dyDescent="0.2">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0"/>
      <c r="AY76" s="390"/>
      <c r="AZ76" s="390"/>
    </row>
    <row r="77" spans="10:52" ht="12.75" customHeight="1" x14ac:dyDescent="0.2">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390"/>
      <c r="AY77" s="390"/>
      <c r="AZ77" s="390"/>
    </row>
    <row r="78" spans="10:52" ht="12.75" customHeight="1" x14ac:dyDescent="0.2">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0"/>
    </row>
    <row r="79" spans="10:52" ht="12.75" customHeight="1" x14ac:dyDescent="0.2">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390"/>
      <c r="AY79" s="390"/>
      <c r="AZ79" s="390"/>
    </row>
    <row r="80" spans="10:52" ht="12.75" customHeight="1" x14ac:dyDescent="0.2">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row>
    <row r="81" spans="10:52" ht="12.75" customHeight="1" x14ac:dyDescent="0.2">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0"/>
      <c r="AY81" s="390"/>
      <c r="AZ81" s="390"/>
    </row>
    <row r="82" spans="10:52" ht="12.75" customHeight="1" x14ac:dyDescent="0.2">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0"/>
      <c r="AY82" s="390"/>
      <c r="AZ82" s="390"/>
    </row>
    <row r="83" spans="10:52" ht="12.75" customHeight="1" x14ac:dyDescent="0.2">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row>
    <row r="84" spans="10:52" ht="12.75" customHeight="1" x14ac:dyDescent="0.2">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0"/>
      <c r="AY84" s="390"/>
      <c r="AZ84" s="390"/>
    </row>
    <row r="85" spans="10:52" ht="12.75" customHeight="1" x14ac:dyDescent="0.2">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0"/>
      <c r="AY85" s="390"/>
      <c r="AZ85" s="390"/>
    </row>
    <row r="86" spans="10:52" ht="12.75" customHeight="1" x14ac:dyDescent="0.2">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0"/>
      <c r="AY86" s="390"/>
      <c r="AZ86" s="390"/>
    </row>
    <row r="87" spans="10:52" ht="12.75" customHeight="1" x14ac:dyDescent="0.2">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390"/>
      <c r="AL87" s="390"/>
      <c r="AM87" s="390"/>
      <c r="AN87" s="390"/>
      <c r="AO87" s="390"/>
      <c r="AP87" s="390"/>
      <c r="AQ87" s="390"/>
      <c r="AR87" s="390"/>
      <c r="AS87" s="390"/>
      <c r="AT87" s="390"/>
      <c r="AU87" s="390"/>
      <c r="AV87" s="390"/>
      <c r="AW87" s="390"/>
      <c r="AX87" s="390"/>
      <c r="AY87" s="390"/>
      <c r="AZ87" s="390"/>
    </row>
    <row r="88" spans="10:52" ht="12.75" customHeight="1" x14ac:dyDescent="0.2">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390"/>
      <c r="AN88" s="390"/>
      <c r="AO88" s="390"/>
      <c r="AP88" s="390"/>
      <c r="AQ88" s="390"/>
      <c r="AR88" s="390"/>
      <c r="AS88" s="390"/>
      <c r="AT88" s="390"/>
      <c r="AU88" s="390"/>
      <c r="AV88" s="390"/>
      <c r="AW88" s="390"/>
      <c r="AX88" s="390"/>
      <c r="AY88" s="390"/>
      <c r="AZ88" s="390"/>
    </row>
    <row r="89" spans="10:52" ht="12.75" customHeight="1" x14ac:dyDescent="0.2">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0"/>
      <c r="AZ89" s="390"/>
    </row>
    <row r="90" spans="10:52" ht="12.75" customHeight="1" x14ac:dyDescent="0.2">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0"/>
      <c r="AY90" s="390"/>
      <c r="AZ90" s="390"/>
    </row>
    <row r="91" spans="10:52" ht="12.75" customHeight="1" x14ac:dyDescent="0.2">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0"/>
      <c r="AY91" s="390"/>
      <c r="AZ91" s="390"/>
    </row>
    <row r="92" spans="10:52" ht="12.75" customHeight="1" x14ac:dyDescent="0.2">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0"/>
      <c r="AZ92" s="390"/>
    </row>
    <row r="93" spans="10:52" ht="12.75" customHeight="1" x14ac:dyDescent="0.2">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0"/>
      <c r="AZ93" s="390"/>
    </row>
    <row r="94" spans="10:52" ht="12.75" customHeight="1" x14ac:dyDescent="0.2">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row>
    <row r="95" spans="10:52" ht="12.75" customHeight="1" x14ac:dyDescent="0.2">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row>
    <row r="96" spans="10:52" ht="12.75" customHeight="1" x14ac:dyDescent="0.2">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row>
    <row r="97" spans="10:52" ht="12.75" customHeight="1" x14ac:dyDescent="0.2">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row>
    <row r="98" spans="10:52" ht="12.75" customHeight="1" x14ac:dyDescent="0.2">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row>
    <row r="99" spans="10:52" ht="12.75" customHeight="1" x14ac:dyDescent="0.2">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row>
    <row r="100" spans="10:52" ht="12.75" customHeight="1" x14ac:dyDescent="0.2">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row>
    <row r="101" spans="10:52" ht="12.75" customHeight="1" x14ac:dyDescent="0.2">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row>
    <row r="102" spans="10:52" ht="12.75" customHeight="1" x14ac:dyDescent="0.2">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0"/>
      <c r="AY102" s="390"/>
      <c r="AZ102" s="390"/>
    </row>
    <row r="103" spans="10:52" ht="12.75" customHeight="1" x14ac:dyDescent="0.2">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0"/>
    </row>
    <row r="104" spans="10:52" ht="12.75" customHeight="1" x14ac:dyDescent="0.2">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0"/>
    </row>
    <row r="105" spans="10:52" ht="12.75" customHeight="1" x14ac:dyDescent="0.2">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0"/>
    </row>
    <row r="106" spans="10:52" ht="12.75" customHeight="1" x14ac:dyDescent="0.2">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0"/>
    </row>
    <row r="107" spans="10:52" ht="12.75" customHeight="1" x14ac:dyDescent="0.2">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0"/>
      <c r="AZ107" s="390"/>
    </row>
    <row r="108" spans="10:52" ht="12.75" customHeight="1" x14ac:dyDescent="0.2">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0"/>
      <c r="AY108" s="390"/>
      <c r="AZ108" s="390"/>
    </row>
    <row r="109" spans="10:52" ht="12.75" customHeight="1" x14ac:dyDescent="0.2">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row>
    <row r="110" spans="10:52" ht="12.75" customHeight="1" x14ac:dyDescent="0.2">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390"/>
    </row>
    <row r="111" spans="10:52" ht="12.75" customHeight="1" x14ac:dyDescent="0.2">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0"/>
      <c r="AZ111" s="390"/>
    </row>
    <row r="112" spans="10:52" ht="12.75" customHeight="1" x14ac:dyDescent="0.2">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row>
    <row r="113" spans="10:52" ht="12.75" customHeight="1" x14ac:dyDescent="0.2">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390"/>
    </row>
    <row r="114" spans="10:52" ht="12.75" customHeight="1" x14ac:dyDescent="0.2">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c r="AL114" s="390"/>
      <c r="AM114" s="390"/>
      <c r="AN114" s="390"/>
      <c r="AO114" s="390"/>
      <c r="AP114" s="390"/>
      <c r="AQ114" s="390"/>
      <c r="AR114" s="390"/>
      <c r="AS114" s="390"/>
      <c r="AT114" s="390"/>
      <c r="AU114" s="390"/>
      <c r="AV114" s="390"/>
      <c r="AW114" s="390"/>
      <c r="AX114" s="390"/>
      <c r="AY114" s="390"/>
      <c r="AZ114" s="390"/>
    </row>
    <row r="115" spans="10:52" ht="12.75" customHeight="1" x14ac:dyDescent="0.2">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0"/>
      <c r="AL115" s="390"/>
      <c r="AM115" s="390"/>
      <c r="AN115" s="390"/>
      <c r="AO115" s="390"/>
      <c r="AP115" s="390"/>
      <c r="AQ115" s="390"/>
      <c r="AR115" s="390"/>
      <c r="AS115" s="390"/>
      <c r="AT115" s="390"/>
      <c r="AU115" s="390"/>
      <c r="AV115" s="390"/>
      <c r="AW115" s="390"/>
      <c r="AX115" s="390"/>
      <c r="AY115" s="390"/>
      <c r="AZ115" s="390"/>
    </row>
    <row r="116" spans="10:52" ht="12.75" customHeight="1" x14ac:dyDescent="0.2">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390"/>
    </row>
    <row r="117" spans="10:52" ht="12.75" customHeight="1" x14ac:dyDescent="0.2">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c r="AM117" s="390"/>
      <c r="AN117" s="390"/>
      <c r="AO117" s="390"/>
      <c r="AP117" s="390"/>
      <c r="AQ117" s="390"/>
      <c r="AR117" s="390"/>
      <c r="AS117" s="390"/>
      <c r="AT117" s="390"/>
      <c r="AU117" s="390"/>
      <c r="AV117" s="390"/>
      <c r="AW117" s="390"/>
      <c r="AX117" s="390"/>
      <c r="AY117" s="390"/>
      <c r="AZ117" s="390"/>
    </row>
    <row r="118" spans="10:52" ht="12.75" customHeight="1" x14ac:dyDescent="0.2">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row>
    <row r="119" spans="10:52" ht="12.75" customHeight="1" x14ac:dyDescent="0.2">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c r="AG119" s="390"/>
      <c r="AH119" s="390"/>
      <c r="AI119" s="390"/>
      <c r="AJ119" s="390"/>
      <c r="AK119" s="390"/>
      <c r="AL119" s="390"/>
      <c r="AM119" s="390"/>
      <c r="AN119" s="390"/>
      <c r="AO119" s="390"/>
      <c r="AP119" s="390"/>
      <c r="AQ119" s="390"/>
      <c r="AR119" s="390"/>
      <c r="AS119" s="390"/>
      <c r="AT119" s="390"/>
      <c r="AU119" s="390"/>
      <c r="AV119" s="390"/>
      <c r="AW119" s="390"/>
      <c r="AX119" s="390"/>
      <c r="AY119" s="390"/>
      <c r="AZ119" s="390"/>
    </row>
    <row r="120" spans="10:52" ht="12.75" customHeight="1" x14ac:dyDescent="0.2">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row>
    <row r="121" spans="10:52" ht="12.75" customHeight="1" x14ac:dyDescent="0.2">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0"/>
      <c r="AY121" s="390"/>
      <c r="AZ121" s="390"/>
    </row>
    <row r="122" spans="10:52" ht="12.75" customHeight="1" x14ac:dyDescent="0.2">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c r="AW122" s="390"/>
      <c r="AX122" s="390"/>
      <c r="AY122" s="390"/>
      <c r="AZ122" s="390"/>
    </row>
    <row r="123" spans="10:52" ht="12.75" customHeight="1" x14ac:dyDescent="0.2">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AW123" s="390"/>
      <c r="AX123" s="390"/>
      <c r="AY123" s="390"/>
      <c r="AZ123" s="390"/>
    </row>
    <row r="124" spans="10:52" ht="12.75" customHeight="1" x14ac:dyDescent="0.2">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AW124" s="390"/>
      <c r="AX124" s="390"/>
      <c r="AY124" s="390"/>
      <c r="AZ124" s="390"/>
    </row>
    <row r="125" spans="10:52" ht="12.75" customHeight="1" x14ac:dyDescent="0.2">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c r="AK125" s="390"/>
      <c r="AL125" s="390"/>
      <c r="AM125" s="390"/>
      <c r="AN125" s="390"/>
      <c r="AO125" s="390"/>
      <c r="AP125" s="390"/>
      <c r="AQ125" s="390"/>
      <c r="AR125" s="390"/>
      <c r="AS125" s="390"/>
      <c r="AT125" s="390"/>
      <c r="AU125" s="390"/>
      <c r="AV125" s="390"/>
      <c r="AW125" s="390"/>
      <c r="AX125" s="390"/>
      <c r="AY125" s="390"/>
      <c r="AZ125" s="390"/>
    </row>
    <row r="126" spans="10:52" ht="12.75" customHeight="1" x14ac:dyDescent="0.2">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0"/>
    </row>
    <row r="127" spans="10:52" ht="12.75" customHeight="1" x14ac:dyDescent="0.2">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0"/>
      <c r="AY127" s="390"/>
      <c r="AZ127" s="390"/>
    </row>
    <row r="128" spans="10:52" ht="12.75" customHeight="1" x14ac:dyDescent="0.2">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c r="AM128" s="390"/>
      <c r="AN128" s="390"/>
      <c r="AO128" s="390"/>
      <c r="AP128" s="390"/>
      <c r="AQ128" s="390"/>
      <c r="AR128" s="390"/>
      <c r="AS128" s="390"/>
      <c r="AT128" s="390"/>
      <c r="AU128" s="390"/>
      <c r="AV128" s="390"/>
      <c r="AW128" s="390"/>
      <c r="AX128" s="390"/>
      <c r="AY128" s="390"/>
      <c r="AZ128" s="390"/>
    </row>
    <row r="129" spans="10:52" ht="12.75" customHeight="1" x14ac:dyDescent="0.2">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0"/>
      <c r="AL129" s="390"/>
      <c r="AM129" s="390"/>
      <c r="AN129" s="390"/>
      <c r="AO129" s="390"/>
      <c r="AP129" s="390"/>
      <c r="AQ129" s="390"/>
      <c r="AR129" s="390"/>
      <c r="AS129" s="390"/>
      <c r="AT129" s="390"/>
      <c r="AU129" s="390"/>
      <c r="AV129" s="390"/>
      <c r="AW129" s="390"/>
      <c r="AX129" s="390"/>
      <c r="AY129" s="390"/>
      <c r="AZ129" s="390"/>
    </row>
    <row r="130" spans="10:52" ht="12.75" customHeight="1" x14ac:dyDescent="0.2">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0"/>
      <c r="AY130" s="390"/>
      <c r="AZ130" s="390"/>
    </row>
    <row r="131" spans="10:52" ht="12.75" customHeight="1" x14ac:dyDescent="0.2">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0"/>
      <c r="AY131" s="390"/>
      <c r="AZ131" s="390"/>
    </row>
    <row r="132" spans="10:52" ht="12.75" customHeight="1" x14ac:dyDescent="0.2">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0"/>
    </row>
    <row r="133" spans="10:52" ht="12.75" customHeight="1" x14ac:dyDescent="0.2">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0"/>
      <c r="AZ133" s="390"/>
    </row>
    <row r="134" spans="10:52" ht="12.75" customHeight="1" x14ac:dyDescent="0.2">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row>
    <row r="135" spans="10:52" ht="12.75" customHeight="1" x14ac:dyDescent="0.2">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0"/>
    </row>
    <row r="136" spans="10:52" ht="12.75" customHeight="1" x14ac:dyDescent="0.2">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0"/>
      <c r="AY136" s="390"/>
      <c r="AZ136" s="390"/>
    </row>
    <row r="137" spans="10:52" ht="12.75" customHeight="1" x14ac:dyDescent="0.2">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c r="AM137" s="390"/>
      <c r="AN137" s="390"/>
      <c r="AO137" s="390"/>
      <c r="AP137" s="390"/>
      <c r="AQ137" s="390"/>
      <c r="AR137" s="390"/>
      <c r="AS137" s="390"/>
      <c r="AT137" s="390"/>
      <c r="AU137" s="390"/>
      <c r="AV137" s="390"/>
      <c r="AW137" s="390"/>
      <c r="AX137" s="390"/>
      <c r="AY137" s="390"/>
      <c r="AZ137" s="390"/>
    </row>
    <row r="138" spans="10:52" ht="12.75" customHeight="1" x14ac:dyDescent="0.2">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row>
    <row r="139" spans="10:52" ht="12.75" customHeight="1" x14ac:dyDescent="0.2">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row>
    <row r="140" spans="10:52" ht="12.75" customHeight="1" x14ac:dyDescent="0.2">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row>
    <row r="141" spans="10:52" ht="12.75" customHeight="1" x14ac:dyDescent="0.2">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row>
    <row r="142" spans="10:52" ht="12.75" customHeight="1" x14ac:dyDescent="0.2">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0"/>
      <c r="AL142" s="390"/>
      <c r="AM142" s="390"/>
      <c r="AN142" s="390"/>
      <c r="AO142" s="390"/>
      <c r="AP142" s="390"/>
      <c r="AQ142" s="390"/>
      <c r="AR142" s="390"/>
      <c r="AS142" s="390"/>
      <c r="AT142" s="390"/>
      <c r="AU142" s="390"/>
      <c r="AV142" s="390"/>
      <c r="AW142" s="390"/>
      <c r="AX142" s="390"/>
      <c r="AY142" s="390"/>
      <c r="AZ142" s="390"/>
    </row>
    <row r="143" spans="10:52" ht="12.75" customHeight="1" x14ac:dyDescent="0.2">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row>
    <row r="144" spans="10:52" ht="12.75" customHeight="1" x14ac:dyDescent="0.2">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390"/>
      <c r="AY144" s="390"/>
      <c r="AZ144" s="390"/>
    </row>
    <row r="145" spans="10:52" ht="12.75" customHeight="1" x14ac:dyDescent="0.2">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390"/>
      <c r="AM145" s="390"/>
      <c r="AN145" s="390"/>
      <c r="AO145" s="390"/>
      <c r="AP145" s="390"/>
      <c r="AQ145" s="390"/>
      <c r="AR145" s="390"/>
      <c r="AS145" s="390"/>
      <c r="AT145" s="390"/>
      <c r="AU145" s="390"/>
      <c r="AV145" s="390"/>
      <c r="AW145" s="390"/>
      <c r="AX145" s="390"/>
      <c r="AY145" s="390"/>
      <c r="AZ145" s="390"/>
    </row>
    <row r="146" spans="10:52" ht="12.75" customHeight="1" x14ac:dyDescent="0.2">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c r="AK146" s="390"/>
      <c r="AL146" s="390"/>
      <c r="AM146" s="390"/>
      <c r="AN146" s="390"/>
      <c r="AO146" s="390"/>
      <c r="AP146" s="390"/>
      <c r="AQ146" s="390"/>
      <c r="AR146" s="390"/>
      <c r="AS146" s="390"/>
      <c r="AT146" s="390"/>
      <c r="AU146" s="390"/>
      <c r="AV146" s="390"/>
      <c r="AW146" s="390"/>
      <c r="AX146" s="390"/>
      <c r="AY146" s="390"/>
      <c r="AZ146" s="390"/>
    </row>
    <row r="147" spans="10:52" ht="12.75" customHeight="1" x14ac:dyDescent="0.2">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0"/>
      <c r="AY147" s="390"/>
      <c r="AZ147" s="390"/>
    </row>
    <row r="148" spans="10:52" ht="12.75" customHeight="1" x14ac:dyDescent="0.2">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c r="AM148" s="390"/>
      <c r="AN148" s="390"/>
      <c r="AO148" s="390"/>
      <c r="AP148" s="390"/>
      <c r="AQ148" s="390"/>
      <c r="AR148" s="390"/>
      <c r="AS148" s="390"/>
      <c r="AT148" s="390"/>
      <c r="AU148" s="390"/>
      <c r="AV148" s="390"/>
      <c r="AW148" s="390"/>
      <c r="AX148" s="390"/>
      <c r="AY148" s="390"/>
      <c r="AZ148" s="390"/>
    </row>
    <row r="149" spans="10:52" ht="12.75" customHeight="1" x14ac:dyDescent="0.2">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row>
    <row r="150" spans="10:52" ht="12.75" customHeight="1" x14ac:dyDescent="0.2">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0"/>
      <c r="AL150" s="390"/>
      <c r="AM150" s="390"/>
      <c r="AN150" s="390"/>
      <c r="AO150" s="390"/>
      <c r="AP150" s="390"/>
      <c r="AQ150" s="390"/>
      <c r="AR150" s="390"/>
      <c r="AS150" s="390"/>
      <c r="AT150" s="390"/>
      <c r="AU150" s="390"/>
      <c r="AV150" s="390"/>
      <c r="AW150" s="390"/>
      <c r="AX150" s="390"/>
      <c r="AY150" s="390"/>
      <c r="AZ150" s="390"/>
    </row>
    <row r="151" spans="10:52" ht="12.75" customHeight="1" x14ac:dyDescent="0.2">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row>
    <row r="152" spans="10:52" ht="12.75" customHeight="1" x14ac:dyDescent="0.2">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390"/>
      <c r="AQ152" s="390"/>
      <c r="AR152" s="390"/>
      <c r="AS152" s="390"/>
      <c r="AT152" s="390"/>
      <c r="AU152" s="390"/>
      <c r="AV152" s="390"/>
      <c r="AW152" s="390"/>
      <c r="AX152" s="390"/>
      <c r="AY152" s="390"/>
      <c r="AZ152" s="390"/>
    </row>
    <row r="153" spans="10:52" ht="12.75" customHeight="1" x14ac:dyDescent="0.2">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390"/>
      <c r="AQ153" s="390"/>
      <c r="AR153" s="390"/>
      <c r="AS153" s="390"/>
      <c r="AT153" s="390"/>
      <c r="AU153" s="390"/>
      <c r="AV153" s="390"/>
      <c r="AW153" s="390"/>
      <c r="AX153" s="390"/>
      <c r="AY153" s="390"/>
      <c r="AZ153" s="390"/>
    </row>
    <row r="154" spans="10:52" ht="12.75" customHeight="1" x14ac:dyDescent="0.2">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0"/>
      <c r="AL154" s="390"/>
      <c r="AM154" s="390"/>
      <c r="AN154" s="390"/>
      <c r="AO154" s="390"/>
      <c r="AP154" s="390"/>
      <c r="AQ154" s="390"/>
      <c r="AR154" s="390"/>
      <c r="AS154" s="390"/>
      <c r="AT154" s="390"/>
      <c r="AU154" s="390"/>
      <c r="AV154" s="390"/>
      <c r="AW154" s="390"/>
      <c r="AX154" s="390"/>
      <c r="AY154" s="390"/>
      <c r="AZ154" s="390"/>
    </row>
    <row r="155" spans="10:52" ht="12.75" customHeight="1" x14ac:dyDescent="0.2">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c r="AM155" s="390"/>
      <c r="AN155" s="390"/>
      <c r="AO155" s="390"/>
      <c r="AP155" s="390"/>
      <c r="AQ155" s="390"/>
      <c r="AR155" s="390"/>
      <c r="AS155" s="390"/>
      <c r="AT155" s="390"/>
      <c r="AU155" s="390"/>
      <c r="AV155" s="390"/>
      <c r="AW155" s="390"/>
      <c r="AX155" s="390"/>
      <c r="AY155" s="390"/>
      <c r="AZ155" s="390"/>
    </row>
    <row r="156" spans="10:52" ht="12.75" customHeight="1" x14ac:dyDescent="0.2">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390"/>
      <c r="AQ156" s="390"/>
      <c r="AR156" s="390"/>
      <c r="AS156" s="390"/>
      <c r="AT156" s="390"/>
      <c r="AU156" s="390"/>
      <c r="AV156" s="390"/>
      <c r="AW156" s="390"/>
      <c r="AX156" s="390"/>
      <c r="AY156" s="390"/>
      <c r="AZ156" s="390"/>
    </row>
    <row r="157" spans="10:52" ht="12.75" customHeight="1" x14ac:dyDescent="0.2">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c r="AK157" s="390"/>
      <c r="AL157" s="390"/>
      <c r="AM157" s="390"/>
      <c r="AN157" s="390"/>
      <c r="AO157" s="390"/>
      <c r="AP157" s="390"/>
      <c r="AQ157" s="390"/>
      <c r="AR157" s="390"/>
      <c r="AS157" s="390"/>
      <c r="AT157" s="390"/>
      <c r="AU157" s="390"/>
      <c r="AV157" s="390"/>
      <c r="AW157" s="390"/>
      <c r="AX157" s="390"/>
      <c r="AY157" s="390"/>
      <c r="AZ157" s="390"/>
    </row>
    <row r="158" spans="10:52" ht="12.75" customHeight="1" x14ac:dyDescent="0.2">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row>
    <row r="159" spans="10:52" ht="12.75" customHeight="1" x14ac:dyDescent="0.2">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0"/>
      <c r="AL159" s="390"/>
      <c r="AM159" s="390"/>
      <c r="AN159" s="390"/>
      <c r="AO159" s="390"/>
      <c r="AP159" s="390"/>
      <c r="AQ159" s="390"/>
      <c r="AR159" s="390"/>
      <c r="AS159" s="390"/>
      <c r="AT159" s="390"/>
      <c r="AU159" s="390"/>
      <c r="AV159" s="390"/>
      <c r="AW159" s="390"/>
      <c r="AX159" s="390"/>
      <c r="AY159" s="390"/>
      <c r="AZ159" s="390"/>
    </row>
  </sheetData>
  <mergeCells count="4">
    <mergeCell ref="B4:G5"/>
    <mergeCell ref="B29:G30"/>
    <mergeCell ref="B23:G24"/>
    <mergeCell ref="B48:G49"/>
  </mergeCells>
  <pageMargins left="0.7" right="0.7" top="0.78740157499999996" bottom="0.78740157499999996"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AZ159"/>
  <sheetViews>
    <sheetView showGridLines="0" zoomScaleNormal="100" workbookViewId="0"/>
  </sheetViews>
  <sheetFormatPr defaultColWidth="9.140625" defaultRowHeight="12.75" customHeight="1" x14ac:dyDescent="0.2"/>
  <cols>
    <col min="1" max="10" width="9.140625" style="363"/>
    <col min="11" max="11" width="9.140625" style="163"/>
    <col min="12" max="13" width="9.140625" style="164"/>
    <col min="14" max="16384" width="9.140625" style="363"/>
  </cols>
  <sheetData>
    <row r="1" spans="2:52" ht="12.75" customHeight="1" x14ac:dyDescent="0.2">
      <c r="J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2:52" ht="12.75" customHeight="1" x14ac:dyDescent="0.2">
      <c r="J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ht="12.75" customHeight="1" x14ac:dyDescent="0.2">
      <c r="B3" s="206" t="s">
        <v>446</v>
      </c>
      <c r="J3" s="358"/>
      <c r="K3" s="442" t="s">
        <v>660</v>
      </c>
      <c r="L3" s="442" t="s">
        <v>743</v>
      </c>
      <c r="M3" s="442" t="s">
        <v>768</v>
      </c>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52" ht="12.75" customHeight="1" x14ac:dyDescent="0.2">
      <c r="B4" s="523" t="s">
        <v>292</v>
      </c>
      <c r="C4" s="523"/>
      <c r="D4" s="523"/>
      <c r="E4" s="523"/>
      <c r="F4" s="523"/>
      <c r="G4" s="523"/>
      <c r="J4" s="127"/>
      <c r="K4" s="163" t="s">
        <v>291</v>
      </c>
      <c r="L4" s="163" t="s">
        <v>290</v>
      </c>
      <c r="M4" s="163" t="s">
        <v>289</v>
      </c>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2:52" ht="12.75" customHeight="1" x14ac:dyDescent="0.2">
      <c r="B5" s="524"/>
      <c r="C5" s="523"/>
      <c r="D5" s="523"/>
      <c r="E5" s="523"/>
      <c r="F5" s="523"/>
      <c r="G5" s="523"/>
      <c r="J5" s="442" t="s">
        <v>635</v>
      </c>
      <c r="K5" s="163" t="s">
        <v>286</v>
      </c>
      <c r="L5" s="242">
        <v>14.260999999999999</v>
      </c>
      <c r="M5" s="242">
        <v>2.4049999999999998</v>
      </c>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2:52" ht="12.75" customHeight="1" x14ac:dyDescent="0.2">
      <c r="B6" s="522" t="s">
        <v>288</v>
      </c>
      <c r="C6" s="522"/>
      <c r="D6" s="522"/>
      <c r="E6" s="522"/>
      <c r="F6" s="522"/>
      <c r="G6" s="522"/>
      <c r="J6" s="442" t="s">
        <v>635</v>
      </c>
      <c r="K6" s="163" t="s">
        <v>286</v>
      </c>
      <c r="L6" s="242">
        <v>14.762</v>
      </c>
      <c r="M6" s="242">
        <v>0.156</v>
      </c>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2:52" ht="12.75" customHeight="1" x14ac:dyDescent="0.2">
      <c r="B7" s="522"/>
      <c r="C7" s="522"/>
      <c r="D7" s="522"/>
      <c r="E7" s="522"/>
      <c r="F7" s="522"/>
      <c r="G7" s="522"/>
      <c r="J7" s="442" t="s">
        <v>635</v>
      </c>
      <c r="K7" s="163" t="s">
        <v>286</v>
      </c>
      <c r="L7" s="242">
        <v>42.012</v>
      </c>
      <c r="M7" s="242">
        <v>0.127</v>
      </c>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2:52" ht="12.75" customHeight="1" x14ac:dyDescent="0.2">
      <c r="J8" s="442" t="s">
        <v>635</v>
      </c>
      <c r="K8" s="163" t="s">
        <v>286</v>
      </c>
      <c r="L8" s="242">
        <v>0</v>
      </c>
      <c r="M8" s="242">
        <v>0.27300000000000002</v>
      </c>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2:52" ht="12.75" customHeight="1" x14ac:dyDescent="0.2">
      <c r="B9" s="206"/>
      <c r="J9" s="442" t="s">
        <v>635</v>
      </c>
      <c r="K9" s="163" t="s">
        <v>286</v>
      </c>
      <c r="L9" s="242">
        <v>15.180999999999999</v>
      </c>
      <c r="M9" s="242">
        <v>0.38500000000000001</v>
      </c>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2:52" ht="12.75" customHeight="1" x14ac:dyDescent="0.25">
      <c r="B10" s="160"/>
      <c r="J10" s="442" t="s">
        <v>635</v>
      </c>
      <c r="K10" s="163" t="s">
        <v>286</v>
      </c>
      <c r="L10" s="242">
        <v>14.398</v>
      </c>
      <c r="M10" s="242">
        <v>4.4619999999999997</v>
      </c>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2:52" ht="12.75" customHeight="1" x14ac:dyDescent="0.2">
      <c r="B11" s="165"/>
      <c r="J11" s="442" t="s">
        <v>635</v>
      </c>
      <c r="K11" s="163" t="s">
        <v>286</v>
      </c>
      <c r="L11" s="242">
        <v>18.884</v>
      </c>
      <c r="M11" s="242">
        <v>1.427</v>
      </c>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2:52" ht="12.75" customHeight="1" x14ac:dyDescent="0.2">
      <c r="J12" s="442" t="s">
        <v>635</v>
      </c>
      <c r="K12" s="163" t="s">
        <v>286</v>
      </c>
      <c r="L12" s="242">
        <v>17.013000000000002</v>
      </c>
      <c r="M12" s="242">
        <v>0.22500000000000001</v>
      </c>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2:52" ht="12.75" customHeight="1" x14ac:dyDescent="0.2">
      <c r="J13" s="442" t="s">
        <v>635</v>
      </c>
      <c r="K13" s="163" t="s">
        <v>286</v>
      </c>
      <c r="L13" s="242">
        <v>21.902999999999999</v>
      </c>
      <c r="M13" s="242">
        <v>0.11700000000000001</v>
      </c>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2:52" ht="12.75" customHeight="1" x14ac:dyDescent="0.2">
      <c r="J14" s="442" t="s">
        <v>635</v>
      </c>
      <c r="K14" s="163" t="s">
        <v>286</v>
      </c>
      <c r="L14" s="242">
        <v>23.779</v>
      </c>
      <c r="M14" s="242">
        <v>8.6999999999999994E-2</v>
      </c>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2:52" ht="12.75" customHeight="1" x14ac:dyDescent="0.2">
      <c r="J15" s="442" t="s">
        <v>635</v>
      </c>
      <c r="K15" s="163" t="s">
        <v>286</v>
      </c>
      <c r="L15" s="242">
        <v>22.571000000000002</v>
      </c>
      <c r="M15" s="242">
        <v>0.11899999999999999</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2:52" ht="12.75" customHeight="1" x14ac:dyDescent="0.2">
      <c r="J16" s="442" t="s">
        <v>635</v>
      </c>
      <c r="K16" s="163" t="s">
        <v>286</v>
      </c>
      <c r="L16" s="242">
        <v>12.183999999999999</v>
      </c>
      <c r="M16" s="242">
        <v>5.0999999999999997E-2</v>
      </c>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J17" s="442" t="s">
        <v>635</v>
      </c>
      <c r="K17" s="163" t="s">
        <v>286</v>
      </c>
      <c r="L17" s="242">
        <v>14.798999999999999</v>
      </c>
      <c r="M17" s="242">
        <v>1.413</v>
      </c>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J18" s="442" t="s">
        <v>635</v>
      </c>
      <c r="K18" s="163" t="s">
        <v>286</v>
      </c>
      <c r="L18" s="242">
        <v>15.256</v>
      </c>
      <c r="M18" s="242">
        <v>7.9790000000000001</v>
      </c>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J19" s="442" t="s">
        <v>635</v>
      </c>
      <c r="K19" s="163" t="s">
        <v>286</v>
      </c>
      <c r="L19" s="242">
        <v>16.225999999999999</v>
      </c>
      <c r="M19" s="242">
        <v>0.68500000000000005</v>
      </c>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J20" s="442" t="s">
        <v>635</v>
      </c>
      <c r="K20" s="163" t="s">
        <v>286</v>
      </c>
      <c r="L20" s="242">
        <v>15.836</v>
      </c>
      <c r="M20" s="242">
        <v>0.56200000000000006</v>
      </c>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J21" s="442" t="s">
        <v>635</v>
      </c>
      <c r="K21" s="163" t="s">
        <v>286</v>
      </c>
      <c r="L21" s="242">
        <v>21.808</v>
      </c>
      <c r="M21" s="242">
        <v>0.61099999999999999</v>
      </c>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J22" s="442" t="s">
        <v>635</v>
      </c>
      <c r="K22" s="163" t="s">
        <v>286</v>
      </c>
      <c r="L22" s="242">
        <v>13.601000000000001</v>
      </c>
      <c r="M22" s="242">
        <v>1.327</v>
      </c>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J23" s="442" t="s">
        <v>635</v>
      </c>
      <c r="K23" s="163" t="s">
        <v>286</v>
      </c>
      <c r="L23" s="242">
        <v>14.747999999999999</v>
      </c>
      <c r="M23" s="242">
        <v>0.25800000000000001</v>
      </c>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J24" s="442" t="s">
        <v>635</v>
      </c>
      <c r="K24" s="163" t="s">
        <v>286</v>
      </c>
      <c r="L24" s="242">
        <v>17.943000000000001</v>
      </c>
      <c r="M24" s="242">
        <v>0.56200000000000006</v>
      </c>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B25" s="334" t="s">
        <v>343</v>
      </c>
      <c r="C25" s="314"/>
      <c r="D25" s="314"/>
      <c r="E25" s="314"/>
      <c r="F25" s="314"/>
      <c r="G25" s="314"/>
      <c r="J25" s="442" t="s">
        <v>635</v>
      </c>
      <c r="K25" s="163" t="s">
        <v>286</v>
      </c>
      <c r="L25" s="242">
        <v>24.984000000000002</v>
      </c>
      <c r="M25" s="242">
        <v>6.0999999999999999E-2</v>
      </c>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B26" s="526" t="s">
        <v>728</v>
      </c>
      <c r="C26" s="526"/>
      <c r="D26" s="526"/>
      <c r="E26" s="526"/>
      <c r="F26" s="526"/>
      <c r="G26" s="526"/>
      <c r="J26" s="442" t="s">
        <v>635</v>
      </c>
      <c r="K26" s="163" t="s">
        <v>286</v>
      </c>
      <c r="L26" s="242">
        <v>15.909000000000001</v>
      </c>
      <c r="M26" s="242">
        <v>4.3419999999999996</v>
      </c>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B27" s="526"/>
      <c r="C27" s="526"/>
      <c r="D27" s="526"/>
      <c r="E27" s="526"/>
      <c r="F27" s="526"/>
      <c r="G27" s="526"/>
      <c r="J27" s="442" t="s">
        <v>635</v>
      </c>
      <c r="K27" s="163" t="s">
        <v>286</v>
      </c>
      <c r="L27" s="242">
        <v>21.431999999999999</v>
      </c>
      <c r="M27" s="242">
        <v>7.8E-2</v>
      </c>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B28" s="526"/>
      <c r="C28" s="526"/>
      <c r="D28" s="526"/>
      <c r="E28" s="526"/>
      <c r="F28" s="526"/>
      <c r="G28" s="526"/>
      <c r="J28" s="442" t="s">
        <v>635</v>
      </c>
      <c r="K28" s="163" t="s">
        <v>286</v>
      </c>
      <c r="L28" s="242">
        <v>12.387</v>
      </c>
      <c r="M28" s="242">
        <v>0.753</v>
      </c>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B29" s="526"/>
      <c r="C29" s="526"/>
      <c r="D29" s="526"/>
      <c r="E29" s="526"/>
      <c r="F29" s="526"/>
      <c r="G29" s="526"/>
      <c r="J29" s="442" t="s">
        <v>635</v>
      </c>
      <c r="K29" s="163" t="s">
        <v>286</v>
      </c>
      <c r="L29" s="242">
        <v>15.256</v>
      </c>
      <c r="M29" s="242">
        <v>0.377</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B30" s="526"/>
      <c r="C30" s="526"/>
      <c r="D30" s="526"/>
      <c r="E30" s="526"/>
      <c r="F30" s="526"/>
      <c r="G30" s="526"/>
      <c r="J30" s="442" t="s">
        <v>635</v>
      </c>
      <c r="K30" s="163" t="s">
        <v>286</v>
      </c>
      <c r="L30" s="242">
        <v>15.840999999999999</v>
      </c>
      <c r="M30" s="242">
        <v>0.97</v>
      </c>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389"/>
      <c r="B31" s="433"/>
      <c r="C31" s="433"/>
      <c r="D31" s="433"/>
      <c r="E31" s="433"/>
      <c r="F31" s="433"/>
      <c r="G31" s="433"/>
      <c r="H31" s="389"/>
      <c r="J31" s="442" t="s">
        <v>635</v>
      </c>
      <c r="K31" s="163" t="s">
        <v>286</v>
      </c>
      <c r="L31" s="242">
        <v>17.574999999999999</v>
      </c>
      <c r="M31" s="242">
        <v>1.649</v>
      </c>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389"/>
      <c r="B32" s="433"/>
      <c r="C32" s="433"/>
      <c r="D32" s="433"/>
      <c r="E32" s="433"/>
      <c r="F32" s="433"/>
      <c r="G32" s="433"/>
      <c r="H32" s="389"/>
      <c r="J32" s="442" t="s">
        <v>635</v>
      </c>
      <c r="K32" s="163" t="s">
        <v>286</v>
      </c>
      <c r="L32" s="242">
        <v>14.637</v>
      </c>
      <c r="M32" s="242">
        <v>0.499</v>
      </c>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J33" s="442" t="s">
        <v>635</v>
      </c>
      <c r="K33" s="163" t="s">
        <v>286</v>
      </c>
      <c r="L33" s="242">
        <v>14.624000000000001</v>
      </c>
      <c r="M33" s="242">
        <v>0.57399999999999995</v>
      </c>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408"/>
      <c r="B34" s="249" t="s">
        <v>447</v>
      </c>
      <c r="C34" s="408"/>
      <c r="D34" s="408"/>
      <c r="E34" s="408"/>
      <c r="F34" s="408"/>
      <c r="G34" s="408"/>
      <c r="J34" s="442" t="s">
        <v>635</v>
      </c>
      <c r="K34" s="163" t="s">
        <v>286</v>
      </c>
      <c r="L34" s="242">
        <v>17.658999999999999</v>
      </c>
      <c r="M34" s="242">
        <v>0.72599999999999998</v>
      </c>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408"/>
      <c r="B35" s="525" t="s">
        <v>788</v>
      </c>
      <c r="C35" s="525"/>
      <c r="D35" s="525"/>
      <c r="E35" s="525"/>
      <c r="F35" s="525"/>
      <c r="G35" s="525"/>
      <c r="J35" s="442" t="s">
        <v>635</v>
      </c>
      <c r="K35" s="163" t="s">
        <v>286</v>
      </c>
      <c r="L35" s="242">
        <v>18.443999999999999</v>
      </c>
      <c r="M35" s="242">
        <v>0.875</v>
      </c>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408"/>
      <c r="B36" s="525"/>
      <c r="C36" s="525"/>
      <c r="D36" s="525"/>
      <c r="E36" s="525"/>
      <c r="F36" s="525"/>
      <c r="G36" s="525"/>
      <c r="J36" s="442" t="s">
        <v>635</v>
      </c>
      <c r="K36" s="163" t="s">
        <v>286</v>
      </c>
      <c r="L36" s="242">
        <v>23.058</v>
      </c>
      <c r="M36" s="242">
        <v>0.40600000000000003</v>
      </c>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408"/>
      <c r="B37" s="522" t="s">
        <v>661</v>
      </c>
      <c r="C37" s="522"/>
      <c r="D37" s="522"/>
      <c r="E37" s="522"/>
      <c r="F37" s="522"/>
      <c r="G37" s="522"/>
      <c r="J37" s="442" t="s">
        <v>635</v>
      </c>
      <c r="K37" s="163" t="s">
        <v>286</v>
      </c>
      <c r="L37" s="242">
        <v>15.273999999999999</v>
      </c>
      <c r="M37" s="242">
        <v>10.119999999999999</v>
      </c>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408"/>
      <c r="B38" s="522"/>
      <c r="C38" s="522"/>
      <c r="D38" s="522"/>
      <c r="E38" s="522"/>
      <c r="F38" s="522"/>
      <c r="G38" s="522"/>
      <c r="J38" s="442" t="s">
        <v>635</v>
      </c>
      <c r="K38" s="163" t="s">
        <v>286</v>
      </c>
      <c r="L38" s="242">
        <v>19.350000000000001</v>
      </c>
      <c r="M38" s="242">
        <v>0.89200000000000002</v>
      </c>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408"/>
      <c r="B39" s="408"/>
      <c r="C39" s="408"/>
      <c r="D39" s="408"/>
      <c r="E39" s="408"/>
      <c r="F39" s="408"/>
      <c r="G39" s="408"/>
      <c r="J39" s="442" t="s">
        <v>635</v>
      </c>
      <c r="K39" s="163" t="s">
        <v>286</v>
      </c>
      <c r="L39" s="242">
        <v>15.85</v>
      </c>
      <c r="M39" s="242">
        <v>0.245</v>
      </c>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408"/>
      <c r="B40" s="249"/>
      <c r="C40" s="408"/>
      <c r="D40" s="408"/>
      <c r="E40" s="408"/>
      <c r="F40" s="408"/>
      <c r="G40" s="408"/>
      <c r="J40" s="442" t="s">
        <v>635</v>
      </c>
      <c r="K40" s="163" t="s">
        <v>286</v>
      </c>
      <c r="L40" s="242">
        <v>13.936</v>
      </c>
      <c r="M40" s="242">
        <v>1.6359999999999999</v>
      </c>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5">
      <c r="A41" s="408"/>
      <c r="B41" s="415"/>
      <c r="C41" s="408"/>
      <c r="D41" s="408"/>
      <c r="E41" s="408"/>
      <c r="F41" s="408"/>
      <c r="G41" s="408"/>
      <c r="J41" s="442" t="s">
        <v>635</v>
      </c>
      <c r="K41" s="163" t="s">
        <v>286</v>
      </c>
      <c r="L41" s="242">
        <v>14.391</v>
      </c>
      <c r="M41" s="242">
        <v>0.999</v>
      </c>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408"/>
      <c r="B42" s="365"/>
      <c r="C42" s="408"/>
      <c r="D42" s="408"/>
      <c r="E42" s="408"/>
      <c r="F42" s="408"/>
      <c r="G42" s="408"/>
      <c r="J42" s="442" t="s">
        <v>635</v>
      </c>
      <c r="K42" s="163" t="s">
        <v>286</v>
      </c>
      <c r="L42" s="242">
        <v>14.58</v>
      </c>
      <c r="M42" s="242">
        <v>2.2799999999999998</v>
      </c>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408"/>
      <c r="B43" s="408"/>
      <c r="C43" s="408"/>
      <c r="D43" s="408"/>
      <c r="E43" s="408"/>
      <c r="F43" s="408"/>
      <c r="G43" s="408"/>
      <c r="J43" s="442" t="s">
        <v>636</v>
      </c>
      <c r="K43" s="163" t="s">
        <v>265</v>
      </c>
      <c r="L43" s="242">
        <v>13.215</v>
      </c>
      <c r="M43" s="242">
        <v>1.9530000000000001</v>
      </c>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408"/>
      <c r="B44" s="408"/>
      <c r="C44" s="408"/>
      <c r="D44" s="408"/>
      <c r="E44" s="408"/>
      <c r="F44" s="408"/>
      <c r="G44" s="408"/>
      <c r="J44" s="442" t="s">
        <v>636</v>
      </c>
      <c r="K44" s="163" t="s">
        <v>265</v>
      </c>
      <c r="L44" s="242">
        <v>16.030999999999999</v>
      </c>
      <c r="M44" s="242">
        <v>5.3159999999999998</v>
      </c>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408"/>
      <c r="B45" s="408"/>
      <c r="C45" s="408"/>
      <c r="D45" s="408"/>
      <c r="E45" s="408"/>
      <c r="F45" s="408"/>
      <c r="G45" s="408"/>
      <c r="J45" s="442" t="s">
        <v>636</v>
      </c>
      <c r="K45" s="163" t="s">
        <v>265</v>
      </c>
      <c r="L45" s="242">
        <v>4.0679999999999996</v>
      </c>
      <c r="M45" s="242">
        <v>3.2160000000000002</v>
      </c>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408"/>
      <c r="B46" s="408"/>
      <c r="C46" s="408"/>
      <c r="D46" s="408"/>
      <c r="E46" s="408"/>
      <c r="F46" s="408"/>
      <c r="G46" s="408"/>
      <c r="J46" s="442" t="s">
        <v>636</v>
      </c>
      <c r="K46" s="163" t="s">
        <v>265</v>
      </c>
      <c r="L46" s="242">
        <v>9.282</v>
      </c>
      <c r="M46" s="242">
        <v>0.47499999999999998</v>
      </c>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408"/>
      <c r="B47" s="408"/>
      <c r="C47" s="408"/>
      <c r="D47" s="408"/>
      <c r="E47" s="408"/>
      <c r="F47" s="408"/>
      <c r="G47" s="408"/>
      <c r="J47" s="442" t="s">
        <v>636</v>
      </c>
      <c r="K47" s="163" t="s">
        <v>265</v>
      </c>
      <c r="L47" s="242">
        <v>24.105</v>
      </c>
      <c r="M47" s="242">
        <v>0.33300000000000002</v>
      </c>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408"/>
      <c r="B48" s="408"/>
      <c r="C48" s="408"/>
      <c r="D48" s="408"/>
      <c r="E48" s="408"/>
      <c r="F48" s="408"/>
      <c r="G48" s="408"/>
      <c r="J48" s="442" t="s">
        <v>636</v>
      </c>
      <c r="K48" s="163" t="s">
        <v>265</v>
      </c>
      <c r="L48" s="242">
        <v>3.1219999999999999</v>
      </c>
      <c r="M48" s="242">
        <v>17.155000000000001</v>
      </c>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408"/>
      <c r="B49" s="408"/>
      <c r="C49" s="408"/>
      <c r="D49" s="408"/>
      <c r="E49" s="408"/>
      <c r="F49" s="408"/>
      <c r="G49" s="408"/>
      <c r="J49" s="442" t="s">
        <v>636</v>
      </c>
      <c r="K49" s="163" t="s">
        <v>265</v>
      </c>
      <c r="L49" s="242">
        <v>17.582000000000001</v>
      </c>
      <c r="M49" s="242">
        <v>0.34300000000000003</v>
      </c>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408"/>
      <c r="B50" s="408"/>
      <c r="C50" s="408"/>
      <c r="D50" s="408"/>
      <c r="E50" s="408"/>
      <c r="F50" s="408"/>
      <c r="G50" s="408"/>
      <c r="J50" s="442" t="s">
        <v>636</v>
      </c>
      <c r="K50" s="163" t="s">
        <v>265</v>
      </c>
      <c r="L50" s="242">
        <v>27.454000000000001</v>
      </c>
      <c r="M50" s="242">
        <v>2.5310000000000001</v>
      </c>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408"/>
      <c r="B51" s="408"/>
      <c r="C51" s="408"/>
      <c r="D51" s="408"/>
      <c r="E51" s="408"/>
      <c r="F51" s="408"/>
      <c r="G51" s="408"/>
      <c r="J51" s="442" t="s">
        <v>636</v>
      </c>
      <c r="K51" s="163" t="s">
        <v>265</v>
      </c>
      <c r="L51" s="242">
        <v>3.9820000000000002</v>
      </c>
      <c r="M51" s="242">
        <v>0.68600000000000005</v>
      </c>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408"/>
      <c r="B52" s="408"/>
      <c r="C52" s="408"/>
      <c r="D52" s="408"/>
      <c r="E52" s="408"/>
      <c r="F52" s="408"/>
      <c r="G52" s="408"/>
      <c r="J52" s="442" t="s">
        <v>636</v>
      </c>
      <c r="K52" s="163" t="s">
        <v>265</v>
      </c>
      <c r="L52" s="242">
        <v>3.5819999999999999</v>
      </c>
      <c r="M52" s="242">
        <v>0.76100000000000001</v>
      </c>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408"/>
      <c r="B53" s="408"/>
      <c r="C53" s="408"/>
      <c r="D53" s="408"/>
      <c r="E53" s="408"/>
      <c r="F53" s="408"/>
      <c r="G53" s="408"/>
      <c r="J53" s="442" t="s">
        <v>636</v>
      </c>
      <c r="K53" s="163" t="s">
        <v>265</v>
      </c>
      <c r="L53" s="242">
        <v>24.888999999999999</v>
      </c>
      <c r="M53" s="242">
        <v>3.7999999999999999E-2</v>
      </c>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408"/>
      <c r="B54" s="408"/>
      <c r="C54" s="408"/>
      <c r="D54" s="408"/>
      <c r="E54" s="408"/>
      <c r="F54" s="408"/>
      <c r="G54" s="408"/>
      <c r="J54" s="442" t="s">
        <v>636</v>
      </c>
      <c r="K54" s="163" t="s">
        <v>265</v>
      </c>
      <c r="L54" s="242">
        <v>15.789</v>
      </c>
      <c r="M54" s="242">
        <v>1.877</v>
      </c>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408"/>
      <c r="B55" s="408"/>
      <c r="C55" s="408"/>
      <c r="D55" s="408"/>
      <c r="E55" s="408"/>
      <c r="F55" s="408"/>
      <c r="G55" s="408"/>
      <c r="J55" s="442" t="s">
        <v>636</v>
      </c>
      <c r="K55" s="163" t="s">
        <v>265</v>
      </c>
      <c r="L55" s="242">
        <v>17.596</v>
      </c>
      <c r="M55" s="242">
        <v>1.6890000000000001</v>
      </c>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A56" s="408"/>
      <c r="B56" s="334" t="s">
        <v>57</v>
      </c>
      <c r="C56" s="409"/>
      <c r="D56" s="409"/>
      <c r="E56" s="409"/>
      <c r="F56" s="409"/>
      <c r="G56" s="409"/>
      <c r="J56" s="442" t="s">
        <v>636</v>
      </c>
      <c r="K56" s="163" t="s">
        <v>265</v>
      </c>
      <c r="L56" s="242">
        <v>41.279000000000003</v>
      </c>
      <c r="M56" s="242">
        <v>0.36699999999999999</v>
      </c>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A57" s="408"/>
      <c r="B57" s="476" t="s">
        <v>795</v>
      </c>
      <c r="C57" s="476"/>
      <c r="D57" s="476"/>
      <c r="E57" s="476"/>
      <c r="F57" s="476"/>
      <c r="G57" s="476"/>
      <c r="J57" s="442" t="s">
        <v>636</v>
      </c>
      <c r="K57" s="163" t="s">
        <v>265</v>
      </c>
      <c r="L57" s="242">
        <v>8.5180000000000007</v>
      </c>
      <c r="M57" s="242">
        <v>3.4689999999999999</v>
      </c>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A58" s="408"/>
      <c r="B58" s="476"/>
      <c r="C58" s="476"/>
      <c r="D58" s="476"/>
      <c r="E58" s="476"/>
      <c r="F58" s="476"/>
      <c r="G58" s="476"/>
      <c r="J58" s="442" t="s">
        <v>636</v>
      </c>
      <c r="K58" s="163" t="s">
        <v>265</v>
      </c>
      <c r="L58" s="242">
        <v>13.741</v>
      </c>
      <c r="M58" s="242">
        <v>0.98</v>
      </c>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A59" s="408"/>
      <c r="B59" s="476"/>
      <c r="C59" s="476"/>
      <c r="D59" s="476"/>
      <c r="E59" s="476"/>
      <c r="F59" s="476"/>
      <c r="G59" s="476"/>
      <c r="J59" s="442" t="s">
        <v>636</v>
      </c>
      <c r="K59" s="163" t="s">
        <v>265</v>
      </c>
      <c r="L59" s="242">
        <v>57.162999999999997</v>
      </c>
      <c r="M59" s="242">
        <v>0.97099999999999997</v>
      </c>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A60" s="408"/>
      <c r="B60" s="476"/>
      <c r="C60" s="476"/>
      <c r="D60" s="476"/>
      <c r="E60" s="476"/>
      <c r="F60" s="476"/>
      <c r="G60" s="476"/>
      <c r="J60" s="442" t="s">
        <v>636</v>
      </c>
      <c r="K60" s="163" t="s">
        <v>265</v>
      </c>
      <c r="L60" s="242">
        <v>15.731</v>
      </c>
      <c r="M60" s="242">
        <v>0.30599999999999999</v>
      </c>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B61" s="476"/>
      <c r="C61" s="476"/>
      <c r="D61" s="476"/>
      <c r="E61" s="476"/>
      <c r="F61" s="476"/>
      <c r="G61" s="476"/>
      <c r="J61" s="442" t="s">
        <v>636</v>
      </c>
      <c r="K61" s="163" t="s">
        <v>265</v>
      </c>
      <c r="L61" s="242">
        <v>18.231000000000002</v>
      </c>
      <c r="M61" s="242">
        <v>0.193</v>
      </c>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442" t="s">
        <v>636</v>
      </c>
      <c r="K62" s="163" t="s">
        <v>265</v>
      </c>
      <c r="L62" s="242">
        <v>56.356999999999999</v>
      </c>
      <c r="M62" s="242">
        <v>0.66800000000000004</v>
      </c>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442" t="s">
        <v>636</v>
      </c>
      <c r="K63" s="163" t="s">
        <v>265</v>
      </c>
      <c r="L63" s="242">
        <v>20.440000000000001</v>
      </c>
      <c r="M63" s="242">
        <v>4.0970000000000004</v>
      </c>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442" t="s">
        <v>636</v>
      </c>
      <c r="K64" s="163" t="s">
        <v>265</v>
      </c>
      <c r="L64" s="242">
        <v>1.171</v>
      </c>
      <c r="M64" s="242">
        <v>1.5389999999999999</v>
      </c>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442" t="s">
        <v>636</v>
      </c>
      <c r="K65" s="163" t="s">
        <v>265</v>
      </c>
      <c r="L65" s="242">
        <v>8.0530000000000008</v>
      </c>
      <c r="M65" s="242">
        <v>4.5609999999999999</v>
      </c>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442" t="s">
        <v>636</v>
      </c>
      <c r="K66" s="163" t="s">
        <v>265</v>
      </c>
      <c r="L66" s="242">
        <v>30.690999999999999</v>
      </c>
      <c r="M66" s="242">
        <v>0.25600000000000001</v>
      </c>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442" t="s">
        <v>636</v>
      </c>
      <c r="K67" s="163" t="s">
        <v>265</v>
      </c>
      <c r="L67" s="242">
        <v>22.678999999999998</v>
      </c>
      <c r="M67" s="242">
        <v>0.158</v>
      </c>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442" t="s">
        <v>636</v>
      </c>
      <c r="K68" s="163" t="s">
        <v>265</v>
      </c>
      <c r="L68" s="242">
        <v>43.716000000000001</v>
      </c>
      <c r="M68" s="242">
        <v>0.60199999999999998</v>
      </c>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442" t="s">
        <v>636</v>
      </c>
      <c r="K69" s="163" t="s">
        <v>265</v>
      </c>
      <c r="L69" s="242">
        <v>45.753</v>
      </c>
      <c r="M69" s="242">
        <v>1.6319999999999999</v>
      </c>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442" t="s">
        <v>636</v>
      </c>
      <c r="K70" s="163" t="s">
        <v>265</v>
      </c>
      <c r="L70" s="242">
        <v>11.355</v>
      </c>
      <c r="M70" s="242">
        <v>0.26900000000000002</v>
      </c>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442" t="s">
        <v>636</v>
      </c>
      <c r="K71" s="163" t="s">
        <v>265</v>
      </c>
      <c r="L71" s="242">
        <v>0</v>
      </c>
      <c r="M71" s="242">
        <v>12.09</v>
      </c>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442" t="s">
        <v>636</v>
      </c>
      <c r="K72" s="163" t="s">
        <v>265</v>
      </c>
      <c r="L72" s="242">
        <v>9.5510000000000002</v>
      </c>
      <c r="M72" s="242">
        <v>0.70099999999999996</v>
      </c>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442" t="s">
        <v>636</v>
      </c>
      <c r="K73" s="163" t="s">
        <v>265</v>
      </c>
      <c r="L73" s="242">
        <v>7.4770000000000003</v>
      </c>
      <c r="M73" s="242">
        <v>15.132999999999999</v>
      </c>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442" t="s">
        <v>636</v>
      </c>
      <c r="K74" s="163" t="s">
        <v>265</v>
      </c>
      <c r="L74" s="242">
        <v>46.615000000000002</v>
      </c>
      <c r="M74" s="242">
        <v>2.19</v>
      </c>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442" t="s">
        <v>636</v>
      </c>
      <c r="K75" s="163" t="s">
        <v>265</v>
      </c>
      <c r="L75" s="242">
        <v>8.2810000000000006</v>
      </c>
      <c r="M75" s="242">
        <v>0.441</v>
      </c>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442" t="s">
        <v>636</v>
      </c>
      <c r="K76" s="163" t="s">
        <v>265</v>
      </c>
      <c r="L76" s="242">
        <v>9.5939999999999994</v>
      </c>
      <c r="M76" s="242">
        <v>3.1150000000000002</v>
      </c>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442" t="s">
        <v>636</v>
      </c>
      <c r="K77" s="163" t="s">
        <v>265</v>
      </c>
      <c r="L77" s="242">
        <v>6.3970000000000002</v>
      </c>
      <c r="M77" s="242">
        <v>1.762</v>
      </c>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442" t="s">
        <v>636</v>
      </c>
      <c r="K78" s="163" t="s">
        <v>265</v>
      </c>
      <c r="L78" s="242">
        <v>14.766</v>
      </c>
      <c r="M78" s="242">
        <v>5.85</v>
      </c>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442" t="s">
        <v>636</v>
      </c>
      <c r="K79" s="163" t="s">
        <v>265</v>
      </c>
      <c r="L79" s="242">
        <v>32.597000000000001</v>
      </c>
      <c r="M79" s="242">
        <v>11.912000000000001</v>
      </c>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442" t="s">
        <v>636</v>
      </c>
      <c r="K80" s="163" t="s">
        <v>265</v>
      </c>
      <c r="L80" s="242">
        <v>20.382999999999999</v>
      </c>
      <c r="M80" s="242">
        <v>3.5209999999999999</v>
      </c>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442" t="s">
        <v>636</v>
      </c>
      <c r="K81" s="163" t="s">
        <v>265</v>
      </c>
      <c r="L81" s="242">
        <v>0.85899999999999999</v>
      </c>
      <c r="M81" s="242">
        <v>15.814</v>
      </c>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442" t="s">
        <v>636</v>
      </c>
      <c r="K82" s="163" t="s">
        <v>265</v>
      </c>
      <c r="L82" s="242">
        <v>4.4779999999999998</v>
      </c>
      <c r="M82" s="242">
        <v>0.80100000000000005</v>
      </c>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442" t="s">
        <v>636</v>
      </c>
      <c r="K83" s="163" t="s">
        <v>265</v>
      </c>
      <c r="L83" s="242">
        <v>1.804</v>
      </c>
      <c r="M83" s="242">
        <v>1.7809999999999999</v>
      </c>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442" t="s">
        <v>636</v>
      </c>
      <c r="K84" s="163" t="s">
        <v>265</v>
      </c>
      <c r="L84" s="242">
        <v>7.1669999999999998</v>
      </c>
      <c r="M84" s="242">
        <v>0.65900000000000003</v>
      </c>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442" t="s">
        <v>636</v>
      </c>
      <c r="K85" s="163" t="s">
        <v>265</v>
      </c>
      <c r="L85" s="242">
        <v>5.1749999999999998</v>
      </c>
      <c r="M85" s="242">
        <v>1.0189999999999999</v>
      </c>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442" t="s">
        <v>636</v>
      </c>
      <c r="K86" s="163" t="s">
        <v>265</v>
      </c>
      <c r="L86" s="242">
        <v>17.73</v>
      </c>
      <c r="M86" s="242">
        <v>0.249</v>
      </c>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442" t="s">
        <v>636</v>
      </c>
      <c r="K87" s="163" t="s">
        <v>265</v>
      </c>
      <c r="L87" s="242">
        <v>1.0629999999999999</v>
      </c>
      <c r="M87" s="242">
        <v>2.71</v>
      </c>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442" t="s">
        <v>637</v>
      </c>
      <c r="K88" s="163" t="s">
        <v>285</v>
      </c>
      <c r="L88" s="242">
        <v>0</v>
      </c>
      <c r="M88" s="242">
        <v>1.788</v>
      </c>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442" t="s">
        <v>637</v>
      </c>
      <c r="K89" s="163" t="s">
        <v>285</v>
      </c>
      <c r="L89" s="242">
        <v>0</v>
      </c>
      <c r="M89" s="242">
        <v>2.2090000000000001</v>
      </c>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442" t="s">
        <v>637</v>
      </c>
      <c r="K90" s="163" t="s">
        <v>285</v>
      </c>
      <c r="L90" s="242">
        <v>0.45900000000000002</v>
      </c>
      <c r="M90" s="242">
        <v>7.8890000000000002</v>
      </c>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442" t="s">
        <v>637</v>
      </c>
      <c r="K91" s="163" t="s">
        <v>285</v>
      </c>
      <c r="L91" s="242">
        <v>0</v>
      </c>
      <c r="M91" s="242">
        <v>4.9189999999999996</v>
      </c>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442" t="s">
        <v>637</v>
      </c>
      <c r="K92" s="163" t="s">
        <v>285</v>
      </c>
      <c r="L92" s="242">
        <v>1.7430000000000001</v>
      </c>
      <c r="M92" s="242">
        <v>0.36899999999999999</v>
      </c>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442" t="s">
        <v>637</v>
      </c>
      <c r="K93" s="163" t="s">
        <v>285</v>
      </c>
      <c r="L93" s="242">
        <v>4.3540000000000001</v>
      </c>
      <c r="M93" s="242">
        <v>0.03</v>
      </c>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442" t="s">
        <v>637</v>
      </c>
      <c r="K94" s="163" t="s">
        <v>285</v>
      </c>
      <c r="L94" s="242">
        <v>3.383</v>
      </c>
      <c r="M94" s="242">
        <v>0.24299999999999999</v>
      </c>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442" t="s">
        <v>637</v>
      </c>
      <c r="K95" s="163" t="s">
        <v>285</v>
      </c>
      <c r="L95" s="242">
        <v>0</v>
      </c>
      <c r="M95" s="242">
        <v>0.89200000000000002</v>
      </c>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442" t="s">
        <v>637</v>
      </c>
      <c r="K96" s="163" t="s">
        <v>285</v>
      </c>
      <c r="L96" s="242">
        <v>0.45500000000000002</v>
      </c>
      <c r="M96" s="242">
        <v>2.7109999999999999</v>
      </c>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52" ht="12.75" customHeight="1" x14ac:dyDescent="0.2">
      <c r="J97" s="442" t="s">
        <v>638</v>
      </c>
      <c r="K97" s="163" t="s">
        <v>263</v>
      </c>
      <c r="L97" s="242">
        <v>19.728000000000002</v>
      </c>
      <c r="M97" s="242">
        <v>1.516</v>
      </c>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52" ht="12.75" customHeight="1" x14ac:dyDescent="0.2">
      <c r="J98" s="442" t="s">
        <v>638</v>
      </c>
      <c r="K98" s="163" t="s">
        <v>263</v>
      </c>
      <c r="L98" s="242">
        <v>0</v>
      </c>
      <c r="M98" s="242">
        <v>3.6999999999999998E-2</v>
      </c>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52" ht="12.75" customHeight="1" x14ac:dyDescent="0.2">
      <c r="J99" s="442" t="s">
        <v>638</v>
      </c>
      <c r="K99" s="163" t="s">
        <v>263</v>
      </c>
      <c r="L99" s="242">
        <v>19.523</v>
      </c>
      <c r="M99" s="242">
        <v>3.274</v>
      </c>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52" ht="12.75" customHeight="1" x14ac:dyDescent="0.2">
      <c r="J100" s="442" t="s">
        <v>638</v>
      </c>
      <c r="K100" s="163" t="s">
        <v>263</v>
      </c>
      <c r="L100" s="242">
        <v>34.578000000000003</v>
      </c>
      <c r="M100" s="242">
        <v>5.3999999999999999E-2</v>
      </c>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52" ht="12.75" customHeight="1" x14ac:dyDescent="0.2">
      <c r="J101" s="442" t="s">
        <v>638</v>
      </c>
      <c r="K101" s="163" t="s">
        <v>263</v>
      </c>
      <c r="L101" s="242">
        <v>5.9509999999999996</v>
      </c>
      <c r="M101" s="242">
        <v>0.39700000000000002</v>
      </c>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52" ht="12.75" customHeight="1" x14ac:dyDescent="0.2">
      <c r="J102" s="442" t="s">
        <v>638</v>
      </c>
      <c r="K102" s="163" t="s">
        <v>263</v>
      </c>
      <c r="L102" s="242">
        <v>17.728999999999999</v>
      </c>
      <c r="M102" s="242">
        <v>0.24299999999999999</v>
      </c>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52" ht="12.75" customHeight="1" x14ac:dyDescent="0.2">
      <c r="J103" s="442" t="s">
        <v>638</v>
      </c>
      <c r="K103" s="163" t="s">
        <v>263</v>
      </c>
      <c r="L103" s="242">
        <v>24.193000000000001</v>
      </c>
      <c r="M103" s="242">
        <v>0.88300000000000001</v>
      </c>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52" ht="12.75" customHeight="1" x14ac:dyDescent="0.2">
      <c r="J104" s="442" t="s">
        <v>638</v>
      </c>
      <c r="K104" s="163" t="s">
        <v>263</v>
      </c>
      <c r="L104" s="242">
        <v>21.552</v>
      </c>
      <c r="M104" s="242">
        <v>0.28399999999999997</v>
      </c>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52" ht="12.75" customHeight="1" x14ac:dyDescent="0.2">
      <c r="J105" s="442" t="s">
        <v>638</v>
      </c>
      <c r="K105" s="163" t="s">
        <v>263</v>
      </c>
      <c r="L105" s="242">
        <v>22.945</v>
      </c>
      <c r="M105" s="242">
        <v>0.88600000000000001</v>
      </c>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52" ht="12.75" customHeight="1" x14ac:dyDescent="0.2">
      <c r="J106" s="442" t="s">
        <v>638</v>
      </c>
      <c r="K106" s="163" t="s">
        <v>263</v>
      </c>
      <c r="L106" s="242">
        <v>31.106000000000002</v>
      </c>
      <c r="M106" s="242">
        <v>0.30199999999999999</v>
      </c>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52" ht="12.75" customHeight="1" x14ac:dyDescent="0.2">
      <c r="J107" s="442" t="s">
        <v>638</v>
      </c>
      <c r="K107" s="163" t="s">
        <v>263</v>
      </c>
      <c r="L107" s="242">
        <v>28.843</v>
      </c>
      <c r="M107" s="242">
        <v>0.86099999999999999</v>
      </c>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52" ht="12.75" customHeight="1" x14ac:dyDescent="0.2">
      <c r="J108" s="442" t="s">
        <v>638</v>
      </c>
      <c r="K108" s="163" t="s">
        <v>263</v>
      </c>
      <c r="L108" s="242">
        <v>25.786999999999999</v>
      </c>
      <c r="M108" s="242">
        <v>3.4000000000000002E-2</v>
      </c>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52" ht="12.75" customHeight="1" x14ac:dyDescent="0.2">
      <c r="J109" s="442" t="s">
        <v>638</v>
      </c>
      <c r="K109" s="163" t="s">
        <v>263</v>
      </c>
      <c r="L109" s="242">
        <v>33.296999999999997</v>
      </c>
      <c r="M109" s="242">
        <v>2.2770000000000001</v>
      </c>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52" ht="12.75" customHeight="1" x14ac:dyDescent="0.2">
      <c r="J110" s="442" t="s">
        <v>638</v>
      </c>
      <c r="K110" s="163" t="s">
        <v>263</v>
      </c>
      <c r="L110" s="242">
        <v>35.000999999999998</v>
      </c>
      <c r="M110" s="242">
        <v>0.223</v>
      </c>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52" ht="12.75" customHeight="1" x14ac:dyDescent="0.2">
      <c r="J111" s="442" t="s">
        <v>638</v>
      </c>
      <c r="K111" s="163" t="s">
        <v>263</v>
      </c>
      <c r="L111" s="242">
        <v>19.353000000000002</v>
      </c>
      <c r="M111" s="242">
        <v>1.0129999999999999</v>
      </c>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52" s="360" customFormat="1" ht="12.75" customHeight="1" x14ac:dyDescent="0.2">
      <c r="A112" s="363"/>
      <c r="B112" s="363"/>
      <c r="C112" s="363"/>
      <c r="D112" s="363"/>
      <c r="E112" s="363"/>
      <c r="F112" s="363"/>
      <c r="G112" s="363"/>
      <c r="H112" s="363"/>
      <c r="I112" s="363"/>
      <c r="J112" s="442" t="s">
        <v>638</v>
      </c>
      <c r="K112" s="163" t="s">
        <v>263</v>
      </c>
      <c r="L112" s="242">
        <v>21.856999999999999</v>
      </c>
      <c r="M112" s="242">
        <v>3.62</v>
      </c>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52" s="360" customFormat="1" ht="12.75" customHeight="1" x14ac:dyDescent="0.2">
      <c r="A113" s="363"/>
      <c r="B113" s="363"/>
      <c r="C113" s="363"/>
      <c r="D113" s="363"/>
      <c r="E113" s="363"/>
      <c r="F113" s="363"/>
      <c r="G113" s="363"/>
      <c r="H113" s="363"/>
      <c r="I113" s="363"/>
      <c r="J113" s="442" t="s">
        <v>638</v>
      </c>
      <c r="K113" s="163" t="s">
        <v>263</v>
      </c>
      <c r="L113" s="242">
        <v>23.713000000000001</v>
      </c>
      <c r="M113" s="242">
        <v>0.56399999999999995</v>
      </c>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52" s="360" customFormat="1" ht="12.75" customHeight="1" x14ac:dyDescent="0.2">
      <c r="A114" s="363"/>
      <c r="B114" s="363"/>
      <c r="C114" s="363"/>
      <c r="D114" s="363"/>
      <c r="E114" s="363"/>
      <c r="F114" s="363"/>
      <c r="G114" s="363"/>
      <c r="H114" s="363"/>
      <c r="I114" s="363"/>
      <c r="J114" s="442" t="s">
        <v>638</v>
      </c>
      <c r="K114" s="163" t="s">
        <v>263</v>
      </c>
      <c r="L114" s="242">
        <v>22.524000000000001</v>
      </c>
      <c r="M114" s="242">
        <v>0.19800000000000001</v>
      </c>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52" s="360" customFormat="1" ht="12.75" customHeight="1" x14ac:dyDescent="0.2">
      <c r="B115" s="363"/>
      <c r="C115" s="363"/>
      <c r="D115" s="363"/>
      <c r="E115" s="363"/>
      <c r="F115" s="363"/>
      <c r="G115" s="363"/>
      <c r="H115" s="363"/>
      <c r="I115" s="363"/>
      <c r="J115" s="442" t="s">
        <v>638</v>
      </c>
      <c r="K115" s="163" t="s">
        <v>263</v>
      </c>
      <c r="L115" s="242">
        <v>16.334</v>
      </c>
      <c r="M115" s="242">
        <v>0.41799999999999998</v>
      </c>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52" s="360" customFormat="1" ht="12.75" customHeight="1" x14ac:dyDescent="0.2">
      <c r="B116" s="363"/>
      <c r="C116" s="363"/>
      <c r="D116" s="363"/>
      <c r="E116" s="363"/>
      <c r="F116" s="363"/>
      <c r="G116" s="363"/>
      <c r="H116" s="363"/>
      <c r="I116" s="363"/>
      <c r="J116" s="442" t="s">
        <v>638</v>
      </c>
      <c r="K116" s="163" t="s">
        <v>263</v>
      </c>
      <c r="L116" s="242">
        <v>34.213000000000001</v>
      </c>
      <c r="M116" s="242">
        <v>0.29699999999999999</v>
      </c>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52" s="360" customFormat="1" ht="12.75" customHeight="1" x14ac:dyDescent="0.2">
      <c r="B117" s="363"/>
      <c r="C117" s="363"/>
      <c r="D117" s="363"/>
      <c r="E117" s="363"/>
      <c r="F117" s="363"/>
      <c r="G117" s="363"/>
      <c r="H117" s="363"/>
      <c r="I117" s="363"/>
      <c r="J117" s="442" t="s">
        <v>638</v>
      </c>
      <c r="K117" s="163" t="s">
        <v>263</v>
      </c>
      <c r="L117" s="242">
        <v>30.716000000000001</v>
      </c>
      <c r="M117" s="242">
        <v>0.42599999999999999</v>
      </c>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52" s="360" customFormat="1" ht="12.75" customHeight="1" x14ac:dyDescent="0.2">
      <c r="B118" s="363"/>
      <c r="C118" s="363"/>
      <c r="D118" s="363"/>
      <c r="E118" s="363"/>
      <c r="F118" s="363"/>
      <c r="G118" s="363"/>
      <c r="H118" s="363"/>
      <c r="I118" s="363"/>
      <c r="J118" s="442" t="s">
        <v>638</v>
      </c>
      <c r="K118" s="163" t="s">
        <v>263</v>
      </c>
      <c r="L118" s="242">
        <v>30.902999999999999</v>
      </c>
      <c r="M118" s="242">
        <v>1.2070000000000001</v>
      </c>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52" s="360" customFormat="1" ht="12.75" customHeight="1" x14ac:dyDescent="0.2">
      <c r="B119" s="363"/>
      <c r="C119" s="363"/>
      <c r="D119" s="363"/>
      <c r="E119" s="363"/>
      <c r="F119" s="363"/>
      <c r="G119" s="363"/>
      <c r="H119" s="363"/>
      <c r="I119" s="363"/>
      <c r="J119" s="442" t="s">
        <v>638</v>
      </c>
      <c r="K119" s="163" t="s">
        <v>263</v>
      </c>
      <c r="L119" s="242">
        <v>12.157</v>
      </c>
      <c r="M119" s="242">
        <v>7.7460000000000004</v>
      </c>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52" s="360" customFormat="1" ht="12.75" customHeight="1" x14ac:dyDescent="0.2">
      <c r="B120" s="363"/>
      <c r="C120" s="363"/>
      <c r="D120" s="363"/>
      <c r="E120" s="363"/>
      <c r="F120" s="363"/>
      <c r="G120" s="363"/>
      <c r="H120" s="363"/>
      <c r="I120" s="363"/>
      <c r="J120" s="442" t="s">
        <v>638</v>
      </c>
      <c r="K120" s="163" t="s">
        <v>263</v>
      </c>
      <c r="L120" s="242">
        <v>33.158000000000001</v>
      </c>
      <c r="M120" s="242">
        <v>0.224</v>
      </c>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52" s="360" customFormat="1" ht="12.75" customHeight="1" x14ac:dyDescent="0.2">
      <c r="B121" s="363"/>
      <c r="C121" s="363"/>
      <c r="D121" s="363"/>
      <c r="E121" s="363"/>
      <c r="F121" s="363"/>
      <c r="G121" s="363"/>
      <c r="H121" s="363"/>
      <c r="I121" s="363"/>
      <c r="J121" s="442" t="s">
        <v>638</v>
      </c>
      <c r="K121" s="163" t="s">
        <v>263</v>
      </c>
      <c r="L121" s="242">
        <v>36.158000000000001</v>
      </c>
      <c r="M121" s="242">
        <v>0.109</v>
      </c>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52" s="360" customFormat="1" ht="12.75" customHeight="1" x14ac:dyDescent="0.2">
      <c r="B122" s="363"/>
      <c r="C122" s="363"/>
      <c r="D122" s="363"/>
      <c r="E122" s="363"/>
      <c r="F122" s="363"/>
      <c r="G122" s="363"/>
      <c r="H122" s="363"/>
      <c r="I122" s="363"/>
      <c r="J122" s="442" t="s">
        <v>638</v>
      </c>
      <c r="K122" s="163" t="s">
        <v>263</v>
      </c>
      <c r="L122" s="242">
        <v>36.049999999999997</v>
      </c>
      <c r="M122" s="242">
        <v>0.106</v>
      </c>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52" s="360" customFormat="1" ht="12.75" customHeight="1" x14ac:dyDescent="0.2">
      <c r="B123" s="363"/>
      <c r="C123" s="363"/>
      <c r="D123" s="363"/>
      <c r="E123" s="363"/>
      <c r="F123" s="363"/>
      <c r="G123" s="363"/>
      <c r="H123" s="363"/>
      <c r="I123" s="363"/>
      <c r="J123" s="442" t="s">
        <v>638</v>
      </c>
      <c r="K123" s="163" t="s">
        <v>263</v>
      </c>
      <c r="L123" s="242">
        <v>34.335999999999999</v>
      </c>
      <c r="M123" s="242">
        <v>0.153</v>
      </c>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52" s="360" customFormat="1" ht="12.75" customHeight="1" x14ac:dyDescent="0.2">
      <c r="B124" s="363"/>
      <c r="C124" s="363"/>
      <c r="D124" s="363"/>
      <c r="E124" s="363"/>
      <c r="F124" s="363"/>
      <c r="G124" s="363"/>
      <c r="H124" s="363"/>
      <c r="I124" s="363"/>
      <c r="J124" s="442" t="s">
        <v>638</v>
      </c>
      <c r="K124" s="163" t="s">
        <v>263</v>
      </c>
      <c r="L124" s="242">
        <v>32.923999999999999</v>
      </c>
      <c r="M124" s="242">
        <v>0.16900000000000001</v>
      </c>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52" s="360" customFormat="1" ht="12.75" customHeight="1" x14ac:dyDescent="0.2">
      <c r="B125" s="363"/>
      <c r="C125" s="363"/>
      <c r="D125" s="363"/>
      <c r="E125" s="363"/>
      <c r="F125" s="363"/>
      <c r="G125" s="363"/>
      <c r="H125" s="363"/>
      <c r="I125" s="363"/>
      <c r="J125" s="442" t="s">
        <v>638</v>
      </c>
      <c r="K125" s="163" t="s">
        <v>263</v>
      </c>
      <c r="L125" s="242">
        <v>32.033000000000001</v>
      </c>
      <c r="M125" s="242">
        <v>0.88800000000000001</v>
      </c>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52" s="360" customFormat="1" ht="12.75" customHeight="1" x14ac:dyDescent="0.2">
      <c r="B126" s="363"/>
      <c r="C126" s="363"/>
      <c r="D126" s="363"/>
      <c r="E126" s="363"/>
      <c r="F126" s="363"/>
      <c r="G126" s="363"/>
      <c r="H126" s="363"/>
      <c r="I126" s="363"/>
      <c r="J126" s="442" t="s">
        <v>638</v>
      </c>
      <c r="K126" s="163" t="s">
        <v>263</v>
      </c>
      <c r="L126" s="242">
        <v>31.86</v>
      </c>
      <c r="M126" s="242">
        <v>0.124</v>
      </c>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52" s="360" customFormat="1" ht="12.75" customHeight="1" x14ac:dyDescent="0.2">
      <c r="B127" s="363"/>
      <c r="C127" s="363"/>
      <c r="D127" s="363"/>
      <c r="E127" s="363"/>
      <c r="F127" s="363"/>
      <c r="G127" s="363"/>
      <c r="H127" s="363"/>
      <c r="I127" s="363"/>
      <c r="J127" s="442" t="s">
        <v>638</v>
      </c>
      <c r="K127" s="163" t="s">
        <v>263</v>
      </c>
      <c r="L127" s="242">
        <v>25.815000000000001</v>
      </c>
      <c r="M127" s="242">
        <v>0.71899999999999997</v>
      </c>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52" s="360" customFormat="1" ht="12.75" customHeight="1" x14ac:dyDescent="0.2">
      <c r="B128" s="363"/>
      <c r="C128" s="363"/>
      <c r="D128" s="363"/>
      <c r="E128" s="363"/>
      <c r="F128" s="363"/>
      <c r="G128" s="363"/>
      <c r="H128" s="363"/>
      <c r="I128" s="363"/>
      <c r="J128" s="442" t="s">
        <v>638</v>
      </c>
      <c r="K128" s="163" t="s">
        <v>263</v>
      </c>
      <c r="L128" s="242">
        <v>30.288</v>
      </c>
      <c r="M128" s="242">
        <v>0.19</v>
      </c>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2:52" s="360" customFormat="1" ht="12.75" customHeight="1" x14ac:dyDescent="0.2">
      <c r="B129" s="363"/>
      <c r="C129" s="363"/>
      <c r="D129" s="363"/>
      <c r="E129" s="363"/>
      <c r="F129" s="363"/>
      <c r="G129" s="363"/>
      <c r="H129" s="363"/>
      <c r="I129" s="363"/>
      <c r="J129" s="442" t="s">
        <v>638</v>
      </c>
      <c r="K129" s="163" t="s">
        <v>263</v>
      </c>
      <c r="L129" s="242">
        <v>27.422999999999998</v>
      </c>
      <c r="M129" s="242">
        <v>9.5180000000000007</v>
      </c>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2:52" s="360" customFormat="1" ht="12.75" customHeight="1" x14ac:dyDescent="0.2">
      <c r="B130" s="363"/>
      <c r="C130" s="363"/>
      <c r="D130" s="363"/>
      <c r="E130" s="363"/>
      <c r="F130" s="363"/>
      <c r="G130" s="363"/>
      <c r="H130" s="363"/>
      <c r="I130" s="363"/>
      <c r="J130" s="442" t="s">
        <v>638</v>
      </c>
      <c r="K130" s="163" t="s">
        <v>263</v>
      </c>
      <c r="L130" s="242">
        <v>2.8370000000000002</v>
      </c>
      <c r="M130" s="242">
        <v>0.27600000000000002</v>
      </c>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2:52" s="360" customFormat="1" ht="12.75" customHeight="1" x14ac:dyDescent="0.2">
      <c r="B131" s="363"/>
      <c r="C131" s="363"/>
      <c r="D131" s="363"/>
      <c r="E131" s="363"/>
      <c r="F131" s="363"/>
      <c r="G131" s="363"/>
      <c r="H131" s="363"/>
      <c r="I131" s="363"/>
      <c r="J131" s="442" t="s">
        <v>638</v>
      </c>
      <c r="K131" s="163" t="s">
        <v>263</v>
      </c>
      <c r="L131" s="242">
        <v>36.084000000000003</v>
      </c>
      <c r="M131" s="242">
        <v>0.46800000000000003</v>
      </c>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2:52" s="360" customFormat="1" ht="12.75" customHeight="1" x14ac:dyDescent="0.2">
      <c r="B132" s="363"/>
      <c r="C132" s="363"/>
      <c r="D132" s="363"/>
      <c r="E132" s="363"/>
      <c r="F132" s="363"/>
      <c r="G132" s="363"/>
      <c r="H132" s="363"/>
      <c r="I132" s="363"/>
      <c r="J132" s="442" t="s">
        <v>638</v>
      </c>
      <c r="K132" s="163" t="s">
        <v>263</v>
      </c>
      <c r="L132" s="242">
        <v>6.9249999999999998</v>
      </c>
      <c r="M132" s="242">
        <v>1.097</v>
      </c>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2:52" s="360" customFormat="1" ht="12.75" customHeight="1" x14ac:dyDescent="0.2">
      <c r="B133" s="363"/>
      <c r="C133" s="363"/>
      <c r="D133" s="363"/>
      <c r="E133" s="363"/>
      <c r="F133" s="363"/>
      <c r="G133" s="363"/>
      <c r="H133" s="363"/>
      <c r="I133" s="363"/>
      <c r="J133" s="442" t="s">
        <v>638</v>
      </c>
      <c r="K133" s="163" t="s">
        <v>263</v>
      </c>
      <c r="L133" s="242">
        <v>25.452000000000002</v>
      </c>
      <c r="M133" s="242">
        <v>0.19600000000000001</v>
      </c>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2:52" s="360" customFormat="1" ht="12.75" customHeight="1" x14ac:dyDescent="0.2">
      <c r="B134" s="363"/>
      <c r="C134" s="363"/>
      <c r="D134" s="363"/>
      <c r="E134" s="363"/>
      <c r="F134" s="363"/>
      <c r="G134" s="363"/>
      <c r="H134" s="363"/>
      <c r="I134" s="363"/>
      <c r="J134" s="442" t="s">
        <v>638</v>
      </c>
      <c r="K134" s="163" t="s">
        <v>263</v>
      </c>
      <c r="L134" s="242">
        <v>20.440999999999999</v>
      </c>
      <c r="M134" s="242">
        <v>0.95199999999999996</v>
      </c>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2:52" s="360" customFormat="1" ht="12.75" customHeight="1" x14ac:dyDescent="0.2">
      <c r="B135" s="363"/>
      <c r="C135" s="363"/>
      <c r="D135" s="363"/>
      <c r="E135" s="363"/>
      <c r="F135" s="363"/>
      <c r="G135" s="363"/>
      <c r="H135" s="363"/>
      <c r="I135" s="363"/>
      <c r="J135" s="442" t="s">
        <v>638</v>
      </c>
      <c r="K135" s="163" t="s">
        <v>263</v>
      </c>
      <c r="L135" s="242">
        <v>29.568000000000001</v>
      </c>
      <c r="M135" s="242">
        <v>0.96399999999999997</v>
      </c>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2:52" s="360" customFormat="1" ht="12.75" customHeight="1" x14ac:dyDescent="0.2">
      <c r="B136" s="363"/>
      <c r="C136" s="363"/>
      <c r="D136" s="363"/>
      <c r="E136" s="363"/>
      <c r="F136" s="363"/>
      <c r="G136" s="363"/>
      <c r="H136" s="363"/>
      <c r="I136" s="363"/>
      <c r="J136" s="442" t="s">
        <v>638</v>
      </c>
      <c r="K136" s="163" t="s">
        <v>263</v>
      </c>
      <c r="L136" s="242">
        <v>17.661999999999999</v>
      </c>
      <c r="M136" s="242">
        <v>0.17</v>
      </c>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2:52" s="360" customFormat="1" ht="12.75" customHeight="1" x14ac:dyDescent="0.2">
      <c r="B137" s="363"/>
      <c r="C137" s="363"/>
      <c r="D137" s="363"/>
      <c r="E137" s="363"/>
      <c r="F137" s="363"/>
      <c r="G137" s="363"/>
      <c r="H137" s="363"/>
      <c r="I137" s="363"/>
      <c r="J137" s="442" t="s">
        <v>638</v>
      </c>
      <c r="K137" s="163" t="s">
        <v>263</v>
      </c>
      <c r="L137" s="242">
        <v>40.914000000000001</v>
      </c>
      <c r="M137" s="242">
        <v>0.51600000000000001</v>
      </c>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2:52" s="360" customFormat="1" ht="12.75" customHeight="1" x14ac:dyDescent="0.2">
      <c r="B138" s="363"/>
      <c r="C138" s="363"/>
      <c r="D138" s="363"/>
      <c r="E138" s="363"/>
      <c r="F138" s="363"/>
      <c r="G138" s="363"/>
      <c r="H138" s="363"/>
      <c r="I138" s="363"/>
      <c r="J138" s="442" t="s">
        <v>638</v>
      </c>
      <c r="K138" s="163" t="s">
        <v>263</v>
      </c>
      <c r="L138" s="242">
        <v>35.984999999999999</v>
      </c>
      <c r="M138" s="242">
        <v>0.223</v>
      </c>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2:52" s="360" customFormat="1" ht="12.75" customHeight="1" x14ac:dyDescent="0.2">
      <c r="B139" s="363"/>
      <c r="C139" s="363"/>
      <c r="D139" s="363"/>
      <c r="E139" s="363"/>
      <c r="F139" s="363"/>
      <c r="G139" s="363"/>
      <c r="H139" s="363"/>
      <c r="I139" s="363"/>
      <c r="J139" s="442" t="s">
        <v>638</v>
      </c>
      <c r="K139" s="163" t="s">
        <v>263</v>
      </c>
      <c r="L139" s="242">
        <v>32.152000000000001</v>
      </c>
      <c r="M139" s="242">
        <v>0.14099999999999999</v>
      </c>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2:52" s="360" customFormat="1" ht="12.75" customHeight="1" x14ac:dyDescent="0.2">
      <c r="B140" s="363"/>
      <c r="C140" s="363"/>
      <c r="D140" s="363"/>
      <c r="E140" s="363"/>
      <c r="F140" s="363"/>
      <c r="G140" s="363"/>
      <c r="H140" s="363"/>
      <c r="I140" s="363"/>
      <c r="J140" s="442" t="s">
        <v>638</v>
      </c>
      <c r="K140" s="163" t="s">
        <v>263</v>
      </c>
      <c r="L140" s="242">
        <v>18.440000000000001</v>
      </c>
      <c r="M140" s="242">
        <v>0.13800000000000001</v>
      </c>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2:52" s="360" customFormat="1" ht="12.75" customHeight="1" x14ac:dyDescent="0.2">
      <c r="B141" s="363"/>
      <c r="C141" s="363"/>
      <c r="D141" s="363"/>
      <c r="E141" s="363"/>
      <c r="F141" s="363"/>
      <c r="G141" s="363"/>
      <c r="H141" s="363"/>
      <c r="I141" s="363"/>
      <c r="J141" s="442" t="s">
        <v>638</v>
      </c>
      <c r="K141" s="163" t="s">
        <v>263</v>
      </c>
      <c r="L141" s="242">
        <v>27.297000000000001</v>
      </c>
      <c r="M141" s="242">
        <v>0.86699999999999999</v>
      </c>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2:52" s="360" customFormat="1" ht="12.75" customHeight="1" x14ac:dyDescent="0.2">
      <c r="B142" s="363"/>
      <c r="C142" s="363"/>
      <c r="D142" s="363"/>
      <c r="E142" s="363"/>
      <c r="F142" s="363"/>
      <c r="G142" s="363"/>
      <c r="H142" s="363"/>
      <c r="I142" s="363"/>
      <c r="J142" s="442" t="s">
        <v>638</v>
      </c>
      <c r="K142" s="163" t="s">
        <v>263</v>
      </c>
      <c r="L142" s="242">
        <v>14.090999999999999</v>
      </c>
      <c r="M142" s="242">
        <v>3.952</v>
      </c>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2:52" s="360" customFormat="1" ht="12.75" customHeight="1" x14ac:dyDescent="0.2">
      <c r="B143" s="363"/>
      <c r="C143" s="363"/>
      <c r="D143" s="363"/>
      <c r="E143" s="363"/>
      <c r="F143" s="363"/>
      <c r="G143" s="363"/>
      <c r="H143" s="363"/>
      <c r="I143" s="363"/>
      <c r="J143" s="442" t="s">
        <v>638</v>
      </c>
      <c r="K143" s="163" t="s">
        <v>263</v>
      </c>
      <c r="L143" s="242">
        <v>27.652000000000001</v>
      </c>
      <c r="M143" s="242">
        <v>1.5269999999999999</v>
      </c>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2:52" s="360" customFormat="1" ht="12.75" customHeight="1" x14ac:dyDescent="0.2">
      <c r="B144" s="363"/>
      <c r="C144" s="363"/>
      <c r="D144" s="363"/>
      <c r="E144" s="363"/>
      <c r="F144" s="363"/>
      <c r="G144" s="363"/>
      <c r="H144" s="363"/>
      <c r="I144" s="363"/>
      <c r="J144" s="442" t="s">
        <v>638</v>
      </c>
      <c r="K144" s="163" t="s">
        <v>263</v>
      </c>
      <c r="L144" s="242">
        <v>21.114999999999998</v>
      </c>
      <c r="M144" s="242">
        <v>2.83</v>
      </c>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52" s="360" customFormat="1" ht="12.75" customHeight="1" x14ac:dyDescent="0.2">
      <c r="B145" s="363"/>
      <c r="C145" s="363"/>
      <c r="D145" s="363"/>
      <c r="E145" s="363"/>
      <c r="F145" s="363"/>
      <c r="G145" s="363"/>
      <c r="H145" s="363"/>
      <c r="I145" s="363"/>
      <c r="J145" s="442" t="s">
        <v>638</v>
      </c>
      <c r="K145" s="163" t="s">
        <v>263</v>
      </c>
      <c r="L145" s="242">
        <v>30.637</v>
      </c>
      <c r="M145" s="242">
        <v>1.6539999999999999</v>
      </c>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52" s="360" customFormat="1" ht="12.75" customHeight="1" x14ac:dyDescent="0.2">
      <c r="B146" s="363"/>
      <c r="C146" s="363"/>
      <c r="D146" s="363"/>
      <c r="E146" s="363"/>
      <c r="F146" s="363"/>
      <c r="G146" s="363"/>
      <c r="H146" s="363"/>
      <c r="I146" s="363"/>
      <c r="J146" s="442" t="s">
        <v>638</v>
      </c>
      <c r="K146" s="163" t="s">
        <v>263</v>
      </c>
      <c r="L146" s="242">
        <v>27.09</v>
      </c>
      <c r="M146" s="242">
        <v>1.675</v>
      </c>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52" ht="12.75" customHeight="1" x14ac:dyDescent="0.2">
      <c r="A147" s="360"/>
      <c r="J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52" ht="12.75" customHeight="1" x14ac:dyDescent="0.2">
      <c r="A148" s="360"/>
      <c r="J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52" ht="12.75" customHeight="1" x14ac:dyDescent="0.2">
      <c r="A149" s="360"/>
      <c r="J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52" ht="12.75" customHeight="1" x14ac:dyDescent="0.2">
      <c r="J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52" ht="12.75" customHeight="1" x14ac:dyDescent="0.2">
      <c r="J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row r="152" spans="1:52" ht="12.75" customHeight="1" x14ac:dyDescent="0.2">
      <c r="J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row>
    <row r="153" spans="1:52" ht="12.75" customHeight="1" x14ac:dyDescent="0.2">
      <c r="J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row>
    <row r="154" spans="1:52" ht="12.75" customHeight="1" x14ac:dyDescent="0.2">
      <c r="J154" s="358"/>
      <c r="N154" s="358"/>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row>
    <row r="155" spans="1:52" ht="12.75" customHeight="1" x14ac:dyDescent="0.2">
      <c r="J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row>
    <row r="156" spans="1:52" ht="12.75" customHeight="1" x14ac:dyDescent="0.2">
      <c r="J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row>
    <row r="157" spans="1:52" ht="12.75" customHeight="1" x14ac:dyDescent="0.2">
      <c r="J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row>
    <row r="158" spans="1:52" ht="12.75" customHeight="1" x14ac:dyDescent="0.2">
      <c r="J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row>
    <row r="159" spans="1:52" ht="12.75" customHeight="1" x14ac:dyDescent="0.2">
      <c r="J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row>
  </sheetData>
  <mergeCells count="6">
    <mergeCell ref="B57:G61"/>
    <mergeCell ref="B4:G5"/>
    <mergeCell ref="B6:G7"/>
    <mergeCell ref="B35:G36"/>
    <mergeCell ref="B37:G38"/>
    <mergeCell ref="B26:G30"/>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Z159"/>
  <sheetViews>
    <sheetView showGridLines="0" zoomScaleNormal="100" workbookViewId="0"/>
  </sheetViews>
  <sheetFormatPr defaultRowHeight="12.75" customHeight="1" x14ac:dyDescent="0.2"/>
  <cols>
    <col min="1" max="1" width="9.140625" style="363"/>
    <col min="2" max="2" width="9.140625" style="363" customWidth="1"/>
    <col min="3" max="10" width="9.140625" style="363"/>
    <col min="11" max="11" width="9.140625" style="163" customWidth="1"/>
    <col min="12" max="13" width="9.140625" style="164"/>
    <col min="14" max="16384" width="9.140625" style="363"/>
  </cols>
  <sheetData>
    <row r="1" spans="2:52" ht="12.75" customHeight="1" x14ac:dyDescent="0.2">
      <c r="J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2:52" ht="12.75" customHeight="1" x14ac:dyDescent="0.2">
      <c r="J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ht="12.75" customHeight="1" x14ac:dyDescent="0.2">
      <c r="B3" s="206" t="s">
        <v>456</v>
      </c>
      <c r="J3" s="358"/>
      <c r="K3" s="442" t="s">
        <v>660</v>
      </c>
      <c r="L3" s="442" t="s">
        <v>743</v>
      </c>
      <c r="M3" s="442" t="s">
        <v>769</v>
      </c>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52" ht="12.75" customHeight="1" x14ac:dyDescent="0.2">
      <c r="B4" s="523" t="s">
        <v>295</v>
      </c>
      <c r="C4" s="523"/>
      <c r="D4" s="523"/>
      <c r="E4" s="523"/>
      <c r="F4" s="523"/>
      <c r="G4" s="523"/>
      <c r="J4" s="163"/>
      <c r="K4" s="163" t="s">
        <v>291</v>
      </c>
      <c r="L4" s="163" t="s">
        <v>290</v>
      </c>
      <c r="M4" s="163" t="s">
        <v>294</v>
      </c>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2:52" ht="12.75" customHeight="1" x14ac:dyDescent="0.2">
      <c r="B5" s="524"/>
      <c r="C5" s="523"/>
      <c r="D5" s="523"/>
      <c r="E5" s="523"/>
      <c r="F5" s="523"/>
      <c r="G5" s="523"/>
      <c r="J5" s="442" t="s">
        <v>662</v>
      </c>
      <c r="K5" s="163" t="s">
        <v>286</v>
      </c>
      <c r="L5" s="242">
        <v>14.260999999999999</v>
      </c>
      <c r="M5" s="242">
        <v>14.702</v>
      </c>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2:52" ht="12.75" customHeight="1" x14ac:dyDescent="0.2">
      <c r="B6" s="522" t="s">
        <v>293</v>
      </c>
      <c r="C6" s="522"/>
      <c r="D6" s="522"/>
      <c r="E6" s="522"/>
      <c r="F6" s="522"/>
      <c r="G6" s="522"/>
      <c r="J6" s="442" t="s">
        <v>662</v>
      </c>
      <c r="K6" s="163" t="s">
        <v>286</v>
      </c>
      <c r="L6" s="242">
        <v>14.762</v>
      </c>
      <c r="M6" s="242">
        <v>13.326000000000001</v>
      </c>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2:52" ht="12.75" customHeight="1" x14ac:dyDescent="0.2">
      <c r="B7" s="522"/>
      <c r="C7" s="522"/>
      <c r="D7" s="522"/>
      <c r="E7" s="522"/>
      <c r="F7" s="522"/>
      <c r="G7" s="522"/>
      <c r="J7" s="442" t="s">
        <v>662</v>
      </c>
      <c r="K7" s="163" t="s">
        <v>286</v>
      </c>
      <c r="L7" s="242">
        <v>42.012</v>
      </c>
      <c r="M7" s="242">
        <v>95.787999999999997</v>
      </c>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2:52" ht="12.75" customHeight="1" x14ac:dyDescent="0.2">
      <c r="J8" s="442" t="s">
        <v>662</v>
      </c>
      <c r="K8" s="163" t="s">
        <v>286</v>
      </c>
      <c r="L8" s="242">
        <v>15.173</v>
      </c>
      <c r="M8" s="242">
        <v>21.457999999999998</v>
      </c>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2:52" ht="12.75" customHeight="1" x14ac:dyDescent="0.2">
      <c r="B9" s="206"/>
      <c r="J9" s="442" t="s">
        <v>662</v>
      </c>
      <c r="K9" s="163" t="s">
        <v>286</v>
      </c>
      <c r="L9" s="242">
        <v>14.398</v>
      </c>
      <c r="M9" s="242">
        <v>1.1679999999999999</v>
      </c>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2:52" ht="12.75" customHeight="1" x14ac:dyDescent="0.25">
      <c r="B10" s="160"/>
      <c r="J10" s="442" t="s">
        <v>662</v>
      </c>
      <c r="K10" s="163" t="s">
        <v>286</v>
      </c>
      <c r="L10" s="242">
        <v>18.843</v>
      </c>
      <c r="M10" s="242">
        <v>86.328000000000003</v>
      </c>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2:52" ht="12.75" customHeight="1" x14ac:dyDescent="0.2">
      <c r="B11" s="165"/>
      <c r="J11" s="442" t="s">
        <v>662</v>
      </c>
      <c r="K11" s="163" t="s">
        <v>286</v>
      </c>
      <c r="L11" s="242">
        <v>21.597000000000001</v>
      </c>
      <c r="M11" s="242">
        <v>48.628</v>
      </c>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2:52" ht="12.75" customHeight="1" x14ac:dyDescent="0.2">
      <c r="J12" s="442" t="s">
        <v>662</v>
      </c>
      <c r="K12" s="163" t="s">
        <v>286</v>
      </c>
      <c r="L12" s="242">
        <v>23.59</v>
      </c>
      <c r="M12" s="242">
        <v>68.768000000000001</v>
      </c>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2:52" ht="12.75" customHeight="1" x14ac:dyDescent="0.2">
      <c r="J13" s="442" t="s">
        <v>662</v>
      </c>
      <c r="K13" s="163" t="s">
        <v>286</v>
      </c>
      <c r="L13" s="242">
        <v>22.460999999999999</v>
      </c>
      <c r="M13" s="242">
        <v>81.772999999999996</v>
      </c>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2:52" ht="12.75" customHeight="1" x14ac:dyDescent="0.2">
      <c r="J14" s="442" t="s">
        <v>662</v>
      </c>
      <c r="K14" s="163" t="s">
        <v>286</v>
      </c>
      <c r="L14" s="242">
        <v>14.798999999999999</v>
      </c>
      <c r="M14" s="242">
        <v>46.871000000000002</v>
      </c>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2:52" ht="12.75" customHeight="1" x14ac:dyDescent="0.2">
      <c r="J15" s="442" t="s">
        <v>662</v>
      </c>
      <c r="K15" s="163" t="s">
        <v>286</v>
      </c>
      <c r="L15" s="242">
        <v>15.256</v>
      </c>
      <c r="M15" s="242">
        <v>85.653000000000006</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2:52" ht="12.75" customHeight="1" x14ac:dyDescent="0.2">
      <c r="J16" s="442" t="s">
        <v>662</v>
      </c>
      <c r="K16" s="163" t="s">
        <v>286</v>
      </c>
      <c r="L16" s="242">
        <v>16.018999999999998</v>
      </c>
      <c r="M16" s="242">
        <v>58.08</v>
      </c>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J17" s="442" t="s">
        <v>662</v>
      </c>
      <c r="K17" s="163" t="s">
        <v>286</v>
      </c>
      <c r="L17" s="242">
        <v>15.766</v>
      </c>
      <c r="M17" s="242">
        <v>1.155</v>
      </c>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J18" s="442" t="s">
        <v>662</v>
      </c>
      <c r="K18" s="163" t="s">
        <v>286</v>
      </c>
      <c r="L18" s="242">
        <v>21.582000000000001</v>
      </c>
      <c r="M18" s="242">
        <v>64.319000000000003</v>
      </c>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J19" s="442" t="s">
        <v>662</v>
      </c>
      <c r="K19" s="163" t="s">
        <v>286</v>
      </c>
      <c r="L19" s="242">
        <v>14.747999999999999</v>
      </c>
      <c r="M19" s="242">
        <v>48.171999999999997</v>
      </c>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J20" s="442" t="s">
        <v>662</v>
      </c>
      <c r="K20" s="163" t="s">
        <v>286</v>
      </c>
      <c r="L20" s="242">
        <v>24.815999999999999</v>
      </c>
      <c r="M20" s="242">
        <v>69.423000000000002</v>
      </c>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J21" s="442" t="s">
        <v>662</v>
      </c>
      <c r="K21" s="163" t="s">
        <v>286</v>
      </c>
      <c r="L21" s="242">
        <v>15.909000000000001</v>
      </c>
      <c r="M21" s="242">
        <v>54.31</v>
      </c>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J22" s="442" t="s">
        <v>662</v>
      </c>
      <c r="K22" s="163" t="s">
        <v>286</v>
      </c>
      <c r="L22" s="242">
        <v>15.256</v>
      </c>
      <c r="M22" s="242">
        <v>64.741</v>
      </c>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J23" s="442" t="s">
        <v>662</v>
      </c>
      <c r="K23" s="163" t="s">
        <v>286</v>
      </c>
      <c r="L23" s="242">
        <v>15.840999999999999</v>
      </c>
      <c r="M23" s="242">
        <v>87.977000000000004</v>
      </c>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J24" s="442" t="s">
        <v>662</v>
      </c>
      <c r="K24" s="163" t="s">
        <v>286</v>
      </c>
      <c r="L24" s="242">
        <v>17.295999999999999</v>
      </c>
      <c r="M24" s="242">
        <v>71.384</v>
      </c>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B25" s="334" t="s">
        <v>343</v>
      </c>
      <c r="C25" s="314"/>
      <c r="D25" s="314"/>
      <c r="E25" s="314"/>
      <c r="F25" s="314"/>
      <c r="G25" s="314"/>
      <c r="J25" s="442" t="s">
        <v>662</v>
      </c>
      <c r="K25" s="163" t="s">
        <v>286</v>
      </c>
      <c r="L25" s="242">
        <v>14.637</v>
      </c>
      <c r="M25" s="242">
        <v>55.683999999999997</v>
      </c>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B26" s="526" t="s">
        <v>729</v>
      </c>
      <c r="C26" s="526"/>
      <c r="D26" s="526"/>
      <c r="E26" s="526"/>
      <c r="F26" s="526"/>
      <c r="G26" s="526"/>
      <c r="J26" s="442" t="s">
        <v>662</v>
      </c>
      <c r="K26" s="163" t="s">
        <v>286</v>
      </c>
      <c r="L26" s="242">
        <v>14.624000000000001</v>
      </c>
      <c r="M26" s="242">
        <v>46.005000000000003</v>
      </c>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B27" s="526"/>
      <c r="C27" s="526"/>
      <c r="D27" s="526"/>
      <c r="E27" s="526"/>
      <c r="F27" s="526"/>
      <c r="G27" s="526"/>
      <c r="J27" s="442" t="s">
        <v>662</v>
      </c>
      <c r="K27" s="163" t="s">
        <v>286</v>
      </c>
      <c r="L27" s="242">
        <v>17.658999999999999</v>
      </c>
      <c r="M27" s="242">
        <v>75.528999999999996</v>
      </c>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B28" s="526"/>
      <c r="C28" s="526"/>
      <c r="D28" s="526"/>
      <c r="E28" s="526"/>
      <c r="F28" s="526"/>
      <c r="G28" s="526"/>
      <c r="J28" s="442" t="s">
        <v>662</v>
      </c>
      <c r="K28" s="163" t="s">
        <v>286</v>
      </c>
      <c r="L28" s="242">
        <v>18.378</v>
      </c>
      <c r="M28" s="242">
        <v>50.63</v>
      </c>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B29" s="526"/>
      <c r="C29" s="526"/>
      <c r="D29" s="526"/>
      <c r="E29" s="526"/>
      <c r="F29" s="526"/>
      <c r="G29" s="526"/>
      <c r="J29" s="442" t="s">
        <v>662</v>
      </c>
      <c r="K29" s="163" t="s">
        <v>286</v>
      </c>
      <c r="L29" s="242">
        <v>22.943999999999999</v>
      </c>
      <c r="M29" s="242">
        <v>61.412999999999997</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389"/>
      <c r="B30" s="433"/>
      <c r="C30" s="433"/>
      <c r="D30" s="433"/>
      <c r="E30" s="433"/>
      <c r="F30" s="433"/>
      <c r="G30" s="433"/>
      <c r="H30" s="389"/>
      <c r="J30" s="442" t="s">
        <v>662</v>
      </c>
      <c r="K30" s="163" t="s">
        <v>286</v>
      </c>
      <c r="L30" s="242">
        <v>15.273999999999999</v>
      </c>
      <c r="M30" s="242">
        <v>85.82</v>
      </c>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389"/>
      <c r="B31" s="433"/>
      <c r="C31" s="433"/>
      <c r="D31" s="433"/>
      <c r="E31" s="433"/>
      <c r="F31" s="433"/>
      <c r="G31" s="433"/>
      <c r="H31" s="389"/>
      <c r="J31" s="442" t="s">
        <v>662</v>
      </c>
      <c r="K31" s="163" t="s">
        <v>286</v>
      </c>
      <c r="L31" s="242">
        <v>19.273</v>
      </c>
      <c r="M31" s="242">
        <v>74.22</v>
      </c>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J32" s="442" t="s">
        <v>662</v>
      </c>
      <c r="K32" s="163" t="s">
        <v>286</v>
      </c>
      <c r="L32" s="242">
        <v>15.85</v>
      </c>
      <c r="M32" s="242">
        <v>88.87</v>
      </c>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408"/>
      <c r="B33" s="249" t="s">
        <v>457</v>
      </c>
      <c r="C33" s="408"/>
      <c r="D33" s="408"/>
      <c r="E33" s="408"/>
      <c r="F33" s="408"/>
      <c r="G33" s="408"/>
      <c r="J33" s="442" t="s">
        <v>662</v>
      </c>
      <c r="K33" s="163" t="s">
        <v>286</v>
      </c>
      <c r="L33" s="242">
        <v>14.391</v>
      </c>
      <c r="M33" s="242">
        <v>63.57</v>
      </c>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408"/>
      <c r="B34" s="525" t="s">
        <v>741</v>
      </c>
      <c r="C34" s="525"/>
      <c r="D34" s="525"/>
      <c r="E34" s="525"/>
      <c r="F34" s="525"/>
      <c r="G34" s="525"/>
      <c r="J34" s="442" t="s">
        <v>662</v>
      </c>
      <c r="K34" s="163" t="s">
        <v>286</v>
      </c>
      <c r="L34" s="242">
        <v>14.58</v>
      </c>
      <c r="M34" s="242">
        <v>62.472999999999999</v>
      </c>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408"/>
      <c r="B35" s="525"/>
      <c r="C35" s="525"/>
      <c r="D35" s="525"/>
      <c r="E35" s="525"/>
      <c r="F35" s="525"/>
      <c r="G35" s="525"/>
      <c r="J35" s="442" t="s">
        <v>636</v>
      </c>
      <c r="K35" s="163" t="s">
        <v>265</v>
      </c>
      <c r="L35" s="242">
        <v>13.135</v>
      </c>
      <c r="M35" s="242">
        <v>65.775999999999996</v>
      </c>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408"/>
      <c r="B36" s="522" t="s">
        <v>663</v>
      </c>
      <c r="C36" s="522"/>
      <c r="D36" s="522"/>
      <c r="E36" s="522"/>
      <c r="F36" s="522"/>
      <c r="G36" s="522"/>
      <c r="J36" s="442" t="s">
        <v>636</v>
      </c>
      <c r="K36" s="163" t="s">
        <v>265</v>
      </c>
      <c r="L36" s="242">
        <v>16.030999999999999</v>
      </c>
      <c r="M36" s="242">
        <v>56.143000000000001</v>
      </c>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408"/>
      <c r="B37" s="522"/>
      <c r="C37" s="522"/>
      <c r="D37" s="522"/>
      <c r="E37" s="522"/>
      <c r="F37" s="522"/>
      <c r="G37" s="522"/>
      <c r="J37" s="442" t="s">
        <v>636</v>
      </c>
      <c r="K37" s="163" t="s">
        <v>265</v>
      </c>
      <c r="L37" s="242">
        <v>23.648</v>
      </c>
      <c r="M37" s="242">
        <v>4.3049999999999997</v>
      </c>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408"/>
      <c r="B38" s="408"/>
      <c r="C38" s="408"/>
      <c r="D38" s="408"/>
      <c r="E38" s="408"/>
      <c r="F38" s="408"/>
      <c r="G38" s="408"/>
      <c r="J38" s="442" t="s">
        <v>636</v>
      </c>
      <c r="K38" s="163" t="s">
        <v>265</v>
      </c>
      <c r="L38" s="242">
        <v>3.1190000000000002</v>
      </c>
      <c r="M38" s="242">
        <v>96.89</v>
      </c>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408"/>
      <c r="B39" s="249"/>
      <c r="C39" s="408"/>
      <c r="D39" s="408"/>
      <c r="E39" s="408"/>
      <c r="F39" s="408"/>
      <c r="G39" s="408"/>
      <c r="J39" s="442" t="s">
        <v>636</v>
      </c>
      <c r="K39" s="163" t="s">
        <v>265</v>
      </c>
      <c r="L39" s="242">
        <v>17.577999999999999</v>
      </c>
      <c r="M39" s="242">
        <v>17.768999999999998</v>
      </c>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5">
      <c r="A40" s="408"/>
      <c r="B40" s="415"/>
      <c r="C40" s="408"/>
      <c r="D40" s="408"/>
      <c r="E40" s="408"/>
      <c r="F40" s="408"/>
      <c r="G40" s="408"/>
      <c r="J40" s="442" t="s">
        <v>636</v>
      </c>
      <c r="K40" s="163" t="s">
        <v>265</v>
      </c>
      <c r="L40" s="242">
        <v>26.869</v>
      </c>
      <c r="M40" s="242">
        <v>86.292000000000002</v>
      </c>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408"/>
      <c r="B41" s="365"/>
      <c r="C41" s="408"/>
      <c r="D41" s="408"/>
      <c r="E41" s="408"/>
      <c r="F41" s="408"/>
      <c r="G41" s="408"/>
      <c r="J41" s="442" t="s">
        <v>636</v>
      </c>
      <c r="K41" s="163" t="s">
        <v>265</v>
      </c>
      <c r="L41" s="242">
        <v>3.7429999999999999</v>
      </c>
      <c r="M41" s="242">
        <v>30.018999999999998</v>
      </c>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408"/>
      <c r="B42" s="408"/>
      <c r="C42" s="408"/>
      <c r="D42" s="408"/>
      <c r="E42" s="408"/>
      <c r="F42" s="408"/>
      <c r="G42" s="408"/>
      <c r="J42" s="442" t="s">
        <v>636</v>
      </c>
      <c r="K42" s="163" t="s">
        <v>265</v>
      </c>
      <c r="L42" s="242">
        <v>24.888999999999999</v>
      </c>
      <c r="M42" s="242">
        <v>61.536999999999999</v>
      </c>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408"/>
      <c r="B43" s="408"/>
      <c r="C43" s="408"/>
      <c r="D43" s="408"/>
      <c r="E43" s="408"/>
      <c r="F43" s="408"/>
      <c r="G43" s="408"/>
      <c r="J43" s="442" t="s">
        <v>636</v>
      </c>
      <c r="K43" s="163" t="s">
        <v>265</v>
      </c>
      <c r="L43" s="242">
        <v>15.789</v>
      </c>
      <c r="M43" s="242">
        <v>83.82</v>
      </c>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408"/>
      <c r="B44" s="408"/>
      <c r="C44" s="408"/>
      <c r="D44" s="408"/>
      <c r="E44" s="408"/>
      <c r="F44" s="408"/>
      <c r="G44" s="408"/>
      <c r="J44" s="442" t="s">
        <v>636</v>
      </c>
      <c r="K44" s="163" t="s">
        <v>265</v>
      </c>
      <c r="L44" s="242">
        <v>17.515000000000001</v>
      </c>
      <c r="M44" s="242">
        <v>68.789000000000001</v>
      </c>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408"/>
      <c r="B45" s="408"/>
      <c r="C45" s="408"/>
      <c r="D45" s="408"/>
      <c r="E45" s="408"/>
      <c r="F45" s="408"/>
      <c r="G45" s="408"/>
      <c r="J45" s="442" t="s">
        <v>636</v>
      </c>
      <c r="K45" s="163" t="s">
        <v>265</v>
      </c>
      <c r="L45" s="242">
        <v>41.279000000000003</v>
      </c>
      <c r="M45" s="242">
        <v>93.643000000000001</v>
      </c>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408"/>
      <c r="B46" s="408"/>
      <c r="C46" s="408"/>
      <c r="D46" s="408"/>
      <c r="E46" s="408"/>
      <c r="F46" s="408"/>
      <c r="G46" s="408"/>
      <c r="J46" s="442" t="s">
        <v>636</v>
      </c>
      <c r="K46" s="163" t="s">
        <v>265</v>
      </c>
      <c r="L46" s="242">
        <v>8.3510000000000009</v>
      </c>
      <c r="M46" s="242">
        <v>44.048000000000002</v>
      </c>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408"/>
      <c r="B47" s="408"/>
      <c r="C47" s="408"/>
      <c r="D47" s="408"/>
      <c r="E47" s="408"/>
      <c r="F47" s="408"/>
      <c r="G47" s="408"/>
      <c r="J47" s="442" t="s">
        <v>636</v>
      </c>
      <c r="K47" s="163" t="s">
        <v>265</v>
      </c>
      <c r="L47" s="242">
        <v>13.634</v>
      </c>
      <c r="M47" s="242">
        <v>20.648</v>
      </c>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408"/>
      <c r="B48" s="408"/>
      <c r="C48" s="408"/>
      <c r="D48" s="408"/>
      <c r="E48" s="408"/>
      <c r="F48" s="408"/>
      <c r="G48" s="408"/>
      <c r="J48" s="442" t="s">
        <v>636</v>
      </c>
      <c r="K48" s="163" t="s">
        <v>265</v>
      </c>
      <c r="L48" s="242">
        <v>57.09</v>
      </c>
      <c r="M48" s="242">
        <v>92.605000000000004</v>
      </c>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408"/>
      <c r="B49" s="408"/>
      <c r="C49" s="408"/>
      <c r="D49" s="408"/>
      <c r="E49" s="408"/>
      <c r="F49" s="408"/>
      <c r="G49" s="408"/>
      <c r="J49" s="442" t="s">
        <v>636</v>
      </c>
      <c r="K49" s="163" t="s">
        <v>265</v>
      </c>
      <c r="L49" s="242">
        <v>15.627000000000001</v>
      </c>
      <c r="M49" s="242">
        <v>11.004</v>
      </c>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408"/>
      <c r="B50" s="408"/>
      <c r="C50" s="408"/>
      <c r="D50" s="408"/>
      <c r="E50" s="408"/>
      <c r="F50" s="408"/>
      <c r="G50" s="408"/>
      <c r="J50" s="442" t="s">
        <v>636</v>
      </c>
      <c r="K50" s="163" t="s">
        <v>265</v>
      </c>
      <c r="L50" s="242">
        <v>17.445</v>
      </c>
      <c r="M50" s="242">
        <v>78.62</v>
      </c>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408"/>
      <c r="B51" s="408"/>
      <c r="C51" s="408"/>
      <c r="D51" s="408"/>
      <c r="E51" s="408"/>
      <c r="F51" s="408"/>
      <c r="G51" s="408"/>
      <c r="J51" s="442" t="s">
        <v>636</v>
      </c>
      <c r="K51" s="163" t="s">
        <v>265</v>
      </c>
      <c r="L51" s="242">
        <v>56.234000000000002</v>
      </c>
      <c r="M51" s="242">
        <v>88.137</v>
      </c>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408"/>
      <c r="B52" s="408"/>
      <c r="C52" s="408"/>
      <c r="D52" s="408"/>
      <c r="E52" s="408"/>
      <c r="F52" s="408"/>
      <c r="G52" s="408"/>
      <c r="J52" s="442" t="s">
        <v>636</v>
      </c>
      <c r="K52" s="163" t="s">
        <v>265</v>
      </c>
      <c r="L52" s="242">
        <v>20.440000000000001</v>
      </c>
      <c r="M52" s="242">
        <v>92.010999999999996</v>
      </c>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408"/>
      <c r="B53" s="408"/>
      <c r="C53" s="408"/>
      <c r="D53" s="408"/>
      <c r="E53" s="408"/>
      <c r="F53" s="408"/>
      <c r="G53" s="408"/>
      <c r="J53" s="442" t="s">
        <v>636</v>
      </c>
      <c r="K53" s="163" t="s">
        <v>265</v>
      </c>
      <c r="L53" s="242">
        <v>7.9009999999999998</v>
      </c>
      <c r="M53" s="242">
        <v>35.213000000000001</v>
      </c>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408"/>
      <c r="B54" s="408"/>
      <c r="C54" s="408"/>
      <c r="D54" s="408"/>
      <c r="E54" s="408"/>
      <c r="F54" s="408"/>
      <c r="G54" s="408"/>
      <c r="J54" s="442" t="s">
        <v>636</v>
      </c>
      <c r="K54" s="163" t="s">
        <v>265</v>
      </c>
      <c r="L54" s="242">
        <v>30.41</v>
      </c>
      <c r="M54" s="242">
        <v>49.189</v>
      </c>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408"/>
      <c r="B55" s="334" t="s">
        <v>57</v>
      </c>
      <c r="C55" s="409"/>
      <c r="D55" s="409"/>
      <c r="E55" s="409"/>
      <c r="F55" s="409"/>
      <c r="G55" s="409"/>
      <c r="J55" s="442" t="s">
        <v>636</v>
      </c>
      <c r="K55" s="163" t="s">
        <v>265</v>
      </c>
      <c r="L55" s="242">
        <v>22.623999999999999</v>
      </c>
      <c r="M55" s="242">
        <v>100</v>
      </c>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A56" s="408"/>
      <c r="B56" s="476" t="s">
        <v>796</v>
      </c>
      <c r="C56" s="476"/>
      <c r="D56" s="476"/>
      <c r="E56" s="476"/>
      <c r="F56" s="476"/>
      <c r="G56" s="476"/>
      <c r="J56" s="442" t="s">
        <v>636</v>
      </c>
      <c r="K56" s="163" t="s">
        <v>265</v>
      </c>
      <c r="L56" s="242">
        <v>43.646000000000001</v>
      </c>
      <c r="M56" s="242">
        <v>73.694000000000003</v>
      </c>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A57" s="408"/>
      <c r="B57" s="476"/>
      <c r="C57" s="476"/>
      <c r="D57" s="476"/>
      <c r="E57" s="476"/>
      <c r="F57" s="476"/>
      <c r="G57" s="476"/>
      <c r="J57" s="442" t="s">
        <v>636</v>
      </c>
      <c r="K57" s="163" t="s">
        <v>265</v>
      </c>
      <c r="L57" s="242">
        <v>45.661999999999999</v>
      </c>
      <c r="M57" s="242">
        <v>86.947000000000003</v>
      </c>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A58" s="408"/>
      <c r="B58" s="476"/>
      <c r="C58" s="476"/>
      <c r="D58" s="476"/>
      <c r="E58" s="476"/>
      <c r="F58" s="476"/>
      <c r="G58" s="476"/>
      <c r="J58" s="442" t="s">
        <v>636</v>
      </c>
      <c r="K58" s="163" t="s">
        <v>265</v>
      </c>
      <c r="L58" s="242">
        <v>11.355</v>
      </c>
      <c r="M58" s="242">
        <v>96.316000000000003</v>
      </c>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A59" s="408"/>
      <c r="B59" s="424"/>
      <c r="C59" s="424"/>
      <c r="D59" s="424"/>
      <c r="E59" s="424"/>
      <c r="F59" s="424"/>
      <c r="G59" s="424"/>
      <c r="J59" s="442" t="s">
        <v>636</v>
      </c>
      <c r="K59" s="163" t="s">
        <v>265</v>
      </c>
      <c r="L59" s="242">
        <v>46.604999999999997</v>
      </c>
      <c r="M59" s="242">
        <v>85.277000000000001</v>
      </c>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J60" s="442" t="s">
        <v>636</v>
      </c>
      <c r="K60" s="163" t="s">
        <v>265</v>
      </c>
      <c r="L60" s="242">
        <v>8.2449999999999992</v>
      </c>
      <c r="M60" s="242">
        <v>39.823</v>
      </c>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442" t="s">
        <v>636</v>
      </c>
      <c r="K61" s="163" t="s">
        <v>265</v>
      </c>
      <c r="L61" s="242">
        <v>9.5939999999999994</v>
      </c>
      <c r="M61" s="242">
        <v>54.863</v>
      </c>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442" t="s">
        <v>636</v>
      </c>
      <c r="K62" s="163" t="s">
        <v>265</v>
      </c>
      <c r="L62" s="242">
        <v>6.2069999999999999</v>
      </c>
      <c r="M62" s="242">
        <v>28.515000000000001</v>
      </c>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442" t="s">
        <v>636</v>
      </c>
      <c r="K63" s="163" t="s">
        <v>265</v>
      </c>
      <c r="L63" s="242">
        <v>14.766</v>
      </c>
      <c r="M63" s="242">
        <v>14.047000000000001</v>
      </c>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442" t="s">
        <v>636</v>
      </c>
      <c r="K64" s="163" t="s">
        <v>265</v>
      </c>
      <c r="L64" s="242">
        <v>32.597000000000001</v>
      </c>
      <c r="M64" s="242">
        <v>31.402000000000001</v>
      </c>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442" t="s">
        <v>636</v>
      </c>
      <c r="K65" s="163" t="s">
        <v>265</v>
      </c>
      <c r="L65" s="242">
        <v>20.382999999999999</v>
      </c>
      <c r="M65" s="242">
        <v>1.1659999999999999</v>
      </c>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442" t="s">
        <v>636</v>
      </c>
      <c r="K66" s="163" t="s">
        <v>265</v>
      </c>
      <c r="L66" s="242">
        <v>17.632999999999999</v>
      </c>
      <c r="M66" s="242">
        <v>71.388000000000005</v>
      </c>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442" t="s">
        <v>637</v>
      </c>
      <c r="K67" s="163" t="s">
        <v>264</v>
      </c>
      <c r="L67" s="242">
        <v>3.383</v>
      </c>
      <c r="M67" s="242">
        <v>63.905999999999999</v>
      </c>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442" t="s">
        <v>638</v>
      </c>
      <c r="K68" s="163" t="s">
        <v>263</v>
      </c>
      <c r="L68" s="242">
        <v>19.728000000000002</v>
      </c>
      <c r="M68" s="242">
        <v>79.114999999999995</v>
      </c>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442" t="s">
        <v>638</v>
      </c>
      <c r="K69" s="163" t="s">
        <v>263</v>
      </c>
      <c r="L69" s="242">
        <v>19.437000000000001</v>
      </c>
      <c r="M69" s="242">
        <v>71.677999999999997</v>
      </c>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442" t="s">
        <v>638</v>
      </c>
      <c r="K70" s="163" t="s">
        <v>263</v>
      </c>
      <c r="L70" s="242">
        <v>34.210999999999999</v>
      </c>
      <c r="M70" s="242">
        <v>25.273</v>
      </c>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442" t="s">
        <v>638</v>
      </c>
      <c r="K71" s="163" t="s">
        <v>263</v>
      </c>
      <c r="L71" s="242">
        <v>5.9509999999999996</v>
      </c>
      <c r="M71" s="242">
        <v>89.840999999999994</v>
      </c>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442" t="s">
        <v>638</v>
      </c>
      <c r="K72" s="163" t="s">
        <v>263</v>
      </c>
      <c r="L72" s="242">
        <v>17.728999999999999</v>
      </c>
      <c r="M72" s="242">
        <v>70.561999999999998</v>
      </c>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442" t="s">
        <v>638</v>
      </c>
      <c r="K73" s="163" t="s">
        <v>263</v>
      </c>
      <c r="L73" s="242">
        <v>23.856000000000002</v>
      </c>
      <c r="M73" s="242">
        <v>45.323</v>
      </c>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442" t="s">
        <v>638</v>
      </c>
      <c r="K74" s="163" t="s">
        <v>263</v>
      </c>
      <c r="L74" s="242">
        <v>22.945</v>
      </c>
      <c r="M74" s="242">
        <v>77.840999999999994</v>
      </c>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442" t="s">
        <v>638</v>
      </c>
      <c r="K75" s="163" t="s">
        <v>263</v>
      </c>
      <c r="L75" s="242">
        <v>31.106000000000002</v>
      </c>
      <c r="M75" s="242">
        <v>88.683999999999997</v>
      </c>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442" t="s">
        <v>638</v>
      </c>
      <c r="K76" s="163" t="s">
        <v>263</v>
      </c>
      <c r="L76" s="242">
        <v>28.843</v>
      </c>
      <c r="M76" s="242">
        <v>34.237000000000002</v>
      </c>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442" t="s">
        <v>638</v>
      </c>
      <c r="K77" s="163" t="s">
        <v>263</v>
      </c>
      <c r="L77" s="242">
        <v>33.296999999999997</v>
      </c>
      <c r="M77" s="242">
        <v>93.676000000000002</v>
      </c>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442" t="s">
        <v>638</v>
      </c>
      <c r="K78" s="163" t="s">
        <v>263</v>
      </c>
      <c r="L78" s="242">
        <v>34.807000000000002</v>
      </c>
      <c r="M78" s="242">
        <v>81.484999999999999</v>
      </c>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442" t="s">
        <v>638</v>
      </c>
      <c r="K79" s="163" t="s">
        <v>263</v>
      </c>
      <c r="L79" s="242">
        <v>19.288</v>
      </c>
      <c r="M79" s="242">
        <v>73.188000000000002</v>
      </c>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442" t="s">
        <v>638</v>
      </c>
      <c r="K80" s="163" t="s">
        <v>263</v>
      </c>
      <c r="L80" s="242">
        <v>21.648</v>
      </c>
      <c r="M80" s="242">
        <v>94.641000000000005</v>
      </c>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442" t="s">
        <v>638</v>
      </c>
      <c r="K81" s="163" t="s">
        <v>263</v>
      </c>
      <c r="L81" s="242">
        <v>23.486000000000001</v>
      </c>
      <c r="M81" s="242">
        <v>75.456999999999994</v>
      </c>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442" t="s">
        <v>638</v>
      </c>
      <c r="K82" s="163" t="s">
        <v>263</v>
      </c>
      <c r="L82" s="242">
        <v>22.524000000000001</v>
      </c>
      <c r="M82" s="242">
        <v>48.747</v>
      </c>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442" t="s">
        <v>638</v>
      </c>
      <c r="K83" s="163" t="s">
        <v>263</v>
      </c>
      <c r="L83" s="242">
        <v>34.030999999999999</v>
      </c>
      <c r="M83" s="242">
        <v>81.203999999999994</v>
      </c>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442" t="s">
        <v>638</v>
      </c>
      <c r="K84" s="163" t="s">
        <v>263</v>
      </c>
      <c r="L84" s="242">
        <v>30.242000000000001</v>
      </c>
      <c r="M84" s="242">
        <v>56.938000000000002</v>
      </c>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442" t="s">
        <v>638</v>
      </c>
      <c r="K85" s="163" t="s">
        <v>263</v>
      </c>
      <c r="L85" s="242">
        <v>30.175999999999998</v>
      </c>
      <c r="M85" s="242">
        <v>46.113999999999997</v>
      </c>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442" t="s">
        <v>638</v>
      </c>
      <c r="K86" s="163" t="s">
        <v>263</v>
      </c>
      <c r="L86" s="242">
        <v>12.157</v>
      </c>
      <c r="M86" s="242">
        <v>70.7</v>
      </c>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442" t="s">
        <v>638</v>
      </c>
      <c r="K87" s="163" t="s">
        <v>263</v>
      </c>
      <c r="L87" s="242">
        <v>33.158000000000001</v>
      </c>
      <c r="M87" s="242">
        <v>91.048000000000002</v>
      </c>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442" t="s">
        <v>638</v>
      </c>
      <c r="K88" s="163" t="s">
        <v>263</v>
      </c>
      <c r="L88" s="242">
        <v>36.158000000000001</v>
      </c>
      <c r="M88" s="242">
        <v>90.617999999999995</v>
      </c>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442" t="s">
        <v>638</v>
      </c>
      <c r="K89" s="163" t="s">
        <v>263</v>
      </c>
      <c r="L89" s="242">
        <v>36.049999999999997</v>
      </c>
      <c r="M89" s="242">
        <v>91.644999999999996</v>
      </c>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442" t="s">
        <v>638</v>
      </c>
      <c r="K90" s="163" t="s">
        <v>263</v>
      </c>
      <c r="L90" s="242">
        <v>34.113999999999997</v>
      </c>
      <c r="M90" s="242">
        <v>100</v>
      </c>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442" t="s">
        <v>638</v>
      </c>
      <c r="K91" s="163" t="s">
        <v>263</v>
      </c>
      <c r="L91" s="242">
        <v>32.923999999999999</v>
      </c>
      <c r="M91" s="242">
        <v>61.112000000000002</v>
      </c>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442" t="s">
        <v>638</v>
      </c>
      <c r="K92" s="163" t="s">
        <v>263</v>
      </c>
      <c r="L92" s="242">
        <v>31.183</v>
      </c>
      <c r="M92" s="242">
        <v>60.277000000000001</v>
      </c>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442" t="s">
        <v>638</v>
      </c>
      <c r="K93" s="163" t="s">
        <v>263</v>
      </c>
      <c r="L93" s="242">
        <v>31.773</v>
      </c>
      <c r="M93" s="242">
        <v>57.279000000000003</v>
      </c>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442" t="s">
        <v>638</v>
      </c>
      <c r="K94" s="163" t="s">
        <v>263</v>
      </c>
      <c r="L94" s="242">
        <v>25.091000000000001</v>
      </c>
      <c r="M94" s="242">
        <v>47.423999999999999</v>
      </c>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442" t="s">
        <v>638</v>
      </c>
      <c r="K95" s="163" t="s">
        <v>263</v>
      </c>
      <c r="L95" s="242">
        <v>29.471</v>
      </c>
      <c r="M95" s="242">
        <v>37.997999999999998</v>
      </c>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442" t="s">
        <v>638</v>
      </c>
      <c r="K96" s="163" t="s">
        <v>263</v>
      </c>
      <c r="L96" s="242">
        <v>27.422999999999998</v>
      </c>
      <c r="M96" s="242">
        <v>72.813999999999993</v>
      </c>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442" t="s">
        <v>638</v>
      </c>
      <c r="K97" s="163" t="s">
        <v>263</v>
      </c>
      <c r="L97" s="242">
        <v>36.084000000000003</v>
      </c>
      <c r="M97" s="242">
        <v>83.218000000000004</v>
      </c>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442" t="s">
        <v>638</v>
      </c>
      <c r="K98" s="163" t="s">
        <v>263</v>
      </c>
      <c r="L98" s="242">
        <v>16.527999999999999</v>
      </c>
      <c r="M98" s="242">
        <v>97.203000000000003</v>
      </c>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442" t="s">
        <v>638</v>
      </c>
      <c r="K99" s="163" t="s">
        <v>263</v>
      </c>
      <c r="L99" s="242">
        <v>25.140999999999998</v>
      </c>
      <c r="M99" s="242">
        <v>8.1679999999999993</v>
      </c>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442" t="s">
        <v>638</v>
      </c>
      <c r="K100" s="163" t="s">
        <v>263</v>
      </c>
      <c r="L100" s="242">
        <v>20.434000000000001</v>
      </c>
      <c r="M100" s="242">
        <v>96.528999999999996</v>
      </c>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442" t="s">
        <v>638</v>
      </c>
      <c r="K101" s="163" t="s">
        <v>263</v>
      </c>
      <c r="L101" s="242">
        <v>29.568000000000001</v>
      </c>
      <c r="M101" s="242">
        <v>86.355999999999995</v>
      </c>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442" t="s">
        <v>638</v>
      </c>
      <c r="K102" s="163" t="s">
        <v>263</v>
      </c>
      <c r="L102" s="242">
        <v>17.66</v>
      </c>
      <c r="M102" s="242">
        <v>67.847999999999999</v>
      </c>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442" t="s">
        <v>638</v>
      </c>
      <c r="K103" s="163" t="s">
        <v>263</v>
      </c>
      <c r="L103" s="242">
        <v>40.78</v>
      </c>
      <c r="M103" s="242">
        <v>82.548000000000002</v>
      </c>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442" t="s">
        <v>638</v>
      </c>
      <c r="K104" s="163" t="s">
        <v>263</v>
      </c>
      <c r="L104" s="242">
        <v>35.72</v>
      </c>
      <c r="M104" s="242">
        <v>55.155999999999999</v>
      </c>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442" t="s">
        <v>638</v>
      </c>
      <c r="K105" s="163" t="s">
        <v>263</v>
      </c>
      <c r="L105" s="242">
        <v>32.137</v>
      </c>
      <c r="M105" s="242">
        <v>31.481999999999999</v>
      </c>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442" t="s">
        <v>638</v>
      </c>
      <c r="K106" s="163" t="s">
        <v>263</v>
      </c>
      <c r="L106" s="242">
        <v>27.297000000000001</v>
      </c>
      <c r="M106" s="242">
        <v>63.607999999999997</v>
      </c>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442" t="s">
        <v>638</v>
      </c>
      <c r="K107" s="163" t="s">
        <v>263</v>
      </c>
      <c r="L107" s="242">
        <v>14.026999999999999</v>
      </c>
      <c r="M107" s="242">
        <v>85.683999999999997</v>
      </c>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442" t="s">
        <v>638</v>
      </c>
      <c r="K108" s="163" t="s">
        <v>263</v>
      </c>
      <c r="L108" s="242">
        <v>27.227</v>
      </c>
      <c r="M108" s="242">
        <v>47.55</v>
      </c>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442" t="s">
        <v>638</v>
      </c>
      <c r="K109" s="163" t="s">
        <v>263</v>
      </c>
      <c r="L109" s="242">
        <v>21.081</v>
      </c>
      <c r="M109" s="242">
        <v>42.598999999999997</v>
      </c>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442" t="s">
        <v>638</v>
      </c>
      <c r="K110" s="163" t="s">
        <v>263</v>
      </c>
      <c r="L110" s="242">
        <v>30.637</v>
      </c>
      <c r="M110" s="242">
        <v>89.072000000000003</v>
      </c>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442" t="s">
        <v>638</v>
      </c>
      <c r="K111" s="163" t="s">
        <v>263</v>
      </c>
      <c r="L111" s="242">
        <v>27.09</v>
      </c>
      <c r="M111" s="242">
        <v>89.709000000000003</v>
      </c>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L112" s="162"/>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L113" s="162"/>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L114" s="162"/>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L115" s="162"/>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L116" s="162"/>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L117" s="162"/>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L118" s="162"/>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L119" s="162"/>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L120" s="162"/>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L121" s="162"/>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L122" s="162"/>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L123" s="162"/>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L124" s="162"/>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L125" s="162"/>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L126" s="162"/>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L127" s="162"/>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L128" s="162"/>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L129" s="162"/>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L130" s="162"/>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L131" s="162"/>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L132" s="162"/>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L133" s="162"/>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L134" s="162"/>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L135" s="162"/>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L136" s="162"/>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L137" s="162"/>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L138" s="162"/>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L139" s="162"/>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L140" s="162"/>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L141" s="162"/>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L142" s="162"/>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L143" s="162"/>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L144" s="162"/>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L145" s="162"/>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L146" s="162"/>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row r="152" spans="10:52" ht="12.75" customHeight="1" x14ac:dyDescent="0.2">
      <c r="J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row>
    <row r="153" spans="10:52" ht="12.75" customHeight="1" x14ac:dyDescent="0.2">
      <c r="J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row>
    <row r="154" spans="10:52" ht="12.75" customHeight="1" x14ac:dyDescent="0.2">
      <c r="J154" s="358"/>
      <c r="N154" s="358"/>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row>
    <row r="155" spans="10:52" ht="12.75" customHeight="1" x14ac:dyDescent="0.2">
      <c r="J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row>
    <row r="156" spans="10:52" ht="12.75" customHeight="1" x14ac:dyDescent="0.2">
      <c r="J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row>
    <row r="157" spans="10:52" ht="12.75" customHeight="1" x14ac:dyDescent="0.2">
      <c r="J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row>
    <row r="158" spans="10:52" ht="12.75" customHeight="1" x14ac:dyDescent="0.2">
      <c r="J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row>
    <row r="159" spans="10:52" ht="12.75" customHeight="1" x14ac:dyDescent="0.2">
      <c r="J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row>
  </sheetData>
  <mergeCells count="6">
    <mergeCell ref="B56:G58"/>
    <mergeCell ref="B4:G5"/>
    <mergeCell ref="B6:G7"/>
    <mergeCell ref="B34:G35"/>
    <mergeCell ref="B36:G37"/>
    <mergeCell ref="B26:G29"/>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59"/>
  <sheetViews>
    <sheetView showGridLines="0" zoomScaleNormal="100" workbookViewId="0"/>
  </sheetViews>
  <sheetFormatPr defaultRowHeight="12.75" customHeight="1" x14ac:dyDescent="0.2"/>
  <cols>
    <col min="1" max="1" width="9.140625" style="205"/>
    <col min="2" max="2" width="24.28515625" style="205" customWidth="1"/>
    <col min="3" max="16384" width="9.140625" style="205"/>
  </cols>
  <sheetData>
    <row r="1" spans="2:52" ht="12.75" customHeight="1" x14ac:dyDescent="0.2">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row>
    <row r="2" spans="2:52" ht="12.75" customHeight="1" x14ac:dyDescent="0.2">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row>
    <row r="3" spans="2:52" ht="12.75" customHeight="1" x14ac:dyDescent="0.2">
      <c r="B3" s="357" t="s">
        <v>458</v>
      </c>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row>
    <row r="4" spans="2:52" ht="12.75" customHeight="1" x14ac:dyDescent="0.2">
      <c r="B4" s="206" t="s">
        <v>301</v>
      </c>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row>
    <row r="5" spans="2:52" ht="12.75" customHeight="1" x14ac:dyDescent="0.2">
      <c r="B5" s="236"/>
      <c r="C5" s="223">
        <v>2016</v>
      </c>
      <c r="D5" s="219">
        <v>2017</v>
      </c>
      <c r="E5" s="219">
        <v>2018</v>
      </c>
      <c r="F5" s="211">
        <v>2019</v>
      </c>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row>
    <row r="6" spans="2:52" ht="12.75" customHeight="1" x14ac:dyDescent="0.2">
      <c r="B6" s="416" t="s">
        <v>302</v>
      </c>
      <c r="C6" s="295">
        <v>32.64</v>
      </c>
      <c r="D6" s="296">
        <v>36.75</v>
      </c>
      <c r="E6" s="296">
        <v>39.08</v>
      </c>
      <c r="F6" s="297">
        <v>42.21</v>
      </c>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row>
    <row r="7" spans="2:52" ht="12.75" customHeight="1" x14ac:dyDescent="0.2">
      <c r="B7" s="439" t="s">
        <v>742</v>
      </c>
      <c r="C7" s="298"/>
      <c r="D7" s="299">
        <v>12.59</v>
      </c>
      <c r="E7" s="299">
        <v>6.34</v>
      </c>
      <c r="F7" s="300">
        <v>8.01</v>
      </c>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row>
    <row r="8" spans="2:52" ht="12.75" customHeight="1" x14ac:dyDescent="0.2">
      <c r="B8" s="224" t="s">
        <v>303</v>
      </c>
      <c r="C8" s="305">
        <v>1900</v>
      </c>
      <c r="D8" s="306">
        <v>2190</v>
      </c>
      <c r="E8" s="306">
        <v>2350</v>
      </c>
      <c r="F8" s="307">
        <v>2500</v>
      </c>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row>
    <row r="9" spans="2:52" ht="12.75" customHeight="1" x14ac:dyDescent="0.2">
      <c r="B9" s="439" t="s">
        <v>742</v>
      </c>
      <c r="C9" s="298"/>
      <c r="D9" s="299">
        <v>15.26</v>
      </c>
      <c r="E9" s="299">
        <v>7.31</v>
      </c>
      <c r="F9" s="300">
        <v>6.38</v>
      </c>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row>
    <row r="10" spans="2:52" ht="12.75" customHeight="1" x14ac:dyDescent="0.2">
      <c r="B10" s="224" t="s">
        <v>304</v>
      </c>
      <c r="C10" s="305">
        <v>1500</v>
      </c>
      <c r="D10" s="306">
        <v>1562</v>
      </c>
      <c r="E10" s="306">
        <v>1705</v>
      </c>
      <c r="F10" s="307">
        <v>1815</v>
      </c>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row>
    <row r="11" spans="2:52" ht="12.75" customHeight="1" x14ac:dyDescent="0.2">
      <c r="B11" s="439" t="s">
        <v>742</v>
      </c>
      <c r="C11" s="298"/>
      <c r="D11" s="299">
        <v>4.13</v>
      </c>
      <c r="E11" s="299">
        <v>9.15</v>
      </c>
      <c r="F11" s="300">
        <v>6.45</v>
      </c>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row>
    <row r="12" spans="2:52" ht="12.75" customHeight="1" x14ac:dyDescent="0.2">
      <c r="B12" s="224" t="s">
        <v>305</v>
      </c>
      <c r="C12" s="301">
        <v>6.37</v>
      </c>
      <c r="D12" s="299">
        <v>7.08</v>
      </c>
      <c r="E12" s="299">
        <v>7.43</v>
      </c>
      <c r="F12" s="300">
        <v>8.1</v>
      </c>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row>
    <row r="13" spans="2:52" ht="12.75" customHeight="1" x14ac:dyDescent="0.2">
      <c r="B13" s="439" t="s">
        <v>742</v>
      </c>
      <c r="C13" s="298"/>
      <c r="D13" s="299">
        <v>11.15</v>
      </c>
      <c r="E13" s="299">
        <v>4.9400000000000004</v>
      </c>
      <c r="F13" s="300">
        <v>9.02</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row>
    <row r="14" spans="2:52" ht="12.75" customHeight="1" x14ac:dyDescent="0.2">
      <c r="B14" s="224" t="s">
        <v>306</v>
      </c>
      <c r="C14" s="301">
        <v>90</v>
      </c>
      <c r="D14" s="299">
        <v>88.25</v>
      </c>
      <c r="E14" s="299">
        <v>77.28</v>
      </c>
      <c r="F14" s="300">
        <v>81.31</v>
      </c>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row>
    <row r="15" spans="2:52" ht="12.75" customHeight="1" x14ac:dyDescent="0.2">
      <c r="B15" s="440" t="s">
        <v>742</v>
      </c>
      <c r="C15" s="302"/>
      <c r="D15" s="303">
        <v>-1.94</v>
      </c>
      <c r="E15" s="303">
        <v>-12.43</v>
      </c>
      <c r="F15" s="304">
        <v>5.21</v>
      </c>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row>
    <row r="16" spans="2:52" ht="12.75" customHeight="1" x14ac:dyDescent="0.2">
      <c r="B16" s="334" t="s">
        <v>343</v>
      </c>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row>
    <row r="17" spans="2:52" ht="12.75" customHeight="1" x14ac:dyDescent="0.2">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row>
    <row r="18" spans="2:52" ht="12.75" customHeight="1" x14ac:dyDescent="0.2">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row>
    <row r="19" spans="2:52" ht="12.75" customHeight="1" x14ac:dyDescent="0.2">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row>
    <row r="20" spans="2:52" ht="12.75" customHeight="1" x14ac:dyDescent="0.2">
      <c r="B20" s="167" t="s">
        <v>672</v>
      </c>
      <c r="C20" s="365"/>
      <c r="D20" s="365"/>
      <c r="E20" s="365"/>
      <c r="F20" s="365"/>
      <c r="G20" s="365"/>
      <c r="H20" s="36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row>
    <row r="21" spans="2:52" ht="12.75" customHeight="1" x14ac:dyDescent="0.2">
      <c r="B21" s="249" t="s">
        <v>664</v>
      </c>
      <c r="C21" s="365"/>
      <c r="D21" s="365"/>
      <c r="E21" s="365"/>
      <c r="F21" s="365"/>
      <c r="G21" s="365"/>
      <c r="H21" s="36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row>
    <row r="22" spans="2:52" ht="12.75" customHeight="1" x14ac:dyDescent="0.2">
      <c r="B22" s="417"/>
      <c r="C22" s="418">
        <v>2016</v>
      </c>
      <c r="D22" s="419">
        <v>2017</v>
      </c>
      <c r="E22" s="419">
        <v>2018</v>
      </c>
      <c r="F22" s="420">
        <v>2019</v>
      </c>
      <c r="G22" s="365"/>
      <c r="H22" s="36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row>
    <row r="23" spans="2:52" ht="12.75" customHeight="1" x14ac:dyDescent="0.2">
      <c r="B23" s="421" t="s">
        <v>667</v>
      </c>
      <c r="C23" s="295">
        <v>32.64</v>
      </c>
      <c r="D23" s="296">
        <v>36.75</v>
      </c>
      <c r="E23" s="296">
        <v>39.08</v>
      </c>
      <c r="F23" s="297">
        <v>42.21</v>
      </c>
      <c r="G23" s="365"/>
      <c r="H23" s="36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row>
    <row r="24" spans="2:52" ht="12.75" customHeight="1" x14ac:dyDescent="0.2">
      <c r="B24" s="439" t="s">
        <v>666</v>
      </c>
      <c r="C24" s="298"/>
      <c r="D24" s="299">
        <v>12.59</v>
      </c>
      <c r="E24" s="299">
        <v>6.34</v>
      </c>
      <c r="F24" s="300">
        <v>8.01</v>
      </c>
      <c r="G24" s="365"/>
      <c r="H24" s="36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row>
    <row r="25" spans="2:52" ht="12.75" customHeight="1" x14ac:dyDescent="0.2">
      <c r="B25" s="422" t="s">
        <v>671</v>
      </c>
      <c r="C25" s="305">
        <v>1900</v>
      </c>
      <c r="D25" s="306">
        <v>2190</v>
      </c>
      <c r="E25" s="306">
        <v>2350</v>
      </c>
      <c r="F25" s="307">
        <v>2500</v>
      </c>
      <c r="G25" s="365"/>
      <c r="H25" s="36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row>
    <row r="26" spans="2:52" ht="12.75" customHeight="1" x14ac:dyDescent="0.2">
      <c r="B26" s="439" t="s">
        <v>666</v>
      </c>
      <c r="C26" s="298"/>
      <c r="D26" s="299">
        <v>15.26</v>
      </c>
      <c r="E26" s="299">
        <v>7.31</v>
      </c>
      <c r="F26" s="300">
        <v>6.38</v>
      </c>
      <c r="G26" s="365"/>
      <c r="H26" s="36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row>
    <row r="27" spans="2:52" ht="12.75" customHeight="1" x14ac:dyDescent="0.2">
      <c r="B27" s="422" t="s">
        <v>670</v>
      </c>
      <c r="C27" s="305">
        <v>1500</v>
      </c>
      <c r="D27" s="306">
        <v>1562</v>
      </c>
      <c r="E27" s="306">
        <v>1705</v>
      </c>
      <c r="F27" s="307">
        <v>1815</v>
      </c>
      <c r="G27" s="365"/>
      <c r="H27" s="36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row>
    <row r="28" spans="2:52" ht="12.75" customHeight="1" x14ac:dyDescent="0.2">
      <c r="B28" s="439" t="s">
        <v>666</v>
      </c>
      <c r="C28" s="298"/>
      <c r="D28" s="299">
        <v>4.13</v>
      </c>
      <c r="E28" s="299">
        <v>9.15</v>
      </c>
      <c r="F28" s="300">
        <v>6.45</v>
      </c>
      <c r="G28" s="365"/>
      <c r="H28" s="36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row>
    <row r="29" spans="2:52" ht="12.75" customHeight="1" x14ac:dyDescent="0.2">
      <c r="B29" s="422" t="s">
        <v>669</v>
      </c>
      <c r="C29" s="301">
        <v>6.37</v>
      </c>
      <c r="D29" s="299">
        <v>7.08</v>
      </c>
      <c r="E29" s="299">
        <v>7.43</v>
      </c>
      <c r="F29" s="300">
        <v>8.1</v>
      </c>
      <c r="G29" s="365"/>
      <c r="H29" s="36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row>
    <row r="30" spans="2:52" ht="12.75" customHeight="1" x14ac:dyDescent="0.2">
      <c r="B30" s="439" t="s">
        <v>666</v>
      </c>
      <c r="C30" s="298"/>
      <c r="D30" s="299">
        <v>11.15</v>
      </c>
      <c r="E30" s="299">
        <v>4.9400000000000004</v>
      </c>
      <c r="F30" s="300">
        <v>9.02</v>
      </c>
      <c r="G30" s="365"/>
      <c r="H30" s="36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row>
    <row r="31" spans="2:52" ht="12.75" customHeight="1" x14ac:dyDescent="0.2">
      <c r="B31" s="422" t="s">
        <v>668</v>
      </c>
      <c r="C31" s="301">
        <v>90</v>
      </c>
      <c r="D31" s="299">
        <v>88.25</v>
      </c>
      <c r="E31" s="299">
        <v>77.28</v>
      </c>
      <c r="F31" s="300">
        <v>81.31</v>
      </c>
      <c r="G31" s="365"/>
      <c r="H31" s="36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row>
    <row r="32" spans="2:52" ht="12.75" customHeight="1" x14ac:dyDescent="0.2">
      <c r="B32" s="440" t="s">
        <v>666</v>
      </c>
      <c r="C32" s="302"/>
      <c r="D32" s="303">
        <v>-1.94</v>
      </c>
      <c r="E32" s="303">
        <v>-12.43</v>
      </c>
      <c r="F32" s="304">
        <v>5.21</v>
      </c>
      <c r="G32" s="365"/>
      <c r="H32" s="36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row>
    <row r="33" spans="2:52" ht="12.75" customHeight="1" x14ac:dyDescent="0.2">
      <c r="B33" s="334" t="s">
        <v>57</v>
      </c>
      <c r="C33" s="365"/>
      <c r="D33" s="365"/>
      <c r="E33" s="365"/>
      <c r="F33" s="365"/>
      <c r="G33" s="365"/>
      <c r="H33" s="36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row>
    <row r="34" spans="2:52" ht="12.75" customHeight="1" x14ac:dyDescent="0.2">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row>
    <row r="35" spans="2:52" ht="12.75" customHeight="1" x14ac:dyDescent="0.2">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row>
    <row r="36" spans="2:52" ht="12.75" customHeight="1" x14ac:dyDescent="0.2">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row>
    <row r="37" spans="2:52" ht="12.75" customHeight="1" x14ac:dyDescent="0.2">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row>
    <row r="38" spans="2:52" ht="12.75" customHeight="1" x14ac:dyDescent="0.2">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row>
    <row r="39" spans="2:52" ht="12.75" customHeight="1" x14ac:dyDescent="0.2">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row>
    <row r="40" spans="2:52" ht="12.75" customHeight="1" x14ac:dyDescent="0.2">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row>
    <row r="41" spans="2:52" ht="12.75" customHeight="1" x14ac:dyDescent="0.2">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row>
    <row r="42" spans="2:52" ht="12.75" customHeight="1" x14ac:dyDescent="0.2">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row>
    <row r="43" spans="2:52" ht="12.75" customHeight="1" x14ac:dyDescent="0.2">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row>
    <row r="44" spans="2:52" ht="12.75" customHeight="1" x14ac:dyDescent="0.2">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row>
    <row r="45" spans="2:52" ht="12.75" customHeight="1" x14ac:dyDescent="0.2">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row>
    <row r="46" spans="2:52" ht="12.75" customHeight="1" x14ac:dyDescent="0.2">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row>
    <row r="47" spans="2:52" ht="12.75" customHeight="1" x14ac:dyDescent="0.2">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row>
    <row r="48" spans="2:52" ht="12.75" customHeight="1" x14ac:dyDescent="0.2">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row>
    <row r="49" spans="10:52" ht="12.75" customHeight="1" x14ac:dyDescent="0.2">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row>
    <row r="50" spans="10:52" ht="12.75" customHeight="1" x14ac:dyDescent="0.2">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row>
    <row r="51" spans="10:52" ht="12.75" customHeight="1" x14ac:dyDescent="0.2">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row>
    <row r="52" spans="10:52" ht="12.75" customHeight="1" x14ac:dyDescent="0.2">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row>
    <row r="53" spans="10:52" ht="12.75" customHeight="1" x14ac:dyDescent="0.2">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row>
    <row r="54" spans="10:52" ht="12.75" customHeight="1" x14ac:dyDescent="0.2">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row>
    <row r="55" spans="10:52" ht="12.75" customHeight="1" x14ac:dyDescent="0.2">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row>
    <row r="56" spans="10:52" ht="12.75" customHeight="1" x14ac:dyDescent="0.2">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row>
    <row r="57" spans="10:52" ht="12.75" customHeight="1" x14ac:dyDescent="0.2">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row>
    <row r="58" spans="10:52" ht="12.75" customHeight="1" x14ac:dyDescent="0.2">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row>
    <row r="59" spans="10:52" ht="12.75" customHeight="1" x14ac:dyDescent="0.2">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row>
    <row r="60" spans="10:52" ht="12.75" customHeight="1" x14ac:dyDescent="0.2">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row>
    <row r="61" spans="10:52" ht="12.75" customHeight="1" x14ac:dyDescent="0.2">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row>
    <row r="62" spans="10:52" ht="12.75" customHeight="1" x14ac:dyDescent="0.2">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row>
    <row r="63" spans="10:52" ht="12.75" customHeight="1" x14ac:dyDescent="0.2">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row>
    <row r="64" spans="10:52" ht="12.75" customHeight="1" x14ac:dyDescent="0.2">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row>
    <row r="65" spans="10:52" ht="12.75" customHeight="1" x14ac:dyDescent="0.2">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row>
    <row r="66" spans="10:52" ht="12.75" customHeight="1" x14ac:dyDescent="0.2">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row>
    <row r="67" spans="10:52" ht="12.75" customHeight="1" x14ac:dyDescent="0.2">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row>
    <row r="68" spans="10:52" ht="12.75" customHeight="1" x14ac:dyDescent="0.2">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row>
    <row r="69" spans="10:52" ht="12.75" customHeight="1" x14ac:dyDescent="0.2">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row>
    <row r="70" spans="10:52" ht="12.75" customHeight="1" x14ac:dyDescent="0.2">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row>
    <row r="71" spans="10:52" ht="12.75" customHeight="1" x14ac:dyDescent="0.2">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row>
    <row r="72" spans="10:52" ht="12.75" customHeight="1" x14ac:dyDescent="0.2">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row>
    <row r="73" spans="10:52" ht="12.75" customHeight="1" x14ac:dyDescent="0.2">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55"/>
    </row>
    <row r="74" spans="10:52" ht="12.75" customHeight="1" x14ac:dyDescent="0.2">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row>
    <row r="75" spans="10:52" ht="12.75" customHeight="1" x14ac:dyDescent="0.2">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5"/>
      <c r="AY75" s="355"/>
      <c r="AZ75" s="355"/>
    </row>
    <row r="76" spans="10:52" ht="12.75" customHeight="1" x14ac:dyDescent="0.2">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row>
    <row r="77" spans="10:52" ht="12.75" customHeight="1" x14ac:dyDescent="0.2">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row>
    <row r="78" spans="10:52" ht="12.75" customHeight="1" x14ac:dyDescent="0.2">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row>
    <row r="79" spans="10:52" ht="12.75" customHeight="1" x14ac:dyDescent="0.2">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row>
    <row r="80" spans="10:52" ht="12.75" customHeight="1" x14ac:dyDescent="0.2">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c r="AN80" s="355"/>
      <c r="AO80" s="355"/>
      <c r="AP80" s="355"/>
      <c r="AQ80" s="355"/>
      <c r="AR80" s="355"/>
      <c r="AS80" s="355"/>
      <c r="AT80" s="355"/>
      <c r="AU80" s="355"/>
      <c r="AV80" s="355"/>
      <c r="AW80" s="355"/>
      <c r="AX80" s="355"/>
      <c r="AY80" s="355"/>
      <c r="AZ80" s="355"/>
    </row>
    <row r="81" spans="10:52" ht="12.75" customHeight="1" x14ac:dyDescent="0.2">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row>
    <row r="82" spans="10:52" ht="12.75" customHeight="1" x14ac:dyDescent="0.2">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row>
    <row r="83" spans="10:52" ht="12.75" customHeight="1" x14ac:dyDescent="0.2">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row>
    <row r="84" spans="10:52" ht="12.75" customHeight="1" x14ac:dyDescent="0.2">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row>
    <row r="85" spans="10:52" ht="12.75" customHeight="1" x14ac:dyDescent="0.2">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row>
    <row r="86" spans="10:52" ht="12.75" customHeight="1" x14ac:dyDescent="0.2">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row>
    <row r="87" spans="10:52" ht="12.75" customHeight="1" x14ac:dyDescent="0.2">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row>
    <row r="88" spans="10:52" ht="12.75" customHeight="1" x14ac:dyDescent="0.2">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row>
    <row r="89" spans="10:52" ht="12.75" customHeight="1" x14ac:dyDescent="0.2">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row>
    <row r="90" spans="10:52" ht="12.75" customHeight="1" x14ac:dyDescent="0.2">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row>
    <row r="91" spans="10:52" ht="12.75" customHeight="1" x14ac:dyDescent="0.2">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row>
    <row r="92" spans="10:52" ht="12.75" customHeight="1" x14ac:dyDescent="0.2">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row>
    <row r="93" spans="10:52" ht="12.75" customHeight="1" x14ac:dyDescent="0.2">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row>
    <row r="94" spans="10:52" ht="12.75" customHeight="1" x14ac:dyDescent="0.2">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row>
    <row r="95" spans="10:52" ht="12.75" customHeight="1" x14ac:dyDescent="0.2">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row>
    <row r="96" spans="10:52" ht="12.75" customHeight="1" x14ac:dyDescent="0.2">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row>
    <row r="97" spans="10:52" ht="12.75" customHeight="1" x14ac:dyDescent="0.2">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row>
    <row r="98" spans="10:52" ht="12.75" customHeight="1" x14ac:dyDescent="0.2">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row>
    <row r="99" spans="10:52" ht="12.75" customHeight="1" x14ac:dyDescent="0.2">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row>
    <row r="100" spans="10:52" ht="12.75" customHeight="1" x14ac:dyDescent="0.2">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row>
    <row r="101" spans="10:52" ht="12.75" customHeight="1" x14ac:dyDescent="0.2">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row>
    <row r="102" spans="10:52" ht="12.75" customHeight="1" x14ac:dyDescent="0.2">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row>
    <row r="103" spans="10:52" ht="12.75" customHeight="1" x14ac:dyDescent="0.2">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row>
    <row r="104" spans="10:52" ht="12.75" customHeight="1" x14ac:dyDescent="0.2">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row>
    <row r="105" spans="10:52" ht="12.75" customHeight="1" x14ac:dyDescent="0.2">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row>
    <row r="106" spans="10:52" ht="12.75" customHeight="1" x14ac:dyDescent="0.2">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row>
    <row r="107" spans="10:52" ht="12.75" customHeight="1" x14ac:dyDescent="0.2">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row>
    <row r="108" spans="10:52" ht="12.75" customHeight="1" x14ac:dyDescent="0.2">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5"/>
      <c r="AY108" s="355"/>
      <c r="AZ108" s="355"/>
    </row>
    <row r="109" spans="10:52" ht="12.75" customHeight="1" x14ac:dyDescent="0.2">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row>
    <row r="110" spans="10:52" ht="12.75" customHeight="1" x14ac:dyDescent="0.2">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row>
    <row r="111" spans="10:52" ht="12.75" customHeight="1" x14ac:dyDescent="0.2">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row>
    <row r="112" spans="10:52" ht="12.75" customHeight="1" x14ac:dyDescent="0.2">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5"/>
      <c r="AM112" s="355"/>
      <c r="AN112" s="355"/>
      <c r="AO112" s="355"/>
      <c r="AP112" s="355"/>
      <c r="AQ112" s="355"/>
      <c r="AR112" s="355"/>
      <c r="AS112" s="355"/>
      <c r="AT112" s="355"/>
      <c r="AU112" s="355"/>
      <c r="AV112" s="355"/>
      <c r="AW112" s="355"/>
      <c r="AX112" s="355"/>
      <c r="AY112" s="355"/>
      <c r="AZ112" s="355"/>
    </row>
    <row r="113" spans="10:52" ht="12.75" customHeight="1" x14ac:dyDescent="0.2">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5"/>
      <c r="AZ113" s="355"/>
    </row>
    <row r="114" spans="10:52" ht="12.75" customHeight="1" x14ac:dyDescent="0.2">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5"/>
      <c r="AZ114" s="355"/>
    </row>
    <row r="115" spans="10:52" ht="12.75" customHeight="1" x14ac:dyDescent="0.2">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55"/>
      <c r="AQ115" s="355"/>
      <c r="AR115" s="355"/>
      <c r="AS115" s="355"/>
      <c r="AT115" s="355"/>
      <c r="AU115" s="355"/>
      <c r="AV115" s="355"/>
      <c r="AW115" s="355"/>
      <c r="AX115" s="355"/>
      <c r="AY115" s="355"/>
      <c r="AZ115" s="355"/>
    </row>
    <row r="116" spans="10:52" ht="12.75" customHeight="1" x14ac:dyDescent="0.2">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row>
    <row r="117" spans="10:52" ht="12.75" customHeight="1" x14ac:dyDescent="0.2">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355"/>
    </row>
    <row r="118" spans="10:52" ht="12.75" customHeight="1" x14ac:dyDescent="0.2">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c r="AW118" s="355"/>
      <c r="AX118" s="355"/>
      <c r="AY118" s="355"/>
      <c r="AZ118" s="355"/>
    </row>
    <row r="119" spans="10:52" ht="12.75" customHeight="1" x14ac:dyDescent="0.2">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5"/>
      <c r="AY119" s="355"/>
      <c r="AZ119" s="355"/>
    </row>
    <row r="120" spans="10:52" ht="12.75" customHeight="1" x14ac:dyDescent="0.2">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row>
    <row r="121" spans="10:52" ht="12.75" customHeight="1" x14ac:dyDescent="0.2">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5"/>
      <c r="AY121" s="355"/>
      <c r="AZ121" s="355"/>
    </row>
    <row r="122" spans="10:52" ht="12.75" customHeight="1" x14ac:dyDescent="0.2">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5"/>
      <c r="AY122" s="355"/>
      <c r="AZ122" s="355"/>
    </row>
    <row r="123" spans="10:52" ht="12.75" customHeight="1" x14ac:dyDescent="0.2">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row>
    <row r="124" spans="10:52" ht="12.75" customHeight="1" x14ac:dyDescent="0.2">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355"/>
      <c r="AO124" s="355"/>
      <c r="AP124" s="355"/>
      <c r="AQ124" s="355"/>
      <c r="AR124" s="355"/>
      <c r="AS124" s="355"/>
      <c r="AT124" s="355"/>
      <c r="AU124" s="355"/>
      <c r="AV124" s="355"/>
      <c r="AW124" s="355"/>
      <c r="AX124" s="355"/>
      <c r="AY124" s="355"/>
      <c r="AZ124" s="355"/>
    </row>
    <row r="125" spans="10:52" ht="12.75" customHeight="1" x14ac:dyDescent="0.2">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5"/>
      <c r="AY125" s="355"/>
      <c r="AZ125" s="355"/>
    </row>
    <row r="126" spans="10:52" ht="12.75" customHeight="1" x14ac:dyDescent="0.2">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row>
    <row r="127" spans="10:52" ht="12.75" customHeight="1" x14ac:dyDescent="0.2">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5"/>
      <c r="AY127" s="355"/>
      <c r="AZ127" s="355"/>
    </row>
    <row r="128" spans="10:52" ht="12.75" customHeight="1" x14ac:dyDescent="0.2">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5"/>
      <c r="AY128" s="355"/>
      <c r="AZ128" s="355"/>
    </row>
    <row r="129" spans="10:52" ht="12.75" customHeight="1" x14ac:dyDescent="0.2">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5"/>
      <c r="AY129" s="355"/>
      <c r="AZ129" s="355"/>
    </row>
    <row r="130" spans="10:52" ht="12.75" customHeight="1" x14ac:dyDescent="0.2">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5"/>
      <c r="AZ130" s="355"/>
    </row>
    <row r="131" spans="10:52" ht="12.75" customHeight="1" x14ac:dyDescent="0.2">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5"/>
      <c r="AY131" s="355"/>
      <c r="AZ131" s="355"/>
    </row>
    <row r="132" spans="10:52" ht="12.75" customHeight="1" x14ac:dyDescent="0.2">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5"/>
      <c r="AZ132" s="355"/>
    </row>
    <row r="133" spans="10:52" ht="12.75" customHeight="1" x14ac:dyDescent="0.2">
      <c r="J133" s="355"/>
      <c r="K133" s="355"/>
      <c r="L133" s="355"/>
      <c r="M133" s="355"/>
      <c r="N133" s="355"/>
      <c r="O133" s="355"/>
      <c r="P133" s="355"/>
      <c r="Q133" s="355"/>
      <c r="R133" s="355"/>
      <c r="S133" s="355"/>
      <c r="T133" s="355"/>
      <c r="U133" s="355"/>
      <c r="V133" s="355"/>
      <c r="W133" s="355"/>
      <c r="X133" s="355"/>
      <c r="Y133" s="355"/>
      <c r="Z133" s="355"/>
      <c r="AA133" s="355"/>
      <c r="AB133" s="355"/>
      <c r="AC133" s="355"/>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5"/>
      <c r="AZ133" s="355"/>
    </row>
    <row r="134" spans="10:52" ht="12.75" customHeight="1" x14ac:dyDescent="0.2">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row>
    <row r="135" spans="10:52" ht="12.75" customHeight="1" x14ac:dyDescent="0.2">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5"/>
      <c r="AZ135" s="355"/>
    </row>
    <row r="136" spans="10:52" ht="12.75" customHeight="1" x14ac:dyDescent="0.2">
      <c r="J136" s="355"/>
      <c r="K136" s="355"/>
      <c r="L136" s="355"/>
      <c r="M136" s="355"/>
      <c r="N136" s="355"/>
      <c r="O136" s="355"/>
      <c r="P136" s="355"/>
      <c r="Q136" s="355"/>
      <c r="R136" s="355"/>
      <c r="S136" s="355"/>
      <c r="T136" s="355"/>
      <c r="U136" s="355"/>
      <c r="V136" s="355"/>
      <c r="W136" s="355"/>
      <c r="X136" s="355"/>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row>
    <row r="137" spans="10:52" ht="12.75" customHeight="1" x14ac:dyDescent="0.2">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5"/>
      <c r="AT137" s="355"/>
      <c r="AU137" s="355"/>
      <c r="AV137" s="355"/>
      <c r="AW137" s="355"/>
      <c r="AX137" s="355"/>
      <c r="AY137" s="355"/>
      <c r="AZ137" s="355"/>
    </row>
    <row r="138" spans="10:52" ht="12.75" customHeight="1" x14ac:dyDescent="0.2">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5"/>
      <c r="AZ138" s="355"/>
    </row>
    <row r="139" spans="10:52" ht="12.75" customHeight="1" x14ac:dyDescent="0.2">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Q139" s="355"/>
      <c r="AR139" s="355"/>
      <c r="AS139" s="355"/>
      <c r="AT139" s="355"/>
      <c r="AU139" s="355"/>
      <c r="AV139" s="355"/>
      <c r="AW139" s="355"/>
      <c r="AX139" s="355"/>
      <c r="AY139" s="355"/>
      <c r="AZ139" s="355"/>
    </row>
    <row r="140" spans="10:52" ht="12.75" customHeight="1" x14ac:dyDescent="0.2">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c r="AK140" s="355"/>
      <c r="AL140" s="355"/>
      <c r="AM140" s="355"/>
      <c r="AN140" s="355"/>
      <c r="AO140" s="355"/>
      <c r="AP140" s="355"/>
      <c r="AQ140" s="355"/>
      <c r="AR140" s="355"/>
      <c r="AS140" s="355"/>
      <c r="AT140" s="355"/>
      <c r="AU140" s="355"/>
      <c r="AV140" s="355"/>
      <c r="AW140" s="355"/>
      <c r="AX140" s="355"/>
      <c r="AY140" s="355"/>
      <c r="AZ140" s="355"/>
    </row>
    <row r="141" spans="10:52" ht="12.75" customHeight="1" x14ac:dyDescent="0.2">
      <c r="J141" s="355"/>
      <c r="K141" s="355"/>
      <c r="L141" s="355"/>
      <c r="M141" s="355"/>
      <c r="N141" s="355"/>
      <c r="O141" s="355"/>
      <c r="P141" s="355"/>
      <c r="Q141" s="355"/>
      <c r="R141" s="355"/>
      <c r="S141" s="355"/>
      <c r="T141" s="355"/>
      <c r="U141" s="355"/>
      <c r="V141" s="355"/>
      <c r="W141" s="355"/>
      <c r="X141" s="355"/>
      <c r="Y141" s="355"/>
      <c r="Z141" s="355"/>
      <c r="AA141" s="355"/>
      <c r="AB141" s="355"/>
      <c r="AC141" s="355"/>
      <c r="AD141" s="355"/>
      <c r="AE141" s="355"/>
      <c r="AF141" s="355"/>
      <c r="AG141" s="355"/>
      <c r="AH141" s="355"/>
      <c r="AI141" s="355"/>
      <c r="AJ141" s="355"/>
      <c r="AK141" s="355"/>
      <c r="AL141" s="355"/>
      <c r="AM141" s="355"/>
      <c r="AN141" s="355"/>
      <c r="AO141" s="355"/>
      <c r="AP141" s="355"/>
      <c r="AQ141" s="355"/>
      <c r="AR141" s="355"/>
      <c r="AS141" s="355"/>
      <c r="AT141" s="355"/>
      <c r="AU141" s="355"/>
      <c r="AV141" s="355"/>
      <c r="AW141" s="355"/>
      <c r="AX141" s="355"/>
      <c r="AY141" s="355"/>
      <c r="AZ141" s="355"/>
    </row>
    <row r="142" spans="10:52" ht="12.75" customHeight="1" x14ac:dyDescent="0.2">
      <c r="J142" s="355"/>
      <c r="K142" s="355"/>
      <c r="L142" s="355"/>
      <c r="M142" s="355"/>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row>
    <row r="143" spans="10:52" ht="12.75" customHeight="1" x14ac:dyDescent="0.2">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355"/>
      <c r="AQ143" s="355"/>
      <c r="AR143" s="355"/>
      <c r="AS143" s="355"/>
      <c r="AT143" s="355"/>
      <c r="AU143" s="355"/>
      <c r="AV143" s="355"/>
      <c r="AW143" s="355"/>
      <c r="AX143" s="355"/>
      <c r="AY143" s="355"/>
      <c r="AZ143" s="355"/>
    </row>
    <row r="144" spans="10:52" ht="12.75" customHeight="1" x14ac:dyDescent="0.2">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c r="AR144" s="355"/>
      <c r="AS144" s="355"/>
      <c r="AT144" s="355"/>
      <c r="AU144" s="355"/>
      <c r="AV144" s="355"/>
      <c r="AW144" s="355"/>
      <c r="AX144" s="355"/>
      <c r="AY144" s="355"/>
      <c r="AZ144" s="355"/>
    </row>
    <row r="145" spans="10:52" ht="12.75" customHeight="1" x14ac:dyDescent="0.2">
      <c r="J145" s="355"/>
      <c r="K145" s="355"/>
      <c r="L145" s="355"/>
      <c r="M145" s="355"/>
      <c r="N145" s="355"/>
      <c r="O145" s="355"/>
      <c r="P145" s="355"/>
      <c r="Q145" s="355"/>
      <c r="R145" s="355"/>
      <c r="S145" s="355"/>
      <c r="T145" s="355"/>
      <c r="U145" s="355"/>
      <c r="V145" s="355"/>
      <c r="W145" s="355"/>
      <c r="X145" s="355"/>
      <c r="Y145" s="355"/>
      <c r="Z145" s="355"/>
      <c r="AA145" s="355"/>
      <c r="AB145" s="355"/>
      <c r="AC145" s="355"/>
      <c r="AD145" s="355"/>
      <c r="AE145" s="355"/>
      <c r="AF145" s="355"/>
      <c r="AG145" s="355"/>
      <c r="AH145" s="355"/>
      <c r="AI145" s="355"/>
      <c r="AJ145" s="355"/>
      <c r="AK145" s="355"/>
      <c r="AL145" s="355"/>
      <c r="AM145" s="355"/>
      <c r="AN145" s="355"/>
      <c r="AO145" s="355"/>
      <c r="AP145" s="355"/>
      <c r="AQ145" s="355"/>
      <c r="AR145" s="355"/>
      <c r="AS145" s="355"/>
      <c r="AT145" s="355"/>
      <c r="AU145" s="355"/>
      <c r="AV145" s="355"/>
      <c r="AW145" s="355"/>
      <c r="AX145" s="355"/>
      <c r="AY145" s="355"/>
      <c r="AZ145" s="355"/>
    </row>
    <row r="146" spans="10:52" ht="12.75" customHeight="1" x14ac:dyDescent="0.2">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5"/>
      <c r="AG146" s="355"/>
      <c r="AH146" s="355"/>
      <c r="AI146" s="355"/>
      <c r="AJ146" s="355"/>
      <c r="AK146" s="355"/>
      <c r="AL146" s="355"/>
      <c r="AM146" s="355"/>
      <c r="AN146" s="355"/>
      <c r="AO146" s="355"/>
      <c r="AP146" s="355"/>
      <c r="AQ146" s="355"/>
      <c r="AR146" s="355"/>
      <c r="AS146" s="355"/>
      <c r="AT146" s="355"/>
      <c r="AU146" s="355"/>
      <c r="AV146" s="355"/>
      <c r="AW146" s="355"/>
      <c r="AX146" s="355"/>
      <c r="AY146" s="355"/>
      <c r="AZ146" s="355"/>
    </row>
    <row r="147" spans="10:52" ht="12.75" customHeight="1" x14ac:dyDescent="0.2">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row>
    <row r="148" spans="10:52" ht="12.75" customHeight="1" x14ac:dyDescent="0.2">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row>
    <row r="149" spans="10:52" ht="12.75" customHeight="1" x14ac:dyDescent="0.2">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R149" s="355"/>
      <c r="AS149" s="355"/>
      <c r="AT149" s="355"/>
      <c r="AU149" s="355"/>
      <c r="AV149" s="355"/>
      <c r="AW149" s="355"/>
      <c r="AX149" s="355"/>
      <c r="AY149" s="355"/>
      <c r="AZ149" s="355"/>
    </row>
    <row r="150" spans="10:52" ht="12.75" customHeight="1" x14ac:dyDescent="0.2">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R150" s="355"/>
      <c r="AS150" s="355"/>
      <c r="AT150" s="355"/>
      <c r="AU150" s="355"/>
      <c r="AV150" s="355"/>
      <c r="AW150" s="355"/>
      <c r="AX150" s="355"/>
      <c r="AY150" s="355"/>
      <c r="AZ150" s="355"/>
    </row>
    <row r="151" spans="10:52" ht="12.75" customHeight="1" x14ac:dyDescent="0.2">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55"/>
      <c r="AT151" s="355"/>
      <c r="AU151" s="355"/>
      <c r="AV151" s="355"/>
      <c r="AW151" s="355"/>
      <c r="AX151" s="355"/>
      <c r="AY151" s="355"/>
      <c r="AZ151" s="355"/>
    </row>
    <row r="152" spans="10:52" ht="12.75" customHeight="1" x14ac:dyDescent="0.2">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row>
    <row r="153" spans="10:52" ht="12.75" customHeight="1" x14ac:dyDescent="0.2">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row>
    <row r="154" spans="10:52" ht="12.75" customHeight="1" x14ac:dyDescent="0.2">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row>
    <row r="155" spans="10:52" ht="12.75" customHeight="1" x14ac:dyDescent="0.2">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row>
    <row r="156" spans="10:52" ht="12.75" customHeight="1" x14ac:dyDescent="0.2">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5"/>
      <c r="AY156" s="355"/>
      <c r="AZ156" s="355"/>
    </row>
    <row r="157" spans="10:52" ht="12.75" customHeight="1" x14ac:dyDescent="0.2">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row>
    <row r="158" spans="10:52" ht="12.75" customHeight="1" x14ac:dyDescent="0.2">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5"/>
      <c r="AY158" s="355"/>
      <c r="AZ158" s="355"/>
    </row>
    <row r="159" spans="10:52" ht="12.75" customHeight="1" x14ac:dyDescent="0.2">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row>
  </sheetData>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9"/>
  <sheetViews>
    <sheetView showGridLines="0" zoomScaleNormal="100" workbookViewId="0"/>
  </sheetViews>
  <sheetFormatPr defaultRowHeight="12.75" customHeight="1" x14ac:dyDescent="0.2"/>
  <cols>
    <col min="1" max="1" width="9.140625" style="360"/>
    <col min="2" max="2" width="21" style="360" customWidth="1"/>
    <col min="3" max="16384" width="9.140625" style="360"/>
  </cols>
  <sheetData>
    <row r="1" spans="2:52" ht="12.75" customHeight="1" x14ac:dyDescent="0.2">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2:52" ht="12.75" customHeight="1" x14ac:dyDescent="0.2">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ht="12.75" customHeight="1" x14ac:dyDescent="0.2">
      <c r="B3" s="357" t="s">
        <v>459</v>
      </c>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52" ht="12.75" customHeight="1" x14ac:dyDescent="0.2">
      <c r="B4" s="527" t="s">
        <v>307</v>
      </c>
      <c r="C4" s="527"/>
      <c r="D4" s="527"/>
      <c r="E4" s="527"/>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2:52" ht="12.75" customHeight="1" x14ac:dyDescent="0.2">
      <c r="B5" s="528"/>
      <c r="C5" s="527"/>
      <c r="D5" s="527"/>
      <c r="E5" s="527"/>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2:52" ht="12.75" customHeight="1" x14ac:dyDescent="0.2">
      <c r="B6" s="528"/>
      <c r="C6" s="527"/>
      <c r="D6" s="527"/>
      <c r="E6" s="527"/>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2:52" ht="12.75" customHeight="1" x14ac:dyDescent="0.2">
      <c r="B7" s="207" t="s">
        <v>308</v>
      </c>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2:52" ht="12.75" customHeight="1" x14ac:dyDescent="0.2">
      <c r="B8" s="215"/>
      <c r="C8" s="219" t="s">
        <v>800</v>
      </c>
      <c r="D8" s="219" t="s">
        <v>801</v>
      </c>
      <c r="E8" s="211" t="s">
        <v>396</v>
      </c>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2:52" ht="12.75" customHeight="1" x14ac:dyDescent="0.2">
      <c r="B9" s="216" t="s">
        <v>309</v>
      </c>
      <c r="C9" s="220">
        <v>0.47</v>
      </c>
      <c r="D9" s="220">
        <v>0.45</v>
      </c>
      <c r="E9" s="212">
        <v>0.08</v>
      </c>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2:52" ht="12.75" customHeight="1" x14ac:dyDescent="0.2">
      <c r="B10" s="217" t="s">
        <v>310</v>
      </c>
      <c r="C10" s="434">
        <v>38.200000000000003</v>
      </c>
      <c r="D10" s="434">
        <v>46.61</v>
      </c>
      <c r="E10" s="435">
        <v>48.2</v>
      </c>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2:52" ht="12.75" customHeight="1" x14ac:dyDescent="0.2">
      <c r="B11" s="217" t="s">
        <v>311</v>
      </c>
      <c r="C11" s="434">
        <v>30.1</v>
      </c>
      <c r="D11" s="434">
        <v>36.340000000000003</v>
      </c>
      <c r="E11" s="435">
        <v>35.36</v>
      </c>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2:52" ht="12.75" customHeight="1" x14ac:dyDescent="0.2">
      <c r="B12" s="218" t="s">
        <v>312</v>
      </c>
      <c r="C12" s="447">
        <v>46.64</v>
      </c>
      <c r="D12" s="447">
        <v>54.77</v>
      </c>
      <c r="E12" s="448">
        <v>56.87</v>
      </c>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2:52" ht="12.75" customHeight="1" x14ac:dyDescent="0.2">
      <c r="B13" s="217" t="s">
        <v>313</v>
      </c>
      <c r="C13" s="221">
        <v>2450</v>
      </c>
      <c r="D13" s="221">
        <v>2600</v>
      </c>
      <c r="E13" s="210">
        <v>2467</v>
      </c>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2:52" ht="12.75" customHeight="1" x14ac:dyDescent="0.2">
      <c r="B14" s="217" t="s">
        <v>311</v>
      </c>
      <c r="C14" s="221">
        <v>2150</v>
      </c>
      <c r="D14" s="221">
        <v>2375</v>
      </c>
      <c r="E14" s="210">
        <v>2200</v>
      </c>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2:52" ht="12.75" customHeight="1" x14ac:dyDescent="0.2">
      <c r="B15" s="218" t="s">
        <v>312</v>
      </c>
      <c r="C15" s="222">
        <v>2852</v>
      </c>
      <c r="D15" s="222">
        <v>2920</v>
      </c>
      <c r="E15" s="214">
        <v>2600</v>
      </c>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2:52" ht="12.75" customHeight="1" x14ac:dyDescent="0.2">
      <c r="B16" s="217" t="s">
        <v>314</v>
      </c>
      <c r="C16" s="221">
        <v>2000</v>
      </c>
      <c r="D16" s="221">
        <v>1720</v>
      </c>
      <c r="E16" s="210">
        <v>1392</v>
      </c>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B17" s="217" t="s">
        <v>311</v>
      </c>
      <c r="C17" s="221">
        <v>1710</v>
      </c>
      <c r="D17" s="221">
        <v>1600</v>
      </c>
      <c r="E17" s="210">
        <v>1247</v>
      </c>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B18" s="218" t="s">
        <v>312</v>
      </c>
      <c r="C18" s="222">
        <v>2400</v>
      </c>
      <c r="D18" s="222">
        <v>1900</v>
      </c>
      <c r="E18" s="214">
        <v>1500</v>
      </c>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B19" s="217" t="s">
        <v>315</v>
      </c>
      <c r="C19" s="434">
        <v>8.0299999999999994</v>
      </c>
      <c r="D19" s="434">
        <v>8.0500000000000007</v>
      </c>
      <c r="E19" s="435">
        <v>9.0299999999999994</v>
      </c>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B20" s="217" t="s">
        <v>311</v>
      </c>
      <c r="C20" s="434">
        <v>7.09</v>
      </c>
      <c r="D20" s="434">
        <v>7.35</v>
      </c>
      <c r="E20" s="435">
        <v>8.4</v>
      </c>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B21" s="218" t="s">
        <v>312</v>
      </c>
      <c r="C21" s="447">
        <v>9.4600000000000009</v>
      </c>
      <c r="D21" s="447">
        <v>8.8800000000000008</v>
      </c>
      <c r="E21" s="448">
        <v>9.68</v>
      </c>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B22" s="217" t="s">
        <v>316</v>
      </c>
      <c r="C22" s="434">
        <v>33.11</v>
      </c>
      <c r="D22" s="434">
        <v>157</v>
      </c>
      <c r="E22" s="435">
        <v>109.9</v>
      </c>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B23" s="217" t="s">
        <v>311</v>
      </c>
      <c r="C23" s="434">
        <v>10</v>
      </c>
      <c r="D23" s="434">
        <v>75.84</v>
      </c>
      <c r="E23" s="435">
        <v>52</v>
      </c>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B24" s="218" t="s">
        <v>312</v>
      </c>
      <c r="C24" s="449">
        <v>97.95</v>
      </c>
      <c r="D24" s="449">
        <v>287</v>
      </c>
      <c r="E24" s="450">
        <v>189.61</v>
      </c>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B25" s="362" t="s">
        <v>343</v>
      </c>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A27" s="250"/>
      <c r="B27" s="250"/>
      <c r="C27" s="250"/>
      <c r="D27" s="250"/>
      <c r="E27" s="250"/>
      <c r="F27" s="250"/>
      <c r="G27" s="250"/>
      <c r="H27" s="250"/>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A28" s="250"/>
      <c r="B28" s="250"/>
      <c r="C28" s="250"/>
      <c r="D28" s="250"/>
      <c r="E28" s="250"/>
      <c r="F28" s="250"/>
      <c r="G28" s="250"/>
      <c r="H28" s="250"/>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A29" s="250"/>
      <c r="B29" s="167" t="s">
        <v>682</v>
      </c>
      <c r="C29" s="250"/>
      <c r="D29" s="250"/>
      <c r="E29" s="250"/>
      <c r="F29" s="250"/>
      <c r="G29" s="250"/>
      <c r="H29" s="250"/>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250"/>
      <c r="B30" s="479" t="s">
        <v>673</v>
      </c>
      <c r="C30" s="479"/>
      <c r="D30" s="479"/>
      <c r="E30" s="479"/>
      <c r="F30" s="250"/>
      <c r="G30" s="250"/>
      <c r="H30" s="250"/>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250"/>
      <c r="B31" s="479"/>
      <c r="C31" s="479"/>
      <c r="D31" s="479"/>
      <c r="E31" s="479"/>
      <c r="F31" s="250"/>
      <c r="G31" s="250"/>
      <c r="H31" s="250"/>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250"/>
      <c r="B32" s="339" t="s">
        <v>665</v>
      </c>
      <c r="C32" s="250"/>
      <c r="D32" s="250"/>
      <c r="E32" s="250"/>
      <c r="F32" s="250"/>
      <c r="G32" s="250"/>
      <c r="H32" s="250"/>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250"/>
      <c r="B33" s="126"/>
      <c r="C33" s="219" t="s">
        <v>800</v>
      </c>
      <c r="D33" s="219" t="s">
        <v>801</v>
      </c>
      <c r="E33" s="420" t="s">
        <v>396</v>
      </c>
      <c r="F33" s="250"/>
      <c r="G33" s="250"/>
      <c r="H33" s="250"/>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250"/>
      <c r="B34" s="266" t="s">
        <v>674</v>
      </c>
      <c r="C34" s="220">
        <v>0.47</v>
      </c>
      <c r="D34" s="220">
        <v>0.45</v>
      </c>
      <c r="E34" s="212">
        <v>0.08</v>
      </c>
      <c r="F34" s="250"/>
      <c r="G34" s="250"/>
      <c r="H34" s="250"/>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250"/>
      <c r="B35" s="267" t="s">
        <v>675</v>
      </c>
      <c r="C35" s="434">
        <v>38.200000000000003</v>
      </c>
      <c r="D35" s="434">
        <v>46.61</v>
      </c>
      <c r="E35" s="435">
        <v>48.2</v>
      </c>
      <c r="F35" s="250"/>
      <c r="G35" s="250"/>
      <c r="H35" s="250"/>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250"/>
      <c r="B36" s="267" t="s">
        <v>676</v>
      </c>
      <c r="C36" s="434">
        <v>30.1</v>
      </c>
      <c r="D36" s="434">
        <v>36.340000000000003</v>
      </c>
      <c r="E36" s="435">
        <v>35.36</v>
      </c>
      <c r="F36" s="250"/>
      <c r="G36" s="250"/>
      <c r="H36" s="250"/>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250"/>
      <c r="B37" s="423" t="s">
        <v>677</v>
      </c>
      <c r="C37" s="447">
        <v>46.64</v>
      </c>
      <c r="D37" s="447">
        <v>54.77</v>
      </c>
      <c r="E37" s="448">
        <v>56.87</v>
      </c>
      <c r="F37" s="250"/>
      <c r="G37" s="250"/>
      <c r="H37" s="250"/>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250"/>
      <c r="B38" s="267" t="s">
        <v>678</v>
      </c>
      <c r="C38" s="221">
        <v>2450</v>
      </c>
      <c r="D38" s="221">
        <v>2600</v>
      </c>
      <c r="E38" s="210">
        <v>2467</v>
      </c>
      <c r="F38" s="250"/>
      <c r="G38" s="250"/>
      <c r="H38" s="250"/>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250"/>
      <c r="B39" s="267" t="s">
        <v>676</v>
      </c>
      <c r="C39" s="221">
        <v>2150</v>
      </c>
      <c r="D39" s="221">
        <v>2375</v>
      </c>
      <c r="E39" s="210">
        <v>2200</v>
      </c>
      <c r="F39" s="250"/>
      <c r="G39" s="250"/>
      <c r="H39" s="250"/>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250"/>
      <c r="B40" s="423" t="s">
        <v>677</v>
      </c>
      <c r="C40" s="222">
        <v>2852</v>
      </c>
      <c r="D40" s="222">
        <v>2920</v>
      </c>
      <c r="E40" s="214">
        <v>2600</v>
      </c>
      <c r="F40" s="250"/>
      <c r="G40" s="250"/>
      <c r="H40" s="250"/>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250"/>
      <c r="B41" s="267" t="s">
        <v>679</v>
      </c>
      <c r="C41" s="221">
        <v>2000</v>
      </c>
      <c r="D41" s="221">
        <v>1720</v>
      </c>
      <c r="E41" s="210">
        <v>1392</v>
      </c>
      <c r="F41" s="250"/>
      <c r="G41" s="250"/>
      <c r="H41" s="250"/>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250"/>
      <c r="B42" s="267" t="s">
        <v>676</v>
      </c>
      <c r="C42" s="221">
        <v>1710</v>
      </c>
      <c r="D42" s="221">
        <v>1600</v>
      </c>
      <c r="E42" s="210">
        <v>1247</v>
      </c>
      <c r="F42" s="250"/>
      <c r="G42" s="250"/>
      <c r="H42" s="250"/>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250"/>
      <c r="B43" s="423" t="s">
        <v>677</v>
      </c>
      <c r="C43" s="222">
        <v>2400</v>
      </c>
      <c r="D43" s="222">
        <v>1900</v>
      </c>
      <c r="E43" s="214">
        <v>1500</v>
      </c>
      <c r="F43" s="250"/>
      <c r="G43" s="250"/>
      <c r="H43" s="250"/>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250"/>
      <c r="B44" s="267" t="s">
        <v>680</v>
      </c>
      <c r="C44" s="434">
        <v>8.0299999999999994</v>
      </c>
      <c r="D44" s="434">
        <v>8.0500000000000007</v>
      </c>
      <c r="E44" s="435">
        <v>9.0299999999999994</v>
      </c>
      <c r="F44" s="250"/>
      <c r="G44" s="250"/>
      <c r="H44" s="250"/>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250"/>
      <c r="B45" s="267" t="s">
        <v>676</v>
      </c>
      <c r="C45" s="434">
        <v>7.09</v>
      </c>
      <c r="D45" s="434">
        <v>7.35</v>
      </c>
      <c r="E45" s="435">
        <v>8.4</v>
      </c>
      <c r="F45" s="250"/>
      <c r="G45" s="250"/>
      <c r="H45" s="250"/>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250"/>
      <c r="B46" s="423" t="s">
        <v>677</v>
      </c>
      <c r="C46" s="447">
        <v>9.4600000000000009</v>
      </c>
      <c r="D46" s="447">
        <v>8.8800000000000008</v>
      </c>
      <c r="E46" s="448">
        <v>9.68</v>
      </c>
      <c r="F46" s="250"/>
      <c r="G46" s="250"/>
      <c r="H46" s="250"/>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250"/>
      <c r="B47" s="267" t="s">
        <v>681</v>
      </c>
      <c r="C47" s="434">
        <v>33.11</v>
      </c>
      <c r="D47" s="434">
        <v>157</v>
      </c>
      <c r="E47" s="435">
        <v>109.9</v>
      </c>
      <c r="F47" s="250"/>
      <c r="G47" s="250"/>
      <c r="H47" s="250"/>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250"/>
      <c r="B48" s="267" t="s">
        <v>676</v>
      </c>
      <c r="C48" s="434">
        <v>10</v>
      </c>
      <c r="D48" s="434">
        <v>75.84</v>
      </c>
      <c r="E48" s="435">
        <v>52</v>
      </c>
      <c r="F48" s="250"/>
      <c r="G48" s="250"/>
      <c r="H48" s="250"/>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250"/>
      <c r="B49" s="423" t="s">
        <v>677</v>
      </c>
      <c r="C49" s="449">
        <v>97.95</v>
      </c>
      <c r="D49" s="449">
        <v>287</v>
      </c>
      <c r="E49" s="450">
        <v>189.61</v>
      </c>
      <c r="F49" s="250"/>
      <c r="G49" s="250"/>
      <c r="H49" s="250"/>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250"/>
      <c r="B50" s="338" t="s">
        <v>57</v>
      </c>
      <c r="C50" s="250"/>
      <c r="D50" s="250"/>
      <c r="E50" s="250"/>
      <c r="F50" s="250"/>
      <c r="G50" s="250"/>
      <c r="H50" s="250"/>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250"/>
      <c r="B51" s="250"/>
      <c r="C51" s="250"/>
      <c r="D51" s="250"/>
      <c r="E51" s="250"/>
      <c r="F51" s="250"/>
      <c r="G51" s="250"/>
      <c r="H51" s="250"/>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row r="152" spans="10:52" ht="12.75" customHeight="1" x14ac:dyDescent="0.2">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row>
    <row r="153" spans="10:52" ht="12.75" customHeight="1" x14ac:dyDescent="0.2">
      <c r="J153" s="358"/>
      <c r="K153" s="358"/>
      <c r="L153" s="358"/>
      <c r="M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row>
    <row r="154" spans="10:52" ht="12.75" customHeight="1" x14ac:dyDescent="0.2">
      <c r="J154" s="358"/>
      <c r="K154" s="358"/>
      <c r="L154" s="358"/>
      <c r="M154" s="358"/>
      <c r="N154" s="358"/>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row>
    <row r="155" spans="10:52" ht="12.75" customHeight="1" x14ac:dyDescent="0.2">
      <c r="J155" s="358"/>
      <c r="K155" s="358"/>
      <c r="L155" s="358"/>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row>
    <row r="156" spans="10:52" ht="12.75" customHeight="1" x14ac:dyDescent="0.2">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row>
    <row r="157" spans="10:52" ht="12.75" customHeight="1" x14ac:dyDescent="0.2">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row>
    <row r="158" spans="10:52" ht="12.75" customHeight="1" x14ac:dyDescent="0.2">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row>
    <row r="159" spans="10:52" ht="12.75" customHeight="1" x14ac:dyDescent="0.2">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row>
  </sheetData>
  <mergeCells count="2">
    <mergeCell ref="B4:E6"/>
    <mergeCell ref="B30:E31"/>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L46"/>
  <sheetViews>
    <sheetView showGridLines="0" zoomScaleNormal="100" workbookViewId="0"/>
  </sheetViews>
  <sheetFormatPr defaultRowHeight="12.75" customHeight="1" x14ac:dyDescent="0.2"/>
  <cols>
    <col min="1" max="8" width="9.140625" style="363"/>
    <col min="9" max="90" width="9.140625" style="358"/>
    <col min="91" max="16384" width="9.140625" style="363"/>
  </cols>
  <sheetData>
    <row r="3" spans="2:14" s="358" customFormat="1" ht="12.75" customHeight="1" x14ac:dyDescent="0.2">
      <c r="B3" s="208" t="s">
        <v>460</v>
      </c>
      <c r="C3" s="360"/>
      <c r="D3" s="360"/>
      <c r="E3" s="360"/>
      <c r="F3" s="360"/>
      <c r="G3" s="360"/>
      <c r="H3" s="363"/>
      <c r="L3" s="127">
        <v>2019</v>
      </c>
      <c r="M3" s="127" t="s">
        <v>23</v>
      </c>
      <c r="N3" s="127" t="s">
        <v>7</v>
      </c>
    </row>
    <row r="4" spans="2:14" s="358" customFormat="1" ht="12.75" customHeight="1" x14ac:dyDescent="0.2">
      <c r="B4" s="527" t="s">
        <v>410</v>
      </c>
      <c r="C4" s="527"/>
      <c r="D4" s="527"/>
      <c r="E4" s="527"/>
      <c r="F4" s="527"/>
      <c r="G4" s="527"/>
      <c r="H4" s="363"/>
      <c r="L4" s="358" t="s">
        <v>317</v>
      </c>
      <c r="M4" s="358" t="s">
        <v>8</v>
      </c>
      <c r="N4" s="358" t="s">
        <v>9</v>
      </c>
    </row>
    <row r="5" spans="2:14" s="358" customFormat="1" ht="12.75" customHeight="1" x14ac:dyDescent="0.2">
      <c r="B5" s="360" t="s">
        <v>415</v>
      </c>
      <c r="C5" s="360"/>
      <c r="D5" s="360"/>
      <c r="E5" s="360"/>
      <c r="F5" s="360"/>
      <c r="G5" s="360"/>
      <c r="H5" s="363"/>
      <c r="J5" s="127" t="s">
        <v>318</v>
      </c>
      <c r="K5" s="358" t="s">
        <v>319</v>
      </c>
      <c r="L5" s="364">
        <v>4</v>
      </c>
      <c r="M5" s="364">
        <v>6.77</v>
      </c>
      <c r="N5" s="364">
        <v>8.86</v>
      </c>
    </row>
    <row r="6" spans="2:14" s="358" customFormat="1" ht="12.75" customHeight="1" x14ac:dyDescent="0.2">
      <c r="B6" s="360"/>
      <c r="C6" s="363"/>
      <c r="D6" s="363"/>
      <c r="E6" s="363"/>
      <c r="F6" s="363"/>
      <c r="G6" s="363"/>
      <c r="H6" s="363"/>
      <c r="J6" s="127" t="s">
        <v>408</v>
      </c>
      <c r="K6" s="358" t="s">
        <v>408</v>
      </c>
      <c r="L6" s="364">
        <v>2.2200000000000002</v>
      </c>
      <c r="M6" s="364">
        <v>4.4400000000000004</v>
      </c>
      <c r="N6" s="364">
        <v>4.92</v>
      </c>
    </row>
    <row r="7" spans="2:14" s="358" customFormat="1" ht="12.75" customHeight="1" x14ac:dyDescent="0.2">
      <c r="B7" s="360"/>
      <c r="C7" s="363"/>
      <c r="D7" s="363"/>
      <c r="E7" s="363"/>
      <c r="F7" s="363"/>
      <c r="G7" s="363"/>
      <c r="H7" s="363"/>
      <c r="J7" s="127" t="s">
        <v>409</v>
      </c>
      <c r="K7" s="358" t="s">
        <v>409</v>
      </c>
      <c r="L7" s="364">
        <v>0.91</v>
      </c>
      <c r="M7" s="364">
        <v>2.98</v>
      </c>
      <c r="N7" s="364">
        <v>3.16</v>
      </c>
    </row>
    <row r="8" spans="2:14" s="358" customFormat="1" ht="12.75" customHeight="1" x14ac:dyDescent="0.2">
      <c r="B8" s="363"/>
      <c r="C8" s="363"/>
      <c r="D8" s="363"/>
      <c r="E8" s="363"/>
      <c r="F8" s="363"/>
      <c r="G8" s="363"/>
      <c r="H8" s="363"/>
      <c r="J8" s="127" t="s">
        <v>320</v>
      </c>
      <c r="K8" s="358" t="s">
        <v>321</v>
      </c>
      <c r="L8" s="364">
        <v>0.35</v>
      </c>
      <c r="M8" s="364">
        <v>2.83</v>
      </c>
      <c r="N8" s="364">
        <v>2.87</v>
      </c>
    </row>
    <row r="9" spans="2:14" s="358" customFormat="1" ht="12.75" customHeight="1" x14ac:dyDescent="0.2">
      <c r="B9" s="363"/>
      <c r="C9" s="363"/>
      <c r="D9" s="363"/>
      <c r="E9" s="363"/>
      <c r="F9" s="363"/>
      <c r="G9" s="363"/>
      <c r="H9" s="363"/>
      <c r="J9" s="127" t="s">
        <v>30</v>
      </c>
      <c r="K9" s="358" t="s">
        <v>322</v>
      </c>
      <c r="L9" s="364">
        <v>1.26</v>
      </c>
      <c r="M9" s="364">
        <v>3.5</v>
      </c>
      <c r="N9" s="364">
        <v>3.99</v>
      </c>
    </row>
    <row r="10" spans="2:14" ht="12.75" customHeight="1" x14ac:dyDescent="0.2">
      <c r="J10" s="127"/>
    </row>
    <row r="11" spans="2:14" ht="12.75" customHeight="1" x14ac:dyDescent="0.2">
      <c r="J11" s="127"/>
    </row>
    <row r="18" spans="1:90" ht="12.75" customHeight="1" x14ac:dyDescent="0.2">
      <c r="B18" s="340" t="s">
        <v>343</v>
      </c>
    </row>
    <row r="19" spans="1:90" ht="12.75" customHeight="1" x14ac:dyDescent="0.2">
      <c r="B19" s="526" t="s">
        <v>493</v>
      </c>
      <c r="C19" s="526"/>
      <c r="D19" s="526"/>
      <c r="E19" s="526"/>
      <c r="F19" s="526"/>
      <c r="G19" s="526"/>
    </row>
    <row r="20" spans="1:90" ht="12.75" customHeight="1" x14ac:dyDescent="0.2">
      <c r="B20" s="526"/>
      <c r="C20" s="526"/>
      <c r="D20" s="526"/>
      <c r="E20" s="526"/>
      <c r="F20" s="526"/>
      <c r="G20" s="526"/>
    </row>
    <row r="21" spans="1:90" ht="12.75" customHeight="1" x14ac:dyDescent="0.2">
      <c r="B21" s="526"/>
      <c r="C21" s="526"/>
      <c r="D21" s="526"/>
      <c r="E21" s="526"/>
      <c r="F21" s="526"/>
      <c r="G21" s="526"/>
    </row>
    <row r="22" spans="1:90" ht="12.75" customHeight="1" x14ac:dyDescent="0.2">
      <c r="B22" s="526"/>
      <c r="C22" s="526"/>
      <c r="D22" s="526"/>
      <c r="E22" s="526"/>
      <c r="F22" s="526"/>
      <c r="G22" s="526"/>
    </row>
    <row r="23" spans="1:90" ht="12.75" customHeight="1" x14ac:dyDescent="0.2">
      <c r="B23" s="289"/>
      <c r="C23" s="289"/>
      <c r="D23" s="289"/>
      <c r="E23" s="289"/>
      <c r="F23" s="289"/>
      <c r="G23" s="289"/>
    </row>
    <row r="26" spans="1:90" ht="12.75" customHeight="1" x14ac:dyDescent="0.2">
      <c r="A26" s="408"/>
      <c r="B26" s="370" t="s">
        <v>461</v>
      </c>
      <c r="C26" s="250"/>
      <c r="D26" s="250"/>
      <c r="E26" s="250"/>
      <c r="F26" s="250"/>
      <c r="G26" s="250"/>
    </row>
    <row r="27" spans="1:90" ht="12.75" customHeight="1" x14ac:dyDescent="0.2">
      <c r="A27" s="408"/>
      <c r="B27" s="479" t="s">
        <v>683</v>
      </c>
      <c r="C27" s="479"/>
      <c r="D27" s="479"/>
      <c r="E27" s="479"/>
      <c r="F27" s="479"/>
      <c r="G27" s="479"/>
    </row>
    <row r="28" spans="1:90" ht="12.75" customHeight="1" x14ac:dyDescent="0.2">
      <c r="A28" s="408"/>
      <c r="B28" s="529" t="s">
        <v>684</v>
      </c>
      <c r="C28" s="529"/>
      <c r="D28" s="529"/>
      <c r="E28" s="529"/>
      <c r="F28" s="529"/>
      <c r="G28" s="529"/>
    </row>
    <row r="29" spans="1:90" s="389" customFormat="1" ht="12.75" customHeight="1" x14ac:dyDescent="0.2">
      <c r="A29" s="408"/>
      <c r="B29" s="529"/>
      <c r="C29" s="529"/>
      <c r="D29" s="529"/>
      <c r="E29" s="529"/>
      <c r="F29" s="529"/>
      <c r="G29" s="529"/>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row>
    <row r="42" spans="1:8" ht="12.75" customHeight="1" x14ac:dyDescent="0.2">
      <c r="A42" s="408"/>
      <c r="B42" s="338" t="s">
        <v>57</v>
      </c>
      <c r="C42" s="409"/>
      <c r="D42" s="409"/>
      <c r="E42" s="409"/>
      <c r="F42" s="409"/>
      <c r="G42" s="409"/>
      <c r="H42" s="408"/>
    </row>
    <row r="43" spans="1:8" ht="12.75" customHeight="1" x14ac:dyDescent="0.2">
      <c r="A43" s="408"/>
      <c r="B43" s="530" t="s">
        <v>685</v>
      </c>
      <c r="C43" s="530"/>
      <c r="D43" s="530"/>
      <c r="E43" s="530"/>
      <c r="F43" s="530"/>
      <c r="G43" s="530"/>
      <c r="H43" s="408"/>
    </row>
    <row r="44" spans="1:8" ht="12.75" customHeight="1" x14ac:dyDescent="0.2">
      <c r="A44" s="408"/>
      <c r="B44" s="530"/>
      <c r="C44" s="530"/>
      <c r="D44" s="530"/>
      <c r="E44" s="530"/>
      <c r="F44" s="530"/>
      <c r="G44" s="530"/>
      <c r="H44" s="408"/>
    </row>
    <row r="45" spans="1:8" ht="12.75" customHeight="1" x14ac:dyDescent="0.2">
      <c r="A45" s="408"/>
      <c r="B45" s="530"/>
      <c r="C45" s="530"/>
      <c r="D45" s="530"/>
      <c r="E45" s="530"/>
      <c r="F45" s="530"/>
      <c r="G45" s="530"/>
      <c r="H45" s="408"/>
    </row>
    <row r="46" spans="1:8" ht="12.75" customHeight="1" x14ac:dyDescent="0.2">
      <c r="A46" s="408"/>
      <c r="B46" s="424"/>
      <c r="C46" s="424"/>
      <c r="D46" s="424"/>
      <c r="E46" s="424"/>
      <c r="F46" s="424"/>
      <c r="G46" s="424"/>
      <c r="H46" s="408"/>
    </row>
  </sheetData>
  <mergeCells count="5">
    <mergeCell ref="B4:G4"/>
    <mergeCell ref="B27:G27"/>
    <mergeCell ref="B19:G22"/>
    <mergeCell ref="B28:G29"/>
    <mergeCell ref="B43:G45"/>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7"/>
  <sheetViews>
    <sheetView showGridLines="0" zoomScaleNormal="100" workbookViewId="0"/>
  </sheetViews>
  <sheetFormatPr defaultRowHeight="12.75" customHeight="1" x14ac:dyDescent="0.2"/>
  <cols>
    <col min="1" max="16384" width="9.140625" style="358"/>
  </cols>
  <sheetData>
    <row r="3" spans="2:19" ht="12.75" customHeight="1" x14ac:dyDescent="0.2">
      <c r="B3" s="208" t="s">
        <v>462</v>
      </c>
      <c r="J3" s="127"/>
      <c r="K3" s="127"/>
      <c r="L3" s="127" t="s">
        <v>323</v>
      </c>
      <c r="M3" s="127" t="s">
        <v>398</v>
      </c>
      <c r="N3" s="127" t="s">
        <v>399</v>
      </c>
      <c r="O3" s="127" t="s">
        <v>400</v>
      </c>
      <c r="P3" s="127" t="s">
        <v>401</v>
      </c>
      <c r="Q3" s="127" t="s">
        <v>320</v>
      </c>
      <c r="R3" s="127"/>
      <c r="S3" s="127"/>
    </row>
    <row r="4" spans="2:19" ht="12.75" customHeight="1" x14ac:dyDescent="0.2">
      <c r="B4" s="527" t="s">
        <v>324</v>
      </c>
      <c r="C4" s="527"/>
      <c r="D4" s="527"/>
      <c r="E4" s="527"/>
      <c r="F4" s="527"/>
      <c r="G4" s="527"/>
      <c r="J4" s="127"/>
      <c r="K4" s="127"/>
      <c r="L4" s="127" t="s">
        <v>325</v>
      </c>
      <c r="M4" s="127" t="s">
        <v>398</v>
      </c>
      <c r="N4" s="127" t="s">
        <v>399</v>
      </c>
      <c r="O4" s="127" t="s">
        <v>400</v>
      </c>
      <c r="P4" s="127" t="s">
        <v>401</v>
      </c>
      <c r="Q4" s="127" t="s">
        <v>321</v>
      </c>
      <c r="R4" s="127"/>
      <c r="S4" s="127"/>
    </row>
    <row r="5" spans="2:19" ht="12.75" customHeight="1" x14ac:dyDescent="0.2">
      <c r="B5" s="528"/>
      <c r="C5" s="527"/>
      <c r="D5" s="527"/>
      <c r="E5" s="527"/>
      <c r="F5" s="527"/>
      <c r="G5" s="527"/>
      <c r="J5" s="127" t="s">
        <v>326</v>
      </c>
      <c r="K5" s="127" t="s">
        <v>327</v>
      </c>
      <c r="L5" s="425">
        <v>0.28999999999999998</v>
      </c>
      <c r="M5" s="425">
        <v>1.18</v>
      </c>
      <c r="N5" s="425">
        <v>1.98</v>
      </c>
      <c r="O5" s="425">
        <v>2.09</v>
      </c>
      <c r="P5" s="425">
        <v>0.84</v>
      </c>
      <c r="Q5" s="425">
        <v>1.59</v>
      </c>
      <c r="R5" s="127"/>
      <c r="S5" s="127"/>
    </row>
    <row r="6" spans="2:19" ht="12.75" customHeight="1" x14ac:dyDescent="0.2">
      <c r="B6" s="360" t="s">
        <v>412</v>
      </c>
      <c r="J6" s="127" t="s">
        <v>397</v>
      </c>
      <c r="K6" s="127" t="s">
        <v>397</v>
      </c>
      <c r="L6" s="425">
        <v>0.11</v>
      </c>
      <c r="M6" s="425">
        <v>0.61</v>
      </c>
      <c r="N6" s="425">
        <v>1.03</v>
      </c>
      <c r="O6" s="425">
        <v>0.9</v>
      </c>
      <c r="P6" s="425">
        <v>0.34</v>
      </c>
      <c r="Q6" s="425">
        <v>0.68</v>
      </c>
      <c r="R6" s="127"/>
      <c r="S6" s="127"/>
    </row>
    <row r="7" spans="2:19" ht="12.75" customHeight="1" x14ac:dyDescent="0.2">
      <c r="B7" s="360"/>
      <c r="J7" s="127" t="s">
        <v>398</v>
      </c>
      <c r="K7" s="127" t="s">
        <v>398</v>
      </c>
      <c r="L7" s="425">
        <v>0.16</v>
      </c>
      <c r="M7" s="425">
        <v>0.89</v>
      </c>
      <c r="N7" s="425">
        <v>1.3</v>
      </c>
      <c r="O7" s="425">
        <v>1.54</v>
      </c>
      <c r="P7" s="425">
        <v>0.77</v>
      </c>
      <c r="Q7" s="425">
        <v>1.66</v>
      </c>
      <c r="R7" s="127"/>
      <c r="S7" s="127"/>
    </row>
    <row r="8" spans="2:19" ht="12.75" customHeight="1" x14ac:dyDescent="0.2">
      <c r="J8" s="127" t="s">
        <v>328</v>
      </c>
      <c r="K8" s="127" t="s">
        <v>329</v>
      </c>
      <c r="L8" s="425">
        <v>5.48</v>
      </c>
      <c r="M8" s="425">
        <v>20.29</v>
      </c>
      <c r="N8" s="425">
        <v>25.27</v>
      </c>
      <c r="O8" s="425">
        <v>18.23</v>
      </c>
      <c r="P8" s="425">
        <v>5.45</v>
      </c>
      <c r="Q8" s="425">
        <v>7.33</v>
      </c>
      <c r="R8" s="127"/>
      <c r="S8" s="127"/>
    </row>
    <row r="9" spans="2:19" ht="12.75" customHeight="1" x14ac:dyDescent="0.2">
      <c r="J9" s="127"/>
      <c r="K9" s="127"/>
      <c r="L9" s="127"/>
      <c r="M9" s="127"/>
      <c r="N9" s="127"/>
      <c r="O9" s="127"/>
      <c r="P9" s="127"/>
      <c r="Q9" s="127"/>
      <c r="R9" s="127"/>
      <c r="S9" s="127"/>
    </row>
    <row r="10" spans="2:19" ht="12.75" customHeight="1" x14ac:dyDescent="0.2">
      <c r="K10" s="364"/>
      <c r="L10" s="364"/>
      <c r="M10" s="364"/>
      <c r="N10" s="364"/>
      <c r="O10" s="364"/>
      <c r="P10" s="364"/>
      <c r="Q10" s="364"/>
    </row>
    <row r="19" spans="1:7" ht="12.75" customHeight="1" x14ac:dyDescent="0.2">
      <c r="B19" s="362" t="s">
        <v>343</v>
      </c>
      <c r="C19" s="121"/>
      <c r="D19" s="121"/>
      <c r="E19" s="121"/>
      <c r="F19" s="121"/>
      <c r="G19" s="121"/>
    </row>
    <row r="20" spans="1:7" ht="12.75" customHeight="1" x14ac:dyDescent="0.2">
      <c r="B20" s="526" t="s">
        <v>483</v>
      </c>
      <c r="C20" s="526"/>
      <c r="D20" s="526"/>
      <c r="E20" s="526"/>
      <c r="F20" s="526"/>
      <c r="G20" s="526"/>
    </row>
    <row r="21" spans="1:7" ht="12.75" customHeight="1" x14ac:dyDescent="0.2">
      <c r="B21" s="526"/>
      <c r="C21" s="526"/>
      <c r="D21" s="526"/>
      <c r="E21" s="526"/>
      <c r="F21" s="526"/>
      <c r="G21" s="526"/>
    </row>
    <row r="22" spans="1:7" ht="12.75" customHeight="1" x14ac:dyDescent="0.2">
      <c r="B22" s="526"/>
      <c r="C22" s="526"/>
      <c r="D22" s="526"/>
      <c r="E22" s="526"/>
      <c r="F22" s="526"/>
      <c r="G22" s="526"/>
    </row>
    <row r="23" spans="1:7" ht="12.75" customHeight="1" x14ac:dyDescent="0.2">
      <c r="B23" s="353"/>
      <c r="C23" s="353"/>
      <c r="D23" s="353"/>
      <c r="E23" s="353"/>
      <c r="F23" s="353"/>
      <c r="G23" s="353"/>
    </row>
    <row r="26" spans="1:7" ht="12.75" customHeight="1" x14ac:dyDescent="0.2">
      <c r="A26" s="127"/>
      <c r="B26" s="370" t="s">
        <v>463</v>
      </c>
      <c r="C26" s="127"/>
      <c r="D26" s="127"/>
      <c r="E26" s="127"/>
      <c r="F26" s="127"/>
      <c r="G26" s="127"/>
    </row>
    <row r="27" spans="1:7" ht="12.75" customHeight="1" x14ac:dyDescent="0.2">
      <c r="A27" s="127"/>
      <c r="B27" s="479" t="s">
        <v>687</v>
      </c>
      <c r="C27" s="479"/>
      <c r="D27" s="479"/>
      <c r="E27" s="479"/>
      <c r="F27" s="479"/>
      <c r="G27" s="479"/>
    </row>
    <row r="28" spans="1:7" ht="12.75" customHeight="1" x14ac:dyDescent="0.2">
      <c r="A28" s="127"/>
      <c r="B28" s="479"/>
      <c r="C28" s="479"/>
      <c r="D28" s="479"/>
      <c r="E28" s="479"/>
      <c r="F28" s="479"/>
      <c r="G28" s="479"/>
    </row>
    <row r="29" spans="1:7" ht="12.75" customHeight="1" x14ac:dyDescent="0.2">
      <c r="A29" s="127"/>
      <c r="B29" s="250" t="s">
        <v>686</v>
      </c>
      <c r="C29" s="127"/>
      <c r="D29" s="127"/>
      <c r="E29" s="127"/>
      <c r="F29" s="127"/>
      <c r="G29" s="127"/>
    </row>
    <row r="30" spans="1:7" ht="12.75" customHeight="1" x14ac:dyDescent="0.2">
      <c r="A30" s="127"/>
      <c r="B30" s="127"/>
      <c r="C30" s="127"/>
      <c r="D30" s="127"/>
      <c r="E30" s="127"/>
      <c r="F30" s="127"/>
      <c r="G30" s="127"/>
    </row>
    <row r="31" spans="1:7" ht="12.75" customHeight="1" x14ac:dyDescent="0.2">
      <c r="A31" s="127"/>
      <c r="B31" s="127"/>
      <c r="C31" s="127"/>
      <c r="D31" s="127"/>
      <c r="E31" s="127"/>
      <c r="F31" s="127"/>
      <c r="G31" s="127"/>
    </row>
    <row r="32" spans="1:7" ht="12.75" customHeight="1" x14ac:dyDescent="0.2">
      <c r="A32" s="127"/>
      <c r="B32" s="127"/>
      <c r="C32" s="127"/>
      <c r="D32" s="127"/>
      <c r="E32" s="127"/>
      <c r="F32" s="127"/>
      <c r="G32" s="127"/>
    </row>
    <row r="33" spans="1:7" ht="12.75" customHeight="1" x14ac:dyDescent="0.2">
      <c r="A33" s="127"/>
      <c r="B33" s="127"/>
      <c r="C33" s="127"/>
      <c r="D33" s="127"/>
      <c r="E33" s="127"/>
      <c r="F33" s="127"/>
      <c r="G33" s="127"/>
    </row>
    <row r="34" spans="1:7" ht="12.75" customHeight="1" x14ac:dyDescent="0.2">
      <c r="A34" s="127"/>
      <c r="B34" s="127"/>
      <c r="C34" s="127"/>
      <c r="D34" s="127"/>
      <c r="E34" s="127"/>
      <c r="F34" s="127"/>
      <c r="G34" s="127"/>
    </row>
    <row r="35" spans="1:7" ht="12.75" customHeight="1" x14ac:dyDescent="0.2">
      <c r="A35" s="127"/>
      <c r="B35" s="127"/>
      <c r="C35" s="127"/>
      <c r="D35" s="127"/>
      <c r="E35" s="127"/>
      <c r="F35" s="127"/>
      <c r="G35" s="127"/>
    </row>
    <row r="36" spans="1:7" ht="12.75" customHeight="1" x14ac:dyDescent="0.2">
      <c r="A36" s="127"/>
      <c r="B36" s="127"/>
      <c r="C36" s="127"/>
      <c r="D36" s="127"/>
      <c r="E36" s="127"/>
      <c r="F36" s="127"/>
      <c r="G36" s="127"/>
    </row>
    <row r="37" spans="1:7" ht="12.75" customHeight="1" x14ac:dyDescent="0.2">
      <c r="A37" s="127"/>
      <c r="B37" s="127"/>
      <c r="C37" s="127"/>
      <c r="D37" s="127"/>
      <c r="E37" s="127"/>
      <c r="F37" s="127"/>
      <c r="G37" s="127"/>
    </row>
    <row r="38" spans="1:7" ht="12.75" customHeight="1" x14ac:dyDescent="0.2">
      <c r="A38" s="127"/>
      <c r="B38" s="127"/>
      <c r="C38" s="127"/>
      <c r="D38" s="127"/>
      <c r="E38" s="127"/>
      <c r="F38" s="127"/>
      <c r="G38" s="127"/>
    </row>
    <row r="39" spans="1:7" ht="12.75" customHeight="1" x14ac:dyDescent="0.2">
      <c r="A39" s="127"/>
      <c r="B39" s="127"/>
      <c r="C39" s="127"/>
      <c r="D39" s="127"/>
      <c r="E39" s="127"/>
      <c r="F39" s="127"/>
      <c r="G39" s="127"/>
    </row>
    <row r="40" spans="1:7" ht="12.75" customHeight="1" x14ac:dyDescent="0.2">
      <c r="A40" s="127"/>
      <c r="B40" s="127"/>
      <c r="C40" s="127"/>
      <c r="D40" s="127"/>
      <c r="E40" s="127"/>
      <c r="F40" s="127"/>
      <c r="G40" s="127"/>
    </row>
    <row r="41" spans="1:7" ht="12.75" customHeight="1" x14ac:dyDescent="0.2">
      <c r="A41" s="127"/>
      <c r="B41" s="127"/>
      <c r="C41" s="127"/>
      <c r="D41" s="127"/>
      <c r="E41" s="127"/>
      <c r="F41" s="127"/>
      <c r="G41" s="127"/>
    </row>
    <row r="42" spans="1:7" ht="12.75" customHeight="1" x14ac:dyDescent="0.2">
      <c r="A42" s="127"/>
      <c r="B42" s="338" t="s">
        <v>57</v>
      </c>
      <c r="C42" s="120"/>
      <c r="D42" s="120"/>
      <c r="E42" s="120"/>
      <c r="F42" s="120"/>
      <c r="G42" s="120"/>
    </row>
    <row r="43" spans="1:7" ht="12.75" customHeight="1" x14ac:dyDescent="0.2">
      <c r="A43" s="127"/>
      <c r="B43" s="476" t="s">
        <v>688</v>
      </c>
      <c r="C43" s="476"/>
      <c r="D43" s="476"/>
      <c r="E43" s="476"/>
      <c r="F43" s="476"/>
      <c r="G43" s="476"/>
    </row>
    <row r="44" spans="1:7" ht="12.75" customHeight="1" x14ac:dyDescent="0.2">
      <c r="A44" s="127"/>
      <c r="B44" s="476"/>
      <c r="C44" s="476"/>
      <c r="D44" s="476"/>
      <c r="E44" s="476"/>
      <c r="F44" s="476"/>
      <c r="G44" s="476"/>
    </row>
    <row r="45" spans="1:7" ht="12.75" customHeight="1" x14ac:dyDescent="0.2">
      <c r="A45" s="127"/>
      <c r="B45" s="476"/>
      <c r="C45" s="476"/>
      <c r="D45" s="476"/>
      <c r="E45" s="476"/>
      <c r="F45" s="476"/>
      <c r="G45" s="476"/>
    </row>
    <row r="46" spans="1:7" ht="12.75" customHeight="1" x14ac:dyDescent="0.2">
      <c r="A46" s="127"/>
      <c r="B46" s="127"/>
      <c r="C46" s="127"/>
      <c r="D46" s="127"/>
      <c r="E46" s="127"/>
      <c r="F46" s="127"/>
      <c r="G46" s="127"/>
    </row>
    <row r="47" spans="1:7" ht="12.75" customHeight="1" x14ac:dyDescent="0.2">
      <c r="A47" s="127"/>
      <c r="B47" s="127"/>
      <c r="C47" s="127"/>
      <c r="D47" s="127"/>
      <c r="E47" s="127"/>
      <c r="F47" s="127"/>
      <c r="G47" s="127"/>
    </row>
  </sheetData>
  <mergeCells count="4">
    <mergeCell ref="B4:G5"/>
    <mergeCell ref="B27:G28"/>
    <mergeCell ref="B20:G22"/>
    <mergeCell ref="B43:G45"/>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48"/>
  <sheetViews>
    <sheetView showGridLines="0" zoomScaleNormal="100" workbookViewId="0"/>
  </sheetViews>
  <sheetFormatPr defaultRowHeight="12.75" customHeight="1" x14ac:dyDescent="0.2"/>
  <cols>
    <col min="1" max="16384" width="9.140625" style="358"/>
  </cols>
  <sheetData>
    <row r="3" spans="2:19" ht="12.75" customHeight="1" x14ac:dyDescent="0.2">
      <c r="B3" s="208" t="s">
        <v>464</v>
      </c>
      <c r="C3" s="360"/>
      <c r="D3" s="360"/>
      <c r="E3" s="360"/>
      <c r="F3" s="360"/>
      <c r="G3" s="360"/>
      <c r="J3" s="127"/>
      <c r="K3" s="127"/>
      <c r="L3" s="127" t="s">
        <v>330</v>
      </c>
      <c r="M3" s="127" t="s">
        <v>402</v>
      </c>
      <c r="N3" s="127" t="s">
        <v>403</v>
      </c>
      <c r="O3" s="127" t="s">
        <v>404</v>
      </c>
      <c r="P3" s="127" t="s">
        <v>405</v>
      </c>
      <c r="Q3" s="127" t="s">
        <v>331</v>
      </c>
      <c r="R3" s="127"/>
      <c r="S3" s="127"/>
    </row>
    <row r="4" spans="2:19" ht="12.75" customHeight="1" x14ac:dyDescent="0.2">
      <c r="B4" s="523" t="s">
        <v>332</v>
      </c>
      <c r="C4" s="523"/>
      <c r="D4" s="523"/>
      <c r="E4" s="523"/>
      <c r="F4" s="523"/>
      <c r="G4" s="523"/>
      <c r="J4" s="127"/>
      <c r="K4" s="127"/>
      <c r="L4" s="127" t="s">
        <v>333</v>
      </c>
      <c r="M4" s="127" t="s">
        <v>402</v>
      </c>
      <c r="N4" s="127" t="s">
        <v>403</v>
      </c>
      <c r="O4" s="127" t="s">
        <v>404</v>
      </c>
      <c r="P4" s="127" t="s">
        <v>405</v>
      </c>
      <c r="Q4" s="127" t="s">
        <v>334</v>
      </c>
      <c r="R4" s="127"/>
      <c r="S4" s="127"/>
    </row>
    <row r="5" spans="2:19" ht="12.75" customHeight="1" x14ac:dyDescent="0.2">
      <c r="B5" s="524"/>
      <c r="C5" s="523"/>
      <c r="D5" s="523"/>
      <c r="E5" s="523"/>
      <c r="F5" s="523"/>
      <c r="G5" s="523"/>
      <c r="J5" s="127" t="s">
        <v>335</v>
      </c>
      <c r="K5" s="127" t="s">
        <v>336</v>
      </c>
      <c r="L5" s="425">
        <v>1.33</v>
      </c>
      <c r="M5" s="425">
        <v>3.42</v>
      </c>
      <c r="N5" s="425">
        <v>3.36</v>
      </c>
      <c r="O5" s="425">
        <v>2.17</v>
      </c>
      <c r="P5" s="425">
        <v>0.68</v>
      </c>
      <c r="Q5" s="425">
        <v>0.8</v>
      </c>
      <c r="R5" s="127"/>
      <c r="S5" s="127"/>
    </row>
    <row r="6" spans="2:19" ht="12.75" customHeight="1" x14ac:dyDescent="0.2">
      <c r="B6" s="360" t="s">
        <v>411</v>
      </c>
      <c r="C6" s="360"/>
      <c r="D6" s="360"/>
      <c r="E6" s="360"/>
      <c r="F6" s="360"/>
      <c r="G6" s="360"/>
      <c r="J6" s="127" t="s">
        <v>406</v>
      </c>
      <c r="K6" s="127" t="s">
        <v>406</v>
      </c>
      <c r="L6" s="425">
        <v>0.14000000000000001</v>
      </c>
      <c r="M6" s="425">
        <v>0.74</v>
      </c>
      <c r="N6" s="425">
        <v>1.18</v>
      </c>
      <c r="O6" s="425">
        <v>1.1399999999999999</v>
      </c>
      <c r="P6" s="425">
        <v>0.52</v>
      </c>
      <c r="Q6" s="425">
        <v>0.65</v>
      </c>
      <c r="R6" s="127"/>
      <c r="S6" s="127"/>
    </row>
    <row r="7" spans="2:19" ht="12.75" customHeight="1" x14ac:dyDescent="0.2">
      <c r="B7" s="360"/>
      <c r="J7" s="127" t="s">
        <v>407</v>
      </c>
      <c r="K7" s="127" t="s">
        <v>407</v>
      </c>
      <c r="L7" s="425">
        <v>0.32</v>
      </c>
      <c r="M7" s="425">
        <v>1.76</v>
      </c>
      <c r="N7" s="425">
        <v>3.27</v>
      </c>
      <c r="O7" s="425">
        <v>3.8</v>
      </c>
      <c r="P7" s="425">
        <v>1.48</v>
      </c>
      <c r="Q7" s="425">
        <v>1.52</v>
      </c>
      <c r="R7" s="127"/>
      <c r="S7" s="127"/>
    </row>
    <row r="8" spans="2:19" ht="12.75" customHeight="1" x14ac:dyDescent="0.2">
      <c r="J8" s="127" t="s">
        <v>337</v>
      </c>
      <c r="K8" s="127" t="s">
        <v>338</v>
      </c>
      <c r="L8" s="425">
        <v>12.06</v>
      </c>
      <c r="M8" s="425">
        <v>25.73</v>
      </c>
      <c r="N8" s="425">
        <v>20.81</v>
      </c>
      <c r="O8" s="425">
        <v>9.41</v>
      </c>
      <c r="P8" s="425">
        <v>1.83</v>
      </c>
      <c r="Q8" s="425">
        <v>1.89</v>
      </c>
      <c r="R8" s="127"/>
      <c r="S8" s="127"/>
    </row>
    <row r="9" spans="2:19" ht="12.75" customHeight="1" x14ac:dyDescent="0.2">
      <c r="J9" s="127"/>
      <c r="K9" s="425"/>
      <c r="L9" s="127"/>
      <c r="M9" s="127"/>
      <c r="N9" s="127"/>
      <c r="O9" s="127"/>
      <c r="P9" s="127"/>
      <c r="Q9" s="127"/>
      <c r="R9" s="127"/>
      <c r="S9" s="127"/>
    </row>
    <row r="10" spans="2:19" ht="12.75" customHeight="1" x14ac:dyDescent="0.2">
      <c r="J10" s="127"/>
      <c r="K10" s="127"/>
      <c r="L10" s="127"/>
      <c r="M10" s="127"/>
      <c r="N10" s="127"/>
      <c r="O10" s="127"/>
      <c r="P10" s="127"/>
      <c r="Q10" s="127"/>
      <c r="R10" s="127"/>
      <c r="S10" s="127"/>
    </row>
    <row r="18" spans="1:8" ht="12.75" customHeight="1" x14ac:dyDescent="0.2">
      <c r="B18" s="362" t="s">
        <v>343</v>
      </c>
      <c r="C18" s="121"/>
      <c r="D18" s="121"/>
      <c r="E18" s="121"/>
      <c r="F18" s="121"/>
      <c r="G18" s="121"/>
    </row>
    <row r="19" spans="1:8" ht="12.75" customHeight="1" x14ac:dyDescent="0.2">
      <c r="B19" s="526" t="s">
        <v>484</v>
      </c>
      <c r="C19" s="526"/>
      <c r="D19" s="526"/>
      <c r="E19" s="526"/>
      <c r="F19" s="526"/>
      <c r="G19" s="526"/>
    </row>
    <row r="20" spans="1:8" ht="12.75" customHeight="1" x14ac:dyDescent="0.2">
      <c r="B20" s="526"/>
      <c r="C20" s="526"/>
      <c r="D20" s="526"/>
      <c r="E20" s="526"/>
      <c r="F20" s="526"/>
      <c r="G20" s="526"/>
    </row>
    <row r="21" spans="1:8" ht="12.75" customHeight="1" x14ac:dyDescent="0.2">
      <c r="B21" s="526"/>
      <c r="C21" s="526"/>
      <c r="D21" s="526"/>
      <c r="E21" s="526"/>
      <c r="F21" s="526"/>
      <c r="G21" s="526"/>
    </row>
    <row r="22" spans="1:8" ht="12.75" customHeight="1" x14ac:dyDescent="0.2">
      <c r="B22" s="353"/>
      <c r="C22" s="353"/>
      <c r="D22" s="353"/>
      <c r="E22" s="353"/>
      <c r="F22" s="353"/>
      <c r="G22" s="353"/>
    </row>
    <row r="25" spans="1:8" ht="12.75" customHeight="1" x14ac:dyDescent="0.2">
      <c r="A25" s="127"/>
      <c r="B25" s="370" t="s">
        <v>465</v>
      </c>
      <c r="C25" s="250"/>
      <c r="D25" s="250"/>
      <c r="E25" s="250"/>
      <c r="F25" s="250"/>
      <c r="G25" s="250"/>
      <c r="H25" s="127"/>
    </row>
    <row r="26" spans="1:8" ht="12.75" customHeight="1" x14ac:dyDescent="0.2">
      <c r="A26" s="127"/>
      <c r="B26" s="525" t="s">
        <v>689</v>
      </c>
      <c r="C26" s="525"/>
      <c r="D26" s="525"/>
      <c r="E26" s="525"/>
      <c r="F26" s="525"/>
      <c r="G26" s="525"/>
      <c r="H26" s="127"/>
    </row>
    <row r="27" spans="1:8" ht="12.75" customHeight="1" x14ac:dyDescent="0.2">
      <c r="A27" s="127"/>
      <c r="B27" s="525"/>
      <c r="C27" s="525"/>
      <c r="D27" s="525"/>
      <c r="E27" s="525"/>
      <c r="F27" s="525"/>
      <c r="G27" s="525"/>
      <c r="H27" s="127"/>
    </row>
    <row r="28" spans="1:8" s="390" customFormat="1" ht="12.75" customHeight="1" x14ac:dyDescent="0.2">
      <c r="A28" s="127"/>
      <c r="B28" s="525"/>
      <c r="C28" s="525"/>
      <c r="D28" s="525"/>
      <c r="E28" s="525"/>
      <c r="F28" s="525"/>
      <c r="G28" s="525"/>
      <c r="H28" s="127"/>
    </row>
    <row r="29" spans="1:8" ht="12.75" customHeight="1" x14ac:dyDescent="0.2">
      <c r="A29" s="127"/>
      <c r="B29" s="529" t="s">
        <v>690</v>
      </c>
      <c r="C29" s="529"/>
      <c r="D29" s="529"/>
      <c r="E29" s="529"/>
      <c r="F29" s="529"/>
      <c r="G29" s="529"/>
      <c r="H29" s="127"/>
    </row>
    <row r="30" spans="1:8" s="390" customFormat="1" ht="12.75" customHeight="1" x14ac:dyDescent="0.2">
      <c r="A30" s="127"/>
      <c r="B30" s="529"/>
      <c r="C30" s="529"/>
      <c r="D30" s="529"/>
      <c r="E30" s="529"/>
      <c r="F30" s="529"/>
      <c r="G30" s="529"/>
      <c r="H30" s="127"/>
    </row>
    <row r="31" spans="1:8" ht="12.75" customHeight="1" x14ac:dyDescent="0.2">
      <c r="A31" s="127"/>
      <c r="B31" s="127"/>
      <c r="C31" s="127"/>
      <c r="D31" s="127"/>
      <c r="E31" s="127"/>
      <c r="F31" s="127"/>
      <c r="G31" s="127"/>
      <c r="H31" s="127"/>
    </row>
    <row r="32" spans="1:8" ht="12.75" customHeight="1" x14ac:dyDescent="0.2">
      <c r="A32" s="127"/>
      <c r="B32" s="127"/>
      <c r="C32" s="127"/>
      <c r="D32" s="127"/>
      <c r="E32" s="127"/>
      <c r="F32" s="127"/>
      <c r="G32" s="127"/>
      <c r="H32" s="127"/>
    </row>
    <row r="33" spans="1:8" ht="12.75" customHeight="1" x14ac:dyDescent="0.2">
      <c r="A33" s="127"/>
      <c r="B33" s="127"/>
      <c r="C33" s="127"/>
      <c r="D33" s="127"/>
      <c r="E33" s="127"/>
      <c r="F33" s="127"/>
      <c r="G33" s="127"/>
      <c r="H33" s="127"/>
    </row>
    <row r="34" spans="1:8" ht="12.75" customHeight="1" x14ac:dyDescent="0.2">
      <c r="A34" s="127"/>
      <c r="B34" s="127"/>
      <c r="C34" s="127"/>
      <c r="D34" s="127"/>
      <c r="E34" s="127"/>
      <c r="F34" s="127"/>
      <c r="G34" s="127"/>
      <c r="H34" s="127"/>
    </row>
    <row r="35" spans="1:8" ht="12.75" customHeight="1" x14ac:dyDescent="0.2">
      <c r="A35" s="127"/>
      <c r="B35" s="127"/>
      <c r="C35" s="127"/>
      <c r="D35" s="127"/>
      <c r="E35" s="127"/>
      <c r="F35" s="127"/>
      <c r="G35" s="127"/>
      <c r="H35" s="127"/>
    </row>
    <row r="36" spans="1:8" ht="12.75" customHeight="1" x14ac:dyDescent="0.2">
      <c r="A36" s="127"/>
      <c r="B36" s="127"/>
      <c r="C36" s="127"/>
      <c r="D36" s="127"/>
      <c r="E36" s="127"/>
      <c r="F36" s="127"/>
      <c r="G36" s="127"/>
      <c r="H36" s="127"/>
    </row>
    <row r="37" spans="1:8" ht="12.75" customHeight="1" x14ac:dyDescent="0.2">
      <c r="A37" s="127"/>
      <c r="B37" s="127"/>
      <c r="C37" s="127"/>
      <c r="D37" s="127"/>
      <c r="E37" s="127"/>
      <c r="F37" s="127"/>
      <c r="G37" s="127"/>
      <c r="H37" s="127"/>
    </row>
    <row r="38" spans="1:8" ht="12.75" customHeight="1" x14ac:dyDescent="0.2">
      <c r="A38" s="127"/>
      <c r="B38" s="127"/>
      <c r="C38" s="127"/>
      <c r="D38" s="127"/>
      <c r="E38" s="127"/>
      <c r="F38" s="127"/>
      <c r="G38" s="127"/>
      <c r="H38" s="127"/>
    </row>
    <row r="39" spans="1:8" ht="12.75" customHeight="1" x14ac:dyDescent="0.2">
      <c r="A39" s="127"/>
      <c r="B39" s="127"/>
      <c r="C39" s="127"/>
      <c r="D39" s="127"/>
      <c r="E39" s="127"/>
      <c r="F39" s="127"/>
      <c r="G39" s="127"/>
      <c r="H39" s="127"/>
    </row>
    <row r="40" spans="1:8" ht="12.75" customHeight="1" x14ac:dyDescent="0.2">
      <c r="A40" s="127"/>
      <c r="B40" s="127"/>
      <c r="C40" s="127"/>
      <c r="D40" s="127"/>
      <c r="E40" s="127"/>
      <c r="F40" s="127"/>
      <c r="G40" s="127"/>
      <c r="H40" s="127"/>
    </row>
    <row r="41" spans="1:8" ht="12.75" customHeight="1" x14ac:dyDescent="0.2">
      <c r="A41" s="127"/>
      <c r="B41" s="127"/>
      <c r="C41" s="127"/>
      <c r="D41" s="127"/>
      <c r="E41" s="127"/>
      <c r="F41" s="127"/>
      <c r="G41" s="127"/>
      <c r="H41" s="127"/>
    </row>
    <row r="42" spans="1:8" ht="12.75" customHeight="1" x14ac:dyDescent="0.2">
      <c r="A42" s="127"/>
      <c r="B42" s="127"/>
      <c r="C42" s="127"/>
      <c r="D42" s="127"/>
      <c r="E42" s="127"/>
      <c r="F42" s="127"/>
      <c r="G42" s="127"/>
      <c r="H42" s="127"/>
    </row>
    <row r="43" spans="1:8" ht="12.75" customHeight="1" x14ac:dyDescent="0.2">
      <c r="A43" s="127"/>
      <c r="B43" s="338" t="s">
        <v>57</v>
      </c>
      <c r="C43" s="120"/>
      <c r="D43" s="120"/>
      <c r="E43" s="120"/>
      <c r="F43" s="120"/>
      <c r="G43" s="120"/>
      <c r="H43" s="127"/>
    </row>
    <row r="44" spans="1:8" ht="12.75" customHeight="1" x14ac:dyDescent="0.2">
      <c r="A44" s="127"/>
      <c r="B44" s="476" t="s">
        <v>691</v>
      </c>
      <c r="C44" s="476"/>
      <c r="D44" s="476"/>
      <c r="E44" s="476"/>
      <c r="F44" s="476"/>
      <c r="G44" s="476"/>
      <c r="H44" s="127"/>
    </row>
    <row r="45" spans="1:8" ht="12.75" customHeight="1" x14ac:dyDescent="0.2">
      <c r="A45" s="127"/>
      <c r="B45" s="476"/>
      <c r="C45" s="476"/>
      <c r="D45" s="476"/>
      <c r="E45" s="476"/>
      <c r="F45" s="476"/>
      <c r="G45" s="476"/>
      <c r="H45" s="127"/>
    </row>
    <row r="46" spans="1:8" ht="12.75" customHeight="1" x14ac:dyDescent="0.2">
      <c r="A46" s="127"/>
      <c r="B46" s="476"/>
      <c r="C46" s="476"/>
      <c r="D46" s="476"/>
      <c r="E46" s="476"/>
      <c r="F46" s="476"/>
      <c r="G46" s="476"/>
      <c r="H46" s="127"/>
    </row>
    <row r="47" spans="1:8" ht="12.75" customHeight="1" x14ac:dyDescent="0.2">
      <c r="A47" s="127"/>
      <c r="B47" s="127"/>
      <c r="C47" s="127"/>
      <c r="D47" s="127"/>
      <c r="E47" s="127"/>
      <c r="F47" s="127"/>
      <c r="G47" s="127"/>
      <c r="H47" s="127"/>
    </row>
    <row r="48" spans="1:8" ht="12.75" customHeight="1" x14ac:dyDescent="0.2">
      <c r="A48" s="127"/>
      <c r="B48" s="127"/>
      <c r="C48" s="127"/>
      <c r="D48" s="127"/>
      <c r="E48" s="127"/>
      <c r="F48" s="127"/>
      <c r="G48" s="127"/>
      <c r="H48" s="127"/>
    </row>
  </sheetData>
  <mergeCells count="5">
    <mergeCell ref="B4:G5"/>
    <mergeCell ref="B19:G21"/>
    <mergeCell ref="B44:G46"/>
    <mergeCell ref="B29:G30"/>
    <mergeCell ref="B26:G28"/>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9"/>
  <sheetViews>
    <sheetView showGridLines="0" zoomScaleNormal="100" workbookViewId="0"/>
  </sheetViews>
  <sheetFormatPr defaultRowHeight="12.75" customHeight="1" x14ac:dyDescent="0.2"/>
  <cols>
    <col min="1" max="16384" width="9.140625" style="354"/>
  </cols>
  <sheetData>
    <row r="1" spans="2:52" ht="12.75" customHeight="1" x14ac:dyDescent="0.2">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row>
    <row r="2" spans="2:52" ht="12.75" customHeight="1" x14ac:dyDescent="0.2">
      <c r="J2" s="355"/>
      <c r="K2" s="355"/>
      <c r="L2" s="367"/>
      <c r="M2" s="367"/>
      <c r="N2" s="367"/>
      <c r="O2" s="367"/>
      <c r="P2" s="367"/>
      <c r="Q2" s="367"/>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row>
    <row r="3" spans="2:52" ht="12.75" customHeight="1" x14ac:dyDescent="0.2">
      <c r="B3" s="356" t="s">
        <v>516</v>
      </c>
      <c r="J3" s="355"/>
      <c r="K3" s="355"/>
      <c r="L3" s="367" t="s">
        <v>323</v>
      </c>
      <c r="M3" s="367" t="s">
        <v>398</v>
      </c>
      <c r="N3" s="367" t="s">
        <v>399</v>
      </c>
      <c r="O3" s="367" t="s">
        <v>400</v>
      </c>
      <c r="P3" s="367" t="s">
        <v>401</v>
      </c>
      <c r="Q3" s="367" t="s">
        <v>320</v>
      </c>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row>
    <row r="4" spans="2:52" ht="12.75" customHeight="1" x14ac:dyDescent="0.2">
      <c r="B4" s="357" t="s">
        <v>517</v>
      </c>
      <c r="C4" s="358"/>
      <c r="D4" s="358"/>
      <c r="E4" s="358"/>
      <c r="F4" s="358"/>
      <c r="G4" s="358"/>
      <c r="L4" s="355" t="s">
        <v>509</v>
      </c>
      <c r="M4" s="355" t="s">
        <v>509</v>
      </c>
      <c r="N4" s="355" t="s">
        <v>509</v>
      </c>
      <c r="O4" s="355" t="s">
        <v>509</v>
      </c>
      <c r="P4" s="355" t="s">
        <v>509</v>
      </c>
      <c r="Q4" s="355" t="s">
        <v>509</v>
      </c>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row>
    <row r="5" spans="2:52" ht="12.75" customHeight="1" x14ac:dyDescent="0.2">
      <c r="B5" s="360" t="s">
        <v>518</v>
      </c>
      <c r="C5" s="358"/>
      <c r="D5" s="358"/>
      <c r="E5" s="358"/>
      <c r="F5" s="358"/>
      <c r="G5" s="358"/>
      <c r="J5" s="355"/>
      <c r="K5" s="355"/>
      <c r="L5" s="355" t="s">
        <v>325</v>
      </c>
      <c r="M5" s="355" t="s">
        <v>398</v>
      </c>
      <c r="N5" s="355" t="s">
        <v>399</v>
      </c>
      <c r="O5" s="355" t="s">
        <v>400</v>
      </c>
      <c r="P5" s="355" t="s">
        <v>401</v>
      </c>
      <c r="Q5" s="355" t="s">
        <v>321</v>
      </c>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row>
    <row r="6" spans="2:52" ht="12.75" customHeight="1" x14ac:dyDescent="0.2">
      <c r="B6" s="360"/>
      <c r="C6" s="358"/>
      <c r="D6" s="358"/>
      <c r="E6" s="358"/>
      <c r="F6" s="358"/>
      <c r="G6" s="358"/>
      <c r="J6" s="355"/>
      <c r="K6" s="355"/>
      <c r="L6" s="359" t="s">
        <v>509</v>
      </c>
      <c r="M6" s="355" t="s">
        <v>509</v>
      </c>
      <c r="N6" s="355" t="s">
        <v>509</v>
      </c>
      <c r="O6" s="355" t="s">
        <v>509</v>
      </c>
      <c r="P6" s="355" t="s">
        <v>509</v>
      </c>
      <c r="Q6" s="355" t="s">
        <v>509</v>
      </c>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row>
    <row r="7" spans="2:52" ht="12.75" customHeight="1" x14ac:dyDescent="0.2">
      <c r="B7" s="360"/>
      <c r="C7" s="358"/>
      <c r="D7" s="358"/>
      <c r="E7" s="358"/>
      <c r="F7" s="358"/>
      <c r="G7" s="358"/>
      <c r="J7" s="127" t="s">
        <v>770</v>
      </c>
      <c r="K7" s="358" t="s">
        <v>510</v>
      </c>
      <c r="L7" s="361">
        <v>0.01</v>
      </c>
      <c r="M7" s="361">
        <v>0.09</v>
      </c>
      <c r="N7" s="361">
        <v>0.16</v>
      </c>
      <c r="O7" s="361">
        <v>0.33</v>
      </c>
      <c r="P7" s="361">
        <v>0.5</v>
      </c>
      <c r="Q7" s="361">
        <v>1.02</v>
      </c>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row>
    <row r="8" spans="2:52" ht="12.75" customHeight="1" x14ac:dyDescent="0.25">
      <c r="B8" s="358"/>
      <c r="C8" s="358"/>
      <c r="D8" s="358"/>
      <c r="E8" s="358"/>
      <c r="F8" s="358"/>
      <c r="G8" s="358"/>
      <c r="J8" s="127" t="s">
        <v>771</v>
      </c>
      <c r="K8" s="358" t="s">
        <v>511</v>
      </c>
      <c r="L8" s="361">
        <v>0.02</v>
      </c>
      <c r="M8" s="361">
        <v>0.16</v>
      </c>
      <c r="N8" s="361">
        <v>0.36</v>
      </c>
      <c r="O8" s="361">
        <v>0.72</v>
      </c>
      <c r="P8" s="361">
        <v>1.19</v>
      </c>
      <c r="Q8" s="361">
        <v>2.1800000000000002</v>
      </c>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row>
    <row r="9" spans="2:52" ht="12.75" customHeight="1" x14ac:dyDescent="0.25">
      <c r="B9" s="358"/>
      <c r="C9" s="358"/>
      <c r="D9" s="358"/>
      <c r="E9" s="358"/>
      <c r="F9" s="358"/>
      <c r="G9" s="358"/>
      <c r="J9" s="127" t="s">
        <v>772</v>
      </c>
      <c r="K9" s="358" t="s">
        <v>512</v>
      </c>
      <c r="L9" s="361">
        <v>0.01</v>
      </c>
      <c r="M9" s="361">
        <v>0.13</v>
      </c>
      <c r="N9" s="361">
        <v>0.28999999999999998</v>
      </c>
      <c r="O9" s="361">
        <v>0.6</v>
      </c>
      <c r="P9" s="361">
        <v>0.91</v>
      </c>
      <c r="Q9" s="361">
        <v>1.56</v>
      </c>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row>
    <row r="10" spans="2:52" ht="12.75" customHeight="1" x14ac:dyDescent="0.2">
      <c r="B10" s="358"/>
      <c r="C10" s="358"/>
      <c r="D10" s="358"/>
      <c r="E10" s="358"/>
      <c r="F10" s="358"/>
      <c r="G10" s="358"/>
      <c r="J10" s="127" t="s">
        <v>773</v>
      </c>
      <c r="K10" s="358" t="s">
        <v>513</v>
      </c>
      <c r="L10" s="361">
        <v>0</v>
      </c>
      <c r="M10" s="361">
        <v>0</v>
      </c>
      <c r="N10" s="361">
        <v>0</v>
      </c>
      <c r="O10" s="361">
        <v>0</v>
      </c>
      <c r="P10" s="361">
        <v>0</v>
      </c>
      <c r="Q10" s="361">
        <v>0</v>
      </c>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row>
    <row r="11" spans="2:52" ht="12.75" customHeight="1" x14ac:dyDescent="0.25">
      <c r="B11" s="358"/>
      <c r="C11" s="358"/>
      <c r="D11" s="358"/>
      <c r="E11" s="358"/>
      <c r="F11" s="358"/>
      <c r="G11" s="358"/>
      <c r="J11" s="127" t="s">
        <v>774</v>
      </c>
      <c r="K11" s="358" t="s">
        <v>514</v>
      </c>
      <c r="L11" s="361">
        <v>0.03</v>
      </c>
      <c r="M11" s="361">
        <v>0.12</v>
      </c>
      <c r="N11" s="361">
        <v>0.26</v>
      </c>
      <c r="O11" s="361">
        <v>0.45</v>
      </c>
      <c r="P11" s="361">
        <v>0.64</v>
      </c>
      <c r="Q11" s="361">
        <v>0.91</v>
      </c>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row>
    <row r="12" spans="2:52" ht="12.75" customHeight="1" x14ac:dyDescent="0.25">
      <c r="B12" s="358"/>
      <c r="C12" s="358"/>
      <c r="D12" s="358"/>
      <c r="E12" s="358"/>
      <c r="F12" s="358"/>
      <c r="G12" s="358"/>
      <c r="J12" s="127" t="s">
        <v>775</v>
      </c>
      <c r="K12" s="358" t="s">
        <v>515</v>
      </c>
      <c r="L12" s="361">
        <v>0.05</v>
      </c>
      <c r="M12" s="361">
        <v>0.16</v>
      </c>
      <c r="N12" s="361">
        <v>0.31</v>
      </c>
      <c r="O12" s="361">
        <v>0.59</v>
      </c>
      <c r="P12" s="361">
        <v>0.79</v>
      </c>
      <c r="Q12" s="361">
        <v>1.0900000000000001</v>
      </c>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row>
    <row r="13" spans="2:52" ht="12.75" customHeight="1" x14ac:dyDescent="0.2">
      <c r="B13" s="358"/>
      <c r="C13" s="358"/>
      <c r="D13" s="358"/>
      <c r="E13" s="358"/>
      <c r="F13" s="358"/>
      <c r="G13" s="358"/>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row>
    <row r="14" spans="2:52" ht="12.75" customHeight="1" x14ac:dyDescent="0.2">
      <c r="B14" s="358"/>
      <c r="C14" s="358"/>
      <c r="D14" s="358"/>
      <c r="E14" s="358"/>
      <c r="F14" s="358"/>
      <c r="G14" s="358"/>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row>
    <row r="15" spans="2:52" ht="12.75" customHeight="1" x14ac:dyDescent="0.2">
      <c r="B15" s="358"/>
      <c r="C15" s="358"/>
      <c r="D15" s="358"/>
      <c r="E15" s="358"/>
      <c r="F15" s="358"/>
      <c r="G15" s="358"/>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row>
    <row r="16" spans="2:52" ht="12.75" customHeight="1" x14ac:dyDescent="0.2">
      <c r="B16" s="358"/>
      <c r="C16" s="358"/>
      <c r="D16" s="358"/>
      <c r="E16" s="358"/>
      <c r="F16" s="358"/>
      <c r="G16" s="358"/>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row>
    <row r="17" spans="1:52" ht="12.75" customHeight="1" x14ac:dyDescent="0.2">
      <c r="B17" s="358"/>
      <c r="C17" s="358"/>
      <c r="D17" s="358"/>
      <c r="E17" s="358"/>
      <c r="F17" s="358"/>
      <c r="G17" s="358"/>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row>
    <row r="18" spans="1:52" ht="12.75" customHeight="1" x14ac:dyDescent="0.2">
      <c r="B18" s="358"/>
      <c r="C18" s="358"/>
      <c r="D18" s="358"/>
      <c r="E18" s="358"/>
      <c r="F18" s="358"/>
      <c r="G18" s="358"/>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row>
    <row r="19" spans="1:52" ht="12.75" customHeight="1" x14ac:dyDescent="0.2">
      <c r="B19" s="362" t="s">
        <v>343</v>
      </c>
      <c r="C19" s="358"/>
      <c r="D19" s="358"/>
      <c r="E19" s="358"/>
      <c r="F19" s="358"/>
      <c r="G19" s="358"/>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row>
    <row r="20" spans="1:52" ht="12.75" customHeight="1" x14ac:dyDescent="0.2">
      <c r="B20" s="531" t="s">
        <v>519</v>
      </c>
      <c r="C20" s="531"/>
      <c r="D20" s="531"/>
      <c r="E20" s="531"/>
      <c r="F20" s="531"/>
      <c r="G20" s="531"/>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row>
    <row r="21" spans="1:52" ht="12.75" customHeight="1" x14ac:dyDescent="0.2">
      <c r="B21" s="531"/>
      <c r="C21" s="531"/>
      <c r="D21" s="531"/>
      <c r="E21" s="531"/>
      <c r="F21" s="531"/>
      <c r="G21" s="531"/>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row>
    <row r="22" spans="1:52" ht="12.75" customHeight="1" x14ac:dyDescent="0.2">
      <c r="B22" s="531"/>
      <c r="C22" s="531"/>
      <c r="D22" s="531"/>
      <c r="E22" s="531"/>
      <c r="F22" s="531"/>
      <c r="G22" s="531"/>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row>
    <row r="23" spans="1:52" ht="12.75" customHeight="1" x14ac:dyDescent="0.2">
      <c r="B23" s="531"/>
      <c r="C23" s="531"/>
      <c r="D23" s="531"/>
      <c r="E23" s="531"/>
      <c r="F23" s="531"/>
      <c r="G23" s="531"/>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row>
    <row r="24" spans="1:52" ht="12.75" customHeight="1" x14ac:dyDescent="0.2">
      <c r="B24" s="531"/>
      <c r="C24" s="531"/>
      <c r="D24" s="531"/>
      <c r="E24" s="531"/>
      <c r="F24" s="531"/>
      <c r="G24" s="531"/>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row>
    <row r="25" spans="1:52" ht="12.75" customHeight="1" x14ac:dyDescent="0.2">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row>
    <row r="26" spans="1:52" ht="12.75" customHeight="1" x14ac:dyDescent="0.2">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row>
    <row r="27" spans="1:52" ht="12.75" customHeight="1" x14ac:dyDescent="0.2">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row>
    <row r="28" spans="1:52" ht="12.75" customHeight="1" x14ac:dyDescent="0.2">
      <c r="A28" s="426"/>
      <c r="B28" s="66" t="s">
        <v>776</v>
      </c>
      <c r="C28" s="426"/>
      <c r="D28" s="426"/>
      <c r="E28" s="426"/>
      <c r="F28" s="426"/>
      <c r="G28" s="426"/>
      <c r="H28" s="426"/>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row>
    <row r="29" spans="1:52" ht="12.75" customHeight="1" x14ac:dyDescent="0.2">
      <c r="A29" s="426"/>
      <c r="B29" s="525" t="s">
        <v>797</v>
      </c>
      <c r="C29" s="525"/>
      <c r="D29" s="525"/>
      <c r="E29" s="525"/>
      <c r="F29" s="525"/>
      <c r="G29" s="525"/>
      <c r="H29" s="426"/>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row>
    <row r="30" spans="1:52" ht="12.75" customHeight="1" x14ac:dyDescent="0.2">
      <c r="A30" s="426"/>
      <c r="B30" s="525"/>
      <c r="C30" s="525"/>
      <c r="D30" s="525"/>
      <c r="E30" s="525"/>
      <c r="F30" s="525"/>
      <c r="G30" s="525"/>
      <c r="H30" s="426"/>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row>
    <row r="31" spans="1:52" ht="12.75" customHeight="1" x14ac:dyDescent="0.2">
      <c r="A31" s="426"/>
      <c r="B31" s="250" t="s">
        <v>692</v>
      </c>
      <c r="C31" s="127"/>
      <c r="D31" s="127"/>
      <c r="E31" s="127"/>
      <c r="F31" s="127"/>
      <c r="G31" s="127"/>
      <c r="H31" s="426"/>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row>
    <row r="32" spans="1:52" ht="12.75" customHeight="1" x14ac:dyDescent="0.2">
      <c r="B32" s="358"/>
      <c r="C32" s="358"/>
      <c r="D32" s="358"/>
      <c r="E32" s="358"/>
      <c r="F32" s="358"/>
      <c r="G32" s="358"/>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row>
    <row r="33" spans="2:52" ht="12.75" customHeight="1" x14ac:dyDescent="0.2">
      <c r="B33" s="358"/>
      <c r="C33" s="358"/>
      <c r="D33" s="358"/>
      <c r="E33" s="358"/>
      <c r="F33" s="358"/>
      <c r="G33" s="358"/>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row>
    <row r="34" spans="2:52" ht="12.75" customHeight="1" x14ac:dyDescent="0.2">
      <c r="B34" s="358"/>
      <c r="C34" s="358"/>
      <c r="D34" s="358"/>
      <c r="E34" s="358"/>
      <c r="F34" s="358"/>
      <c r="G34" s="358"/>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row>
    <row r="35" spans="2:52" ht="12.75" customHeight="1" x14ac:dyDescent="0.2">
      <c r="B35" s="358"/>
      <c r="C35" s="358"/>
      <c r="D35" s="358"/>
      <c r="E35" s="358"/>
      <c r="F35" s="358"/>
      <c r="G35" s="358"/>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row>
    <row r="36" spans="2:52" ht="12.75" customHeight="1" x14ac:dyDescent="0.2">
      <c r="B36" s="358"/>
      <c r="C36" s="358"/>
      <c r="D36" s="358"/>
      <c r="E36" s="358"/>
      <c r="F36" s="358"/>
      <c r="G36" s="358"/>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row>
    <row r="37" spans="2:52" ht="12.75" customHeight="1" x14ac:dyDescent="0.2">
      <c r="B37" s="358"/>
      <c r="C37" s="358"/>
      <c r="D37" s="358"/>
      <c r="E37" s="358"/>
      <c r="F37" s="358"/>
      <c r="G37" s="358"/>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row>
    <row r="38" spans="2:52" ht="12.75" customHeight="1" x14ac:dyDescent="0.2">
      <c r="B38" s="358"/>
      <c r="C38" s="358"/>
      <c r="D38" s="358"/>
      <c r="E38" s="358"/>
      <c r="F38" s="358"/>
      <c r="G38" s="358"/>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row>
    <row r="39" spans="2:52" ht="12.75" customHeight="1" x14ac:dyDescent="0.2">
      <c r="B39" s="358"/>
      <c r="C39" s="358"/>
      <c r="D39" s="358"/>
      <c r="E39" s="358"/>
      <c r="F39" s="358"/>
      <c r="G39" s="358"/>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row>
    <row r="40" spans="2:52" ht="12.75" customHeight="1" x14ac:dyDescent="0.2">
      <c r="B40" s="358"/>
      <c r="C40" s="358"/>
      <c r="D40" s="358"/>
      <c r="E40" s="358"/>
      <c r="F40" s="358"/>
      <c r="G40" s="358"/>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row>
    <row r="41" spans="2:52" ht="12.75" customHeight="1" x14ac:dyDescent="0.2">
      <c r="B41" s="358"/>
      <c r="C41" s="358"/>
      <c r="D41" s="358"/>
      <c r="E41" s="358"/>
      <c r="F41" s="358"/>
      <c r="G41" s="358"/>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row>
    <row r="42" spans="2:52" ht="12.75" customHeight="1" x14ac:dyDescent="0.2">
      <c r="B42" s="358"/>
      <c r="C42" s="358"/>
      <c r="D42" s="358"/>
      <c r="E42" s="358"/>
      <c r="F42" s="358"/>
      <c r="G42" s="358"/>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row>
    <row r="43" spans="2:52" ht="12.75" customHeight="1" x14ac:dyDescent="0.2">
      <c r="B43" s="358"/>
      <c r="C43" s="358"/>
      <c r="D43" s="358"/>
      <c r="E43" s="358"/>
      <c r="F43" s="358"/>
      <c r="G43" s="358"/>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row>
    <row r="44" spans="2:52" ht="12.75" customHeight="1" x14ac:dyDescent="0.2">
      <c r="B44" s="338" t="s">
        <v>57</v>
      </c>
      <c r="C44" s="127"/>
      <c r="D44" s="127"/>
      <c r="E44" s="127"/>
      <c r="F44" s="127"/>
      <c r="G44" s="127"/>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row>
    <row r="45" spans="2:52" ht="12.75" customHeight="1" x14ac:dyDescent="0.2">
      <c r="B45" s="532" t="s">
        <v>798</v>
      </c>
      <c r="C45" s="532"/>
      <c r="D45" s="532"/>
      <c r="E45" s="532"/>
      <c r="F45" s="532"/>
      <c r="G45" s="532"/>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row>
    <row r="46" spans="2:52" ht="12.75" customHeight="1" x14ac:dyDescent="0.2">
      <c r="B46" s="532"/>
      <c r="C46" s="532"/>
      <c r="D46" s="532"/>
      <c r="E46" s="532"/>
      <c r="F46" s="532"/>
      <c r="G46" s="532"/>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row>
    <row r="47" spans="2:52" ht="12.75" customHeight="1" x14ac:dyDescent="0.2">
      <c r="B47" s="532"/>
      <c r="C47" s="532"/>
      <c r="D47" s="532"/>
      <c r="E47" s="532"/>
      <c r="F47" s="532"/>
      <c r="G47" s="532"/>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row>
    <row r="48" spans="2:52" ht="12.75" customHeight="1" x14ac:dyDescent="0.2">
      <c r="B48" s="532"/>
      <c r="C48" s="532"/>
      <c r="D48" s="532"/>
      <c r="E48" s="532"/>
      <c r="F48" s="532"/>
      <c r="G48" s="532"/>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row>
    <row r="49" spans="2:52" ht="12.75" customHeight="1" x14ac:dyDescent="0.2">
      <c r="B49" s="532"/>
      <c r="C49" s="532"/>
      <c r="D49" s="532"/>
      <c r="E49" s="532"/>
      <c r="F49" s="532"/>
      <c r="G49" s="532"/>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row>
    <row r="50" spans="2:52" ht="12.75" customHeight="1" x14ac:dyDescent="0.2">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row>
    <row r="51" spans="2:52" ht="12.75" customHeight="1" x14ac:dyDescent="0.2">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row>
    <row r="52" spans="2:52" ht="12.75" customHeight="1" x14ac:dyDescent="0.2">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row>
    <row r="53" spans="2:52" ht="12.75" customHeight="1" x14ac:dyDescent="0.2">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row>
    <row r="54" spans="2:52" ht="12.75" customHeight="1" x14ac:dyDescent="0.2">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row>
    <row r="55" spans="2:52" ht="12.75" customHeight="1" x14ac:dyDescent="0.2">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row>
    <row r="56" spans="2:52" ht="12.75" customHeight="1" x14ac:dyDescent="0.2">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row>
    <row r="57" spans="2:52" ht="12.75" customHeight="1" x14ac:dyDescent="0.2">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row>
    <row r="58" spans="2:52" ht="12.75" customHeight="1" x14ac:dyDescent="0.2">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row>
    <row r="59" spans="2:52" ht="12.75" customHeight="1" x14ac:dyDescent="0.2">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row>
    <row r="60" spans="2:52" ht="12.75" customHeight="1" x14ac:dyDescent="0.2">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row>
    <row r="61" spans="2:52" ht="12.75" customHeight="1" x14ac:dyDescent="0.2">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row>
    <row r="62" spans="2:52" ht="12.75" customHeight="1" x14ac:dyDescent="0.2">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row>
    <row r="63" spans="2:52" ht="12.75" customHeight="1" x14ac:dyDescent="0.2">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row>
    <row r="64" spans="2:52" ht="12.75" customHeight="1" x14ac:dyDescent="0.2">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row>
    <row r="65" spans="10:52" ht="12.75" customHeight="1" x14ac:dyDescent="0.2">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row>
    <row r="66" spans="10:52" ht="12.75" customHeight="1" x14ac:dyDescent="0.2">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row>
    <row r="67" spans="10:52" ht="12.75" customHeight="1" x14ac:dyDescent="0.2">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row>
    <row r="68" spans="10:52" ht="12.75" customHeight="1" x14ac:dyDescent="0.2">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row>
    <row r="69" spans="10:52" ht="12.75" customHeight="1" x14ac:dyDescent="0.2">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row>
    <row r="70" spans="10:52" ht="12.75" customHeight="1" x14ac:dyDescent="0.2">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row>
    <row r="71" spans="10:52" ht="12.75" customHeight="1" x14ac:dyDescent="0.2">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row>
    <row r="72" spans="10:52" ht="12.75" customHeight="1" x14ac:dyDescent="0.2">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row>
    <row r="73" spans="10:52" ht="12.75" customHeight="1" x14ac:dyDescent="0.2">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55"/>
    </row>
    <row r="74" spans="10:52" ht="12.75" customHeight="1" x14ac:dyDescent="0.2">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row>
    <row r="75" spans="10:52" ht="12.75" customHeight="1" x14ac:dyDescent="0.2">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5"/>
      <c r="AY75" s="355"/>
      <c r="AZ75" s="355"/>
    </row>
    <row r="76" spans="10:52" ht="12.75" customHeight="1" x14ac:dyDescent="0.2">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row>
    <row r="77" spans="10:52" ht="12.75" customHeight="1" x14ac:dyDescent="0.2">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row>
    <row r="78" spans="10:52" ht="12.75" customHeight="1" x14ac:dyDescent="0.2">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row>
    <row r="79" spans="10:52" ht="12.75" customHeight="1" x14ac:dyDescent="0.2">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row>
    <row r="80" spans="10:52" ht="12.75" customHeight="1" x14ac:dyDescent="0.2">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c r="AN80" s="355"/>
      <c r="AO80" s="355"/>
      <c r="AP80" s="355"/>
      <c r="AQ80" s="355"/>
      <c r="AR80" s="355"/>
      <c r="AS80" s="355"/>
      <c r="AT80" s="355"/>
      <c r="AU80" s="355"/>
      <c r="AV80" s="355"/>
      <c r="AW80" s="355"/>
      <c r="AX80" s="355"/>
      <c r="AY80" s="355"/>
      <c r="AZ80" s="355"/>
    </row>
    <row r="81" spans="10:52" ht="12.75" customHeight="1" x14ac:dyDescent="0.2">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row>
    <row r="82" spans="10:52" ht="12.75" customHeight="1" x14ac:dyDescent="0.2">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row>
    <row r="83" spans="10:52" ht="12.75" customHeight="1" x14ac:dyDescent="0.2">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row>
    <row r="84" spans="10:52" ht="12.75" customHeight="1" x14ac:dyDescent="0.2">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row>
    <row r="85" spans="10:52" ht="12.75" customHeight="1" x14ac:dyDescent="0.2">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row>
    <row r="86" spans="10:52" ht="12.75" customHeight="1" x14ac:dyDescent="0.2">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row>
    <row r="87" spans="10:52" ht="12.75" customHeight="1" x14ac:dyDescent="0.2">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row>
    <row r="88" spans="10:52" ht="12.75" customHeight="1" x14ac:dyDescent="0.2">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row>
    <row r="89" spans="10:52" ht="12.75" customHeight="1" x14ac:dyDescent="0.2">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row>
    <row r="90" spans="10:52" ht="12.75" customHeight="1" x14ac:dyDescent="0.2">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row>
    <row r="91" spans="10:52" ht="12.75" customHeight="1" x14ac:dyDescent="0.2">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row>
    <row r="92" spans="10:52" ht="12.75" customHeight="1" x14ac:dyDescent="0.2">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row>
    <row r="93" spans="10:52" ht="12.75" customHeight="1" x14ac:dyDescent="0.2">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row>
    <row r="94" spans="10:52" ht="12.75" customHeight="1" x14ac:dyDescent="0.2">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row>
    <row r="95" spans="10:52" ht="12.75" customHeight="1" x14ac:dyDescent="0.2">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row>
    <row r="96" spans="10:52" ht="12.75" customHeight="1" x14ac:dyDescent="0.2">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row>
    <row r="97" spans="10:52" ht="12.75" customHeight="1" x14ac:dyDescent="0.2">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row>
    <row r="98" spans="10:52" ht="12.75" customHeight="1" x14ac:dyDescent="0.2">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row>
    <row r="99" spans="10:52" ht="12.75" customHeight="1" x14ac:dyDescent="0.2">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row>
    <row r="100" spans="10:52" ht="12.75" customHeight="1" x14ac:dyDescent="0.2">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row>
    <row r="101" spans="10:52" ht="12.75" customHeight="1" x14ac:dyDescent="0.2">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row>
    <row r="102" spans="10:52" ht="12.75" customHeight="1" x14ac:dyDescent="0.2">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row>
    <row r="103" spans="10:52" ht="12.75" customHeight="1" x14ac:dyDescent="0.2">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row>
    <row r="104" spans="10:52" ht="12.75" customHeight="1" x14ac:dyDescent="0.2">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row>
    <row r="105" spans="10:52" ht="12.75" customHeight="1" x14ac:dyDescent="0.2">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row>
    <row r="106" spans="10:52" ht="12.75" customHeight="1" x14ac:dyDescent="0.2">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row>
    <row r="107" spans="10:52" ht="12.75" customHeight="1" x14ac:dyDescent="0.2">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row>
    <row r="108" spans="10:52" ht="12.75" customHeight="1" x14ac:dyDescent="0.2">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5"/>
      <c r="AY108" s="355"/>
      <c r="AZ108" s="355"/>
    </row>
    <row r="109" spans="10:52" ht="12.75" customHeight="1" x14ac:dyDescent="0.2">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row>
    <row r="110" spans="10:52" ht="12.75" customHeight="1" x14ac:dyDescent="0.2">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row>
    <row r="111" spans="10:52" ht="12.75" customHeight="1" x14ac:dyDescent="0.2">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row>
    <row r="112" spans="10:52" ht="12.75" customHeight="1" x14ac:dyDescent="0.2">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5"/>
      <c r="AM112" s="355"/>
      <c r="AN112" s="355"/>
      <c r="AO112" s="355"/>
      <c r="AP112" s="355"/>
      <c r="AQ112" s="355"/>
      <c r="AR112" s="355"/>
      <c r="AS112" s="355"/>
      <c r="AT112" s="355"/>
      <c r="AU112" s="355"/>
      <c r="AV112" s="355"/>
      <c r="AW112" s="355"/>
      <c r="AX112" s="355"/>
      <c r="AY112" s="355"/>
      <c r="AZ112" s="355"/>
    </row>
    <row r="113" spans="10:52" ht="12.75" customHeight="1" x14ac:dyDescent="0.2">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5"/>
      <c r="AZ113" s="355"/>
    </row>
    <row r="114" spans="10:52" ht="12.75" customHeight="1" x14ac:dyDescent="0.2">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5"/>
      <c r="AZ114" s="355"/>
    </row>
    <row r="115" spans="10:52" ht="12.75" customHeight="1" x14ac:dyDescent="0.2">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55"/>
      <c r="AQ115" s="355"/>
      <c r="AR115" s="355"/>
      <c r="AS115" s="355"/>
      <c r="AT115" s="355"/>
      <c r="AU115" s="355"/>
      <c r="AV115" s="355"/>
      <c r="AW115" s="355"/>
      <c r="AX115" s="355"/>
      <c r="AY115" s="355"/>
      <c r="AZ115" s="355"/>
    </row>
    <row r="116" spans="10:52" ht="12.75" customHeight="1" x14ac:dyDescent="0.2">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row>
    <row r="117" spans="10:52" ht="12.75" customHeight="1" x14ac:dyDescent="0.2">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355"/>
    </row>
    <row r="118" spans="10:52" ht="12.75" customHeight="1" x14ac:dyDescent="0.2">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c r="AW118" s="355"/>
      <c r="AX118" s="355"/>
      <c r="AY118" s="355"/>
      <c r="AZ118" s="355"/>
    </row>
    <row r="119" spans="10:52" ht="12.75" customHeight="1" x14ac:dyDescent="0.2">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5"/>
      <c r="AY119" s="355"/>
      <c r="AZ119" s="355"/>
    </row>
    <row r="120" spans="10:52" ht="12.75" customHeight="1" x14ac:dyDescent="0.2">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row>
    <row r="121" spans="10:52" ht="12.75" customHeight="1" x14ac:dyDescent="0.2">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5"/>
      <c r="AY121" s="355"/>
      <c r="AZ121" s="355"/>
    </row>
    <row r="122" spans="10:52" ht="12.75" customHeight="1" x14ac:dyDescent="0.2">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5"/>
      <c r="AY122" s="355"/>
      <c r="AZ122" s="355"/>
    </row>
    <row r="123" spans="10:52" ht="12.75" customHeight="1" x14ac:dyDescent="0.2">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row>
    <row r="124" spans="10:52" ht="12.75" customHeight="1" x14ac:dyDescent="0.2">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355"/>
      <c r="AO124" s="355"/>
      <c r="AP124" s="355"/>
      <c r="AQ124" s="355"/>
      <c r="AR124" s="355"/>
      <c r="AS124" s="355"/>
      <c r="AT124" s="355"/>
      <c r="AU124" s="355"/>
      <c r="AV124" s="355"/>
      <c r="AW124" s="355"/>
      <c r="AX124" s="355"/>
      <c r="AY124" s="355"/>
      <c r="AZ124" s="355"/>
    </row>
    <row r="125" spans="10:52" ht="12.75" customHeight="1" x14ac:dyDescent="0.2">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5"/>
      <c r="AY125" s="355"/>
      <c r="AZ125" s="355"/>
    </row>
    <row r="126" spans="10:52" ht="12.75" customHeight="1" x14ac:dyDescent="0.2">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row>
    <row r="127" spans="10:52" ht="12.75" customHeight="1" x14ac:dyDescent="0.2">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5"/>
      <c r="AY127" s="355"/>
      <c r="AZ127" s="355"/>
    </row>
    <row r="128" spans="10:52" ht="12.75" customHeight="1" x14ac:dyDescent="0.2">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5"/>
      <c r="AY128" s="355"/>
      <c r="AZ128" s="355"/>
    </row>
    <row r="129" spans="10:52" ht="12.75" customHeight="1" x14ac:dyDescent="0.2">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5"/>
      <c r="AY129" s="355"/>
      <c r="AZ129" s="355"/>
    </row>
    <row r="130" spans="10:52" ht="12.75" customHeight="1" x14ac:dyDescent="0.2">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5"/>
      <c r="AZ130" s="355"/>
    </row>
    <row r="131" spans="10:52" ht="12.75" customHeight="1" x14ac:dyDescent="0.2">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5"/>
      <c r="AY131" s="355"/>
      <c r="AZ131" s="355"/>
    </row>
    <row r="132" spans="10:52" ht="12.75" customHeight="1" x14ac:dyDescent="0.2">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5"/>
      <c r="AZ132" s="355"/>
    </row>
    <row r="133" spans="10:52" ht="12.75" customHeight="1" x14ac:dyDescent="0.2">
      <c r="J133" s="355"/>
      <c r="K133" s="355"/>
      <c r="L133" s="355"/>
      <c r="M133" s="355"/>
      <c r="N133" s="355"/>
      <c r="O133" s="355"/>
      <c r="P133" s="355"/>
      <c r="Q133" s="355"/>
      <c r="R133" s="355"/>
      <c r="S133" s="355"/>
      <c r="T133" s="355"/>
      <c r="U133" s="355"/>
      <c r="V133" s="355"/>
      <c r="W133" s="355"/>
      <c r="X133" s="355"/>
      <c r="Y133" s="355"/>
      <c r="Z133" s="355"/>
      <c r="AA133" s="355"/>
      <c r="AB133" s="355"/>
      <c r="AC133" s="355"/>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5"/>
      <c r="AZ133" s="355"/>
    </row>
    <row r="134" spans="10:52" ht="12.75" customHeight="1" x14ac:dyDescent="0.2">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row>
    <row r="135" spans="10:52" ht="12.75" customHeight="1" x14ac:dyDescent="0.2">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5"/>
      <c r="AZ135" s="355"/>
    </row>
    <row r="136" spans="10:52" ht="12.75" customHeight="1" x14ac:dyDescent="0.2">
      <c r="J136" s="355"/>
      <c r="K136" s="355"/>
      <c r="L136" s="355"/>
      <c r="M136" s="355"/>
      <c r="N136" s="355"/>
      <c r="O136" s="355"/>
      <c r="P136" s="355"/>
      <c r="Q136" s="355"/>
      <c r="R136" s="355"/>
      <c r="S136" s="355"/>
      <c r="T136" s="355"/>
      <c r="U136" s="355"/>
      <c r="V136" s="355"/>
      <c r="W136" s="355"/>
      <c r="X136" s="355"/>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row>
    <row r="137" spans="10:52" ht="12.75" customHeight="1" x14ac:dyDescent="0.2">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5"/>
      <c r="AT137" s="355"/>
      <c r="AU137" s="355"/>
      <c r="AV137" s="355"/>
      <c r="AW137" s="355"/>
      <c r="AX137" s="355"/>
      <c r="AY137" s="355"/>
      <c r="AZ137" s="355"/>
    </row>
    <row r="138" spans="10:52" ht="12.75" customHeight="1" x14ac:dyDescent="0.2">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5"/>
      <c r="AZ138" s="355"/>
    </row>
    <row r="139" spans="10:52" ht="12.75" customHeight="1" x14ac:dyDescent="0.2">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Q139" s="355"/>
      <c r="AR139" s="355"/>
      <c r="AS139" s="355"/>
      <c r="AT139" s="355"/>
      <c r="AU139" s="355"/>
      <c r="AV139" s="355"/>
      <c r="AW139" s="355"/>
      <c r="AX139" s="355"/>
      <c r="AY139" s="355"/>
      <c r="AZ139" s="355"/>
    </row>
    <row r="140" spans="10:52" ht="12.75" customHeight="1" x14ac:dyDescent="0.2">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c r="AK140" s="355"/>
      <c r="AL140" s="355"/>
      <c r="AM140" s="355"/>
      <c r="AN140" s="355"/>
      <c r="AO140" s="355"/>
      <c r="AP140" s="355"/>
      <c r="AQ140" s="355"/>
      <c r="AR140" s="355"/>
      <c r="AS140" s="355"/>
      <c r="AT140" s="355"/>
      <c r="AU140" s="355"/>
      <c r="AV140" s="355"/>
      <c r="AW140" s="355"/>
      <c r="AX140" s="355"/>
      <c r="AY140" s="355"/>
      <c r="AZ140" s="355"/>
    </row>
    <row r="141" spans="10:52" ht="12.75" customHeight="1" x14ac:dyDescent="0.2">
      <c r="J141" s="355"/>
      <c r="K141" s="355"/>
      <c r="L141" s="355"/>
      <c r="M141" s="355"/>
      <c r="N141" s="355"/>
      <c r="O141" s="355"/>
      <c r="P141" s="355"/>
      <c r="Q141" s="355"/>
      <c r="R141" s="355"/>
      <c r="S141" s="355"/>
      <c r="T141" s="355"/>
      <c r="U141" s="355"/>
      <c r="V141" s="355"/>
      <c r="W141" s="355"/>
      <c r="X141" s="355"/>
      <c r="Y141" s="355"/>
      <c r="Z141" s="355"/>
      <c r="AA141" s="355"/>
      <c r="AB141" s="355"/>
      <c r="AC141" s="355"/>
      <c r="AD141" s="355"/>
      <c r="AE141" s="355"/>
      <c r="AF141" s="355"/>
      <c r="AG141" s="355"/>
      <c r="AH141" s="355"/>
      <c r="AI141" s="355"/>
      <c r="AJ141" s="355"/>
      <c r="AK141" s="355"/>
      <c r="AL141" s="355"/>
      <c r="AM141" s="355"/>
      <c r="AN141" s="355"/>
      <c r="AO141" s="355"/>
      <c r="AP141" s="355"/>
      <c r="AQ141" s="355"/>
      <c r="AR141" s="355"/>
      <c r="AS141" s="355"/>
      <c r="AT141" s="355"/>
      <c r="AU141" s="355"/>
      <c r="AV141" s="355"/>
      <c r="AW141" s="355"/>
      <c r="AX141" s="355"/>
      <c r="AY141" s="355"/>
      <c r="AZ141" s="355"/>
    </row>
    <row r="142" spans="10:52" ht="12.75" customHeight="1" x14ac:dyDescent="0.2">
      <c r="J142" s="355"/>
      <c r="K142" s="355"/>
      <c r="L142" s="355"/>
      <c r="M142" s="355"/>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row>
    <row r="143" spans="10:52" ht="12.75" customHeight="1" x14ac:dyDescent="0.2">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355"/>
      <c r="AQ143" s="355"/>
      <c r="AR143" s="355"/>
      <c r="AS143" s="355"/>
      <c r="AT143" s="355"/>
      <c r="AU143" s="355"/>
      <c r="AV143" s="355"/>
      <c r="AW143" s="355"/>
      <c r="AX143" s="355"/>
      <c r="AY143" s="355"/>
      <c r="AZ143" s="355"/>
    </row>
    <row r="144" spans="10:52" ht="12.75" customHeight="1" x14ac:dyDescent="0.2">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c r="AR144" s="355"/>
      <c r="AS144" s="355"/>
      <c r="AT144" s="355"/>
      <c r="AU144" s="355"/>
      <c r="AV144" s="355"/>
      <c r="AW144" s="355"/>
      <c r="AX144" s="355"/>
      <c r="AY144" s="355"/>
      <c r="AZ144" s="355"/>
    </row>
    <row r="145" spans="10:52" ht="12.75" customHeight="1" x14ac:dyDescent="0.2">
      <c r="J145" s="355"/>
      <c r="K145" s="355"/>
      <c r="L145" s="355"/>
      <c r="M145" s="355"/>
      <c r="N145" s="355"/>
      <c r="O145" s="355"/>
      <c r="P145" s="355"/>
      <c r="Q145" s="355"/>
      <c r="R145" s="355"/>
      <c r="S145" s="355"/>
      <c r="T145" s="355"/>
      <c r="U145" s="355"/>
      <c r="V145" s="355"/>
      <c r="W145" s="355"/>
      <c r="X145" s="355"/>
      <c r="Y145" s="355"/>
      <c r="Z145" s="355"/>
      <c r="AA145" s="355"/>
      <c r="AB145" s="355"/>
      <c r="AC145" s="355"/>
      <c r="AD145" s="355"/>
      <c r="AE145" s="355"/>
      <c r="AF145" s="355"/>
      <c r="AG145" s="355"/>
      <c r="AH145" s="355"/>
      <c r="AI145" s="355"/>
      <c r="AJ145" s="355"/>
      <c r="AK145" s="355"/>
      <c r="AL145" s="355"/>
      <c r="AM145" s="355"/>
      <c r="AN145" s="355"/>
      <c r="AO145" s="355"/>
      <c r="AP145" s="355"/>
      <c r="AQ145" s="355"/>
      <c r="AR145" s="355"/>
      <c r="AS145" s="355"/>
      <c r="AT145" s="355"/>
      <c r="AU145" s="355"/>
      <c r="AV145" s="355"/>
      <c r="AW145" s="355"/>
      <c r="AX145" s="355"/>
      <c r="AY145" s="355"/>
      <c r="AZ145" s="355"/>
    </row>
    <row r="146" spans="10:52" ht="12.75" customHeight="1" x14ac:dyDescent="0.2">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5"/>
      <c r="AG146" s="355"/>
      <c r="AH146" s="355"/>
      <c r="AI146" s="355"/>
      <c r="AJ146" s="355"/>
      <c r="AK146" s="355"/>
      <c r="AL146" s="355"/>
      <c r="AM146" s="355"/>
      <c r="AN146" s="355"/>
      <c r="AO146" s="355"/>
      <c r="AP146" s="355"/>
      <c r="AQ146" s="355"/>
      <c r="AR146" s="355"/>
      <c r="AS146" s="355"/>
      <c r="AT146" s="355"/>
      <c r="AU146" s="355"/>
      <c r="AV146" s="355"/>
      <c r="AW146" s="355"/>
      <c r="AX146" s="355"/>
      <c r="AY146" s="355"/>
      <c r="AZ146" s="355"/>
    </row>
    <row r="147" spans="10:52" ht="12.75" customHeight="1" x14ac:dyDescent="0.2">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row>
    <row r="148" spans="10:52" ht="12.75" customHeight="1" x14ac:dyDescent="0.2">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row>
    <row r="149" spans="10:52" ht="12.75" customHeight="1" x14ac:dyDescent="0.2">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R149" s="355"/>
      <c r="AS149" s="355"/>
      <c r="AT149" s="355"/>
      <c r="AU149" s="355"/>
      <c r="AV149" s="355"/>
      <c r="AW149" s="355"/>
      <c r="AX149" s="355"/>
      <c r="AY149" s="355"/>
      <c r="AZ149" s="355"/>
    </row>
    <row r="150" spans="10:52" ht="12.75" customHeight="1" x14ac:dyDescent="0.2">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R150" s="355"/>
      <c r="AS150" s="355"/>
      <c r="AT150" s="355"/>
      <c r="AU150" s="355"/>
      <c r="AV150" s="355"/>
      <c r="AW150" s="355"/>
      <c r="AX150" s="355"/>
      <c r="AY150" s="355"/>
      <c r="AZ150" s="355"/>
    </row>
    <row r="151" spans="10:52" ht="12.75" customHeight="1" x14ac:dyDescent="0.2">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55"/>
      <c r="AT151" s="355"/>
      <c r="AU151" s="355"/>
      <c r="AV151" s="355"/>
      <c r="AW151" s="355"/>
      <c r="AX151" s="355"/>
      <c r="AY151" s="355"/>
      <c r="AZ151" s="355"/>
    </row>
    <row r="152" spans="10:52" ht="12.75" customHeight="1" x14ac:dyDescent="0.2">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row>
    <row r="153" spans="10:52" ht="12.75" customHeight="1" x14ac:dyDescent="0.2">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row>
    <row r="154" spans="10:52" ht="12.75" customHeight="1" x14ac:dyDescent="0.2">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row>
    <row r="155" spans="10:52" ht="12.75" customHeight="1" x14ac:dyDescent="0.2">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row>
    <row r="156" spans="10:52" ht="12.75" customHeight="1" x14ac:dyDescent="0.2">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5"/>
      <c r="AY156" s="355"/>
      <c r="AZ156" s="355"/>
    </row>
    <row r="157" spans="10:52" ht="12.75" customHeight="1" x14ac:dyDescent="0.2">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row>
    <row r="158" spans="10:52" ht="12.75" customHeight="1" x14ac:dyDescent="0.2">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5"/>
      <c r="AY158" s="355"/>
      <c r="AZ158" s="355"/>
    </row>
    <row r="159" spans="10:52" ht="12.75" customHeight="1" x14ac:dyDescent="0.2">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row>
  </sheetData>
  <mergeCells count="3">
    <mergeCell ref="B20:G24"/>
    <mergeCell ref="B45:G49"/>
    <mergeCell ref="B29:G30"/>
  </mergeCells>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Z47"/>
  <sheetViews>
    <sheetView showGridLines="0" zoomScaleNormal="100" workbookViewId="0"/>
  </sheetViews>
  <sheetFormatPr defaultRowHeight="12.75" customHeight="1" x14ac:dyDescent="0.2"/>
  <cols>
    <col min="1" max="1" width="9.140625" style="3"/>
    <col min="2" max="8" width="9.140625" style="3" customWidth="1"/>
    <col min="9" max="10" width="9.140625" style="108" customWidth="1"/>
    <col min="11" max="13" width="9.140625" style="108"/>
    <col min="14" max="243" width="9.140625" style="3"/>
    <col min="244" max="251" width="9.140625" style="3" customWidth="1"/>
    <col min="252" max="499" width="9.140625" style="3"/>
    <col min="500" max="507" width="9.140625" style="3" customWidth="1"/>
    <col min="508" max="755" width="9.140625" style="3"/>
    <col min="756" max="763" width="9.140625" style="3" customWidth="1"/>
    <col min="764" max="1011" width="9.140625" style="3"/>
    <col min="1012" max="1019" width="9.140625" style="3" customWidth="1"/>
    <col min="1020" max="1267" width="9.140625" style="3"/>
    <col min="1268" max="1275" width="9.140625" style="3" customWidth="1"/>
    <col min="1276" max="1523" width="9.140625" style="3"/>
    <col min="1524" max="1531" width="9.140625" style="3" customWidth="1"/>
    <col min="1532" max="1779" width="9.140625" style="3"/>
    <col min="1780" max="1787" width="9.140625" style="3" customWidth="1"/>
    <col min="1788" max="2035" width="9.140625" style="3"/>
    <col min="2036" max="2043" width="9.140625" style="3" customWidth="1"/>
    <col min="2044" max="2291" width="9.140625" style="3"/>
    <col min="2292" max="2299" width="9.140625" style="3" customWidth="1"/>
    <col min="2300" max="2547" width="9.140625" style="3"/>
    <col min="2548" max="2555" width="9.140625" style="3" customWidth="1"/>
    <col min="2556" max="2803" width="9.140625" style="3"/>
    <col min="2804" max="2811" width="9.140625" style="3" customWidth="1"/>
    <col min="2812" max="3059" width="9.140625" style="3"/>
    <col min="3060" max="3067" width="9.140625" style="3" customWidth="1"/>
    <col min="3068" max="3315" width="9.140625" style="3"/>
    <col min="3316" max="3323" width="9.140625" style="3" customWidth="1"/>
    <col min="3324" max="3571" width="9.140625" style="3"/>
    <col min="3572" max="3579" width="9.140625" style="3" customWidth="1"/>
    <col min="3580" max="3827" width="9.140625" style="3"/>
    <col min="3828" max="3835" width="9.140625" style="3" customWidth="1"/>
    <col min="3836" max="4083" width="9.140625" style="3"/>
    <col min="4084" max="4091" width="9.140625" style="3" customWidth="1"/>
    <col min="4092" max="4339" width="9.140625" style="3"/>
    <col min="4340" max="4347" width="9.140625" style="3" customWidth="1"/>
    <col min="4348" max="4595" width="9.140625" style="3"/>
    <col min="4596" max="4603" width="9.140625" style="3" customWidth="1"/>
    <col min="4604" max="4851" width="9.140625" style="3"/>
    <col min="4852" max="4859" width="9.140625" style="3" customWidth="1"/>
    <col min="4860" max="5107" width="9.140625" style="3"/>
    <col min="5108" max="5115" width="9.140625" style="3" customWidth="1"/>
    <col min="5116" max="5363" width="9.140625" style="3"/>
    <col min="5364" max="5371" width="9.140625" style="3" customWidth="1"/>
    <col min="5372" max="5619" width="9.140625" style="3"/>
    <col min="5620" max="5627" width="9.140625" style="3" customWidth="1"/>
    <col min="5628" max="5875" width="9.140625" style="3"/>
    <col min="5876" max="5883" width="9.140625" style="3" customWidth="1"/>
    <col min="5884" max="6131" width="9.140625" style="3"/>
    <col min="6132" max="6139" width="9.140625" style="3" customWidth="1"/>
    <col min="6140" max="6387" width="9.140625" style="3"/>
    <col min="6388" max="6395" width="9.140625" style="3" customWidth="1"/>
    <col min="6396" max="6643" width="9.140625" style="3"/>
    <col min="6644" max="6651" width="9.140625" style="3" customWidth="1"/>
    <col min="6652" max="6899" width="9.140625" style="3"/>
    <col min="6900" max="6907" width="9.140625" style="3" customWidth="1"/>
    <col min="6908" max="7155" width="9.140625" style="3"/>
    <col min="7156" max="7163" width="9.140625" style="3" customWidth="1"/>
    <col min="7164" max="7411" width="9.140625" style="3"/>
    <col min="7412" max="7419" width="9.140625" style="3" customWidth="1"/>
    <col min="7420" max="7667" width="9.140625" style="3"/>
    <col min="7668" max="7675" width="9.140625" style="3" customWidth="1"/>
    <col min="7676" max="7923" width="9.140625" style="3"/>
    <col min="7924" max="7931" width="9.140625" style="3" customWidth="1"/>
    <col min="7932" max="8179" width="9.140625" style="3"/>
    <col min="8180" max="8187" width="9.140625" style="3" customWidth="1"/>
    <col min="8188" max="8435" width="9.140625" style="3"/>
    <col min="8436" max="8443" width="9.140625" style="3" customWidth="1"/>
    <col min="8444" max="8691" width="9.140625" style="3"/>
    <col min="8692" max="8699" width="9.140625" style="3" customWidth="1"/>
    <col min="8700" max="8947" width="9.140625" style="3"/>
    <col min="8948" max="8955" width="9.140625" style="3" customWidth="1"/>
    <col min="8956" max="9203" width="9.140625" style="3"/>
    <col min="9204" max="9211" width="9.140625" style="3" customWidth="1"/>
    <col min="9212" max="9459" width="9.140625" style="3"/>
    <col min="9460" max="9467" width="9.140625" style="3" customWidth="1"/>
    <col min="9468" max="9715" width="9.140625" style="3"/>
    <col min="9716" max="9723" width="9.140625" style="3" customWidth="1"/>
    <col min="9724" max="9971" width="9.140625" style="3"/>
    <col min="9972" max="9979" width="9.140625" style="3" customWidth="1"/>
    <col min="9980" max="10227" width="9.140625" style="3"/>
    <col min="10228" max="10235" width="9.140625" style="3" customWidth="1"/>
    <col min="10236" max="10483" width="9.140625" style="3"/>
    <col min="10484" max="10491" width="9.140625" style="3" customWidth="1"/>
    <col min="10492" max="10739" width="9.140625" style="3"/>
    <col min="10740" max="10747" width="9.140625" style="3" customWidth="1"/>
    <col min="10748" max="10995" width="9.140625" style="3"/>
    <col min="10996" max="11003" width="9.140625" style="3" customWidth="1"/>
    <col min="11004" max="11251" width="9.140625" style="3"/>
    <col min="11252" max="11259" width="9.140625" style="3" customWidth="1"/>
    <col min="11260" max="11507" width="9.140625" style="3"/>
    <col min="11508" max="11515" width="9.140625" style="3" customWidth="1"/>
    <col min="11516" max="11763" width="9.140625" style="3"/>
    <col min="11764" max="11771" width="9.140625" style="3" customWidth="1"/>
    <col min="11772" max="12019" width="9.140625" style="3"/>
    <col min="12020" max="12027" width="9.140625" style="3" customWidth="1"/>
    <col min="12028" max="12275" width="9.140625" style="3"/>
    <col min="12276" max="12283" width="9.140625" style="3" customWidth="1"/>
    <col min="12284" max="12531" width="9.140625" style="3"/>
    <col min="12532" max="12539" width="9.140625" style="3" customWidth="1"/>
    <col min="12540" max="12787" width="9.140625" style="3"/>
    <col min="12788" max="12795" width="9.140625" style="3" customWidth="1"/>
    <col min="12796" max="13043" width="9.140625" style="3"/>
    <col min="13044" max="13051" width="9.140625" style="3" customWidth="1"/>
    <col min="13052" max="13299" width="9.140625" style="3"/>
    <col min="13300" max="13307" width="9.140625" style="3" customWidth="1"/>
    <col min="13308" max="13555" width="9.140625" style="3"/>
    <col min="13556" max="13563" width="9.140625" style="3" customWidth="1"/>
    <col min="13564" max="13811" width="9.140625" style="3"/>
    <col min="13812" max="13819" width="9.140625" style="3" customWidth="1"/>
    <col min="13820" max="14067" width="9.140625" style="3"/>
    <col min="14068" max="14075" width="9.140625" style="3" customWidth="1"/>
    <col min="14076" max="14323" width="9.140625" style="3"/>
    <col min="14324" max="14331" width="9.140625" style="3" customWidth="1"/>
    <col min="14332" max="14579" width="9.140625" style="3"/>
    <col min="14580" max="14587" width="9.140625" style="3" customWidth="1"/>
    <col min="14588" max="14835" width="9.140625" style="3"/>
    <col min="14836" max="14843" width="9.140625" style="3" customWidth="1"/>
    <col min="14844" max="15091" width="9.140625" style="3"/>
    <col min="15092" max="15099" width="9.140625" style="3" customWidth="1"/>
    <col min="15100" max="15347" width="9.140625" style="3"/>
    <col min="15348" max="15355" width="9.140625" style="3" customWidth="1"/>
    <col min="15356" max="15603" width="9.140625" style="3"/>
    <col min="15604" max="15611" width="9.140625" style="3" customWidth="1"/>
    <col min="15612" max="15859" width="9.140625" style="3"/>
    <col min="15860" max="15867" width="9.140625" style="3" customWidth="1"/>
    <col min="15868" max="16115" width="9.140625" style="3"/>
    <col min="16116" max="16123" width="9.140625" style="3" customWidth="1"/>
    <col min="16124" max="16384" width="9.140625" style="3"/>
  </cols>
  <sheetData>
    <row r="1" spans="2:52" ht="12.75" customHeight="1" x14ac:dyDescent="0.2">
      <c r="K1" s="25"/>
      <c r="N1" s="108"/>
      <c r="O1" s="30"/>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2:52" ht="12.75" customHeight="1" x14ac:dyDescent="0.2">
      <c r="K2" s="25"/>
      <c r="N2" s="108"/>
      <c r="O2" s="30"/>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2:52" ht="12.75" customHeight="1" x14ac:dyDescent="0.2">
      <c r="B3" s="167" t="s">
        <v>427</v>
      </c>
      <c r="K3" s="25"/>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2:52" ht="12.75" customHeight="1" x14ac:dyDescent="0.2">
      <c r="B4" s="458" t="s">
        <v>35</v>
      </c>
      <c r="C4" s="458"/>
      <c r="D4" s="458"/>
      <c r="E4" s="458"/>
      <c r="F4" s="458"/>
      <c r="G4" s="458"/>
      <c r="I4" s="26" t="s">
        <v>452</v>
      </c>
      <c r="J4" s="28" t="s">
        <v>449</v>
      </c>
      <c r="K4" s="27">
        <v>21.245999999999999</v>
      </c>
      <c r="L4" s="27">
        <v>21.245999999999999</v>
      </c>
      <c r="M4" s="27"/>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2:52" ht="12.75" customHeight="1" x14ac:dyDescent="0.2">
      <c r="B5" s="459"/>
      <c r="C5" s="458"/>
      <c r="D5" s="458"/>
      <c r="E5" s="458"/>
      <c r="F5" s="458"/>
      <c r="G5" s="458"/>
      <c r="I5" s="28" t="s">
        <v>36</v>
      </c>
      <c r="J5" s="108" t="s">
        <v>37</v>
      </c>
      <c r="K5" s="27">
        <v>9.798</v>
      </c>
      <c r="L5" s="27">
        <v>21.245999999999999</v>
      </c>
      <c r="M5" s="27">
        <v>9.798</v>
      </c>
      <c r="N5" s="29" t="str">
        <f>CONCATENATE("+"&amp;ROUND(M5,1))</f>
        <v>+9,8</v>
      </c>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2:52" ht="12.75" customHeight="1" x14ac:dyDescent="0.2">
      <c r="B6" s="3" t="s">
        <v>38</v>
      </c>
      <c r="C6" s="36"/>
      <c r="I6" s="108" t="s">
        <v>759</v>
      </c>
      <c r="J6" s="30" t="s">
        <v>39</v>
      </c>
      <c r="K6" s="27">
        <v>-6.048</v>
      </c>
      <c r="L6" s="27">
        <v>24.995000000000001</v>
      </c>
      <c r="M6" s="27">
        <v>6.048</v>
      </c>
      <c r="N6" s="29" t="str">
        <f>CONCATENATE("-"&amp;ROUND(M6,1))</f>
        <v>-6</v>
      </c>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2:52" ht="12.75" customHeight="1" x14ac:dyDescent="0.2">
      <c r="C7" s="36"/>
      <c r="I7" s="28" t="s">
        <v>40</v>
      </c>
      <c r="J7" s="30" t="s">
        <v>41</v>
      </c>
      <c r="K7" s="27">
        <v>-3.6720000000000002</v>
      </c>
      <c r="L7" s="27">
        <v>21.323</v>
      </c>
      <c r="M7" s="27">
        <v>3.6720000000000002</v>
      </c>
      <c r="N7" s="29" t="str">
        <f>CONCATENATE("-"&amp;ROUND(M7,1))</f>
        <v>-3,7</v>
      </c>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2:52" ht="12.75" customHeight="1" x14ac:dyDescent="0.2">
      <c r="C8" s="36"/>
      <c r="I8" s="28" t="s">
        <v>42</v>
      </c>
      <c r="J8" s="30" t="s">
        <v>43</v>
      </c>
      <c r="K8" s="27">
        <v>-0.86599999999999999</v>
      </c>
      <c r="L8" s="27">
        <v>20.457999999999998</v>
      </c>
      <c r="M8" s="27">
        <v>0.86599999999999999</v>
      </c>
      <c r="N8" s="29" t="str">
        <f>CONCATENATE("-"&amp;ROUND(M8,1))</f>
        <v>-0,9</v>
      </c>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2:52" ht="12.75" customHeight="1" x14ac:dyDescent="0.2">
      <c r="I9" s="28" t="s">
        <v>44</v>
      </c>
      <c r="J9" s="30" t="s">
        <v>45</v>
      </c>
      <c r="K9" s="27">
        <v>-2.9969999999999999</v>
      </c>
      <c r="L9" s="27">
        <v>17.460999999999999</v>
      </c>
      <c r="M9" s="27">
        <v>2.9969999999999999</v>
      </c>
      <c r="N9" s="29" t="str">
        <f>CONCATENATE("+"&amp;ROUND(M9,1))</f>
        <v>+3</v>
      </c>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2:52" ht="12.75" customHeight="1" x14ac:dyDescent="0.2">
      <c r="I10" s="28" t="s">
        <v>451</v>
      </c>
      <c r="J10" s="290" t="s">
        <v>450</v>
      </c>
      <c r="K10" s="27">
        <v>17.460999999999999</v>
      </c>
      <c r="L10" s="27">
        <v>17.460999999999999</v>
      </c>
      <c r="M10" s="31"/>
      <c r="N10" s="32"/>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2:52" ht="12.75" customHeight="1" x14ac:dyDescent="0.2">
      <c r="N11" s="32"/>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2:52" ht="12.75" customHeight="1" x14ac:dyDescent="0.2">
      <c r="K12" s="27"/>
      <c r="L12" s="27"/>
      <c r="M12" s="27"/>
      <c r="N12" s="32"/>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2:52" ht="12.75" customHeight="1" x14ac:dyDescent="0.2">
      <c r="J13" s="30"/>
      <c r="K13" s="27"/>
      <c r="L13" s="27"/>
      <c r="M13" s="27"/>
      <c r="N13" s="32"/>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2:52" ht="12.75" customHeight="1" x14ac:dyDescent="0.2">
      <c r="J14" s="30"/>
      <c r="K14" s="27"/>
      <c r="L14" s="27"/>
      <c r="M14" s="27"/>
      <c r="N14" s="32"/>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2:52" ht="12.75" customHeight="1" x14ac:dyDescent="0.2">
      <c r="J15" s="30"/>
      <c r="K15" s="27"/>
      <c r="L15" s="27"/>
      <c r="M15" s="27"/>
      <c r="N15" s="32"/>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2:52" ht="12.75" customHeight="1" x14ac:dyDescent="0.2">
      <c r="J16" s="30"/>
      <c r="K16" s="27"/>
      <c r="L16" s="27"/>
      <c r="M16" s="27"/>
      <c r="N16" s="32"/>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ht="12.75" customHeight="1" x14ac:dyDescent="0.2">
      <c r="J17" s="30"/>
      <c r="K17" s="33"/>
      <c r="L17" s="33"/>
      <c r="M17" s="33"/>
      <c r="N17" s="32"/>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ht="12.75" customHeight="1" x14ac:dyDescent="0.2">
      <c r="J18" s="30"/>
      <c r="K18" s="33"/>
      <c r="L18" s="33"/>
      <c r="M18" s="33"/>
      <c r="N18" s="32"/>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ht="12.75" customHeight="1" x14ac:dyDescent="0.2">
      <c r="J19" s="30"/>
      <c r="K19" s="33"/>
      <c r="L19" s="33"/>
      <c r="M19" s="34"/>
      <c r="N19" s="32"/>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ht="12.75" customHeight="1" x14ac:dyDescent="0.2">
      <c r="J20" s="30"/>
      <c r="K20" s="33"/>
      <c r="L20" s="33"/>
      <c r="M20" s="34"/>
      <c r="N20" s="35"/>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ht="12.75" customHeight="1" x14ac:dyDescent="0.2">
      <c r="J21" s="30"/>
      <c r="K21" s="33"/>
      <c r="L21" s="33"/>
      <c r="M21" s="34"/>
      <c r="N21" s="35"/>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ht="12.75" customHeight="1" x14ac:dyDescent="0.2">
      <c r="J22" s="30"/>
      <c r="K22" s="33"/>
      <c r="L22" s="33"/>
      <c r="M22" s="34"/>
      <c r="N22" s="35"/>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ht="12.75" customHeight="1" x14ac:dyDescent="0.2">
      <c r="B23" s="328" t="s">
        <v>343</v>
      </c>
      <c r="J23" s="30"/>
      <c r="K23" s="33"/>
      <c r="L23" s="33"/>
      <c r="M23" s="34"/>
      <c r="N23" s="35"/>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ht="12.75" customHeight="1" x14ac:dyDescent="0.2">
      <c r="A24" s="2"/>
      <c r="B24" s="2"/>
      <c r="D24" s="2"/>
      <c r="J24" s="30"/>
      <c r="K24" s="33"/>
      <c r="L24" s="33"/>
      <c r="M24" s="34"/>
      <c r="N24" s="35"/>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ht="12.75" customHeight="1" x14ac:dyDescent="0.2">
      <c r="A25" s="2"/>
      <c r="B25" s="2"/>
      <c r="D25" s="2"/>
      <c r="J25" s="30"/>
      <c r="K25" s="33"/>
      <c r="L25" s="33"/>
      <c r="M25" s="34"/>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ht="12.75" customHeight="1" x14ac:dyDescent="0.2">
      <c r="D26" s="2"/>
      <c r="M26" s="25"/>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ht="12.75" customHeight="1" x14ac:dyDescent="0.2">
      <c r="B27" s="167" t="s">
        <v>428</v>
      </c>
      <c r="H27" s="95"/>
      <c r="M27" s="25"/>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ht="12.75" customHeight="1" x14ac:dyDescent="0.2">
      <c r="B28" s="460" t="s">
        <v>211</v>
      </c>
      <c r="C28" s="460"/>
      <c r="D28" s="460"/>
      <c r="E28" s="460"/>
      <c r="F28" s="460"/>
      <c r="G28" s="460"/>
      <c r="J28" s="30"/>
      <c r="K28" s="25"/>
      <c r="L28" s="25"/>
      <c r="M28" s="31"/>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ht="12.75" customHeight="1" x14ac:dyDescent="0.2">
      <c r="B29" s="460"/>
      <c r="C29" s="460"/>
      <c r="D29" s="460"/>
      <c r="E29" s="460"/>
      <c r="F29" s="460"/>
      <c r="G29" s="460"/>
      <c r="I29" s="25"/>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ht="12.75" customHeight="1" x14ac:dyDescent="0.2">
      <c r="B30" s="3" t="s">
        <v>46</v>
      </c>
      <c r="C30" s="36"/>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ht="12.75" customHeight="1" x14ac:dyDescent="0.2">
      <c r="C31" s="36"/>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2.75" customHeight="1" x14ac:dyDescent="0.2">
      <c r="C32" s="36"/>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2:52" ht="12.75" customHeight="1" x14ac:dyDescent="0.2">
      <c r="C33" s="36"/>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2:52" ht="12.75" customHeight="1" x14ac:dyDescent="0.2">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2:52" ht="12.75" customHeight="1" x14ac:dyDescent="0.2">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2:52" ht="12.75" customHeight="1" x14ac:dyDescent="0.2">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2:52" ht="12.75" customHeight="1" x14ac:dyDescent="0.2">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2:52" ht="12.75" customHeight="1" x14ac:dyDescent="0.2">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2:52" ht="12.75" customHeight="1" x14ac:dyDescent="0.2">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2:52" ht="12.75" customHeight="1" x14ac:dyDescent="0.2">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2:52" ht="12.75" customHeight="1" x14ac:dyDescent="0.2">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2:52" ht="12.75" customHeight="1" x14ac:dyDescent="0.2">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2:52" ht="12.75" customHeight="1" x14ac:dyDescent="0.2">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2:52" ht="12.75" customHeight="1" x14ac:dyDescent="0.2">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2:52" ht="12.75" customHeight="1" x14ac:dyDescent="0.2">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2:52" ht="12.75" customHeight="1" x14ac:dyDescent="0.2">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2:52" ht="12.75" customHeight="1" x14ac:dyDescent="0.2">
      <c r="B47" s="328" t="s">
        <v>57</v>
      </c>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sheetData>
  <mergeCells count="2">
    <mergeCell ref="B4:G5"/>
    <mergeCell ref="B28:G29"/>
  </mergeCells>
  <pageMargins left="0.75" right="0.75" top="1" bottom="1" header="0.4921259845" footer="0.492125984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59"/>
  <sheetViews>
    <sheetView showGridLines="0" zoomScaleNormal="100" workbookViewId="0"/>
  </sheetViews>
  <sheetFormatPr defaultRowHeight="12.75" customHeight="1" x14ac:dyDescent="0.2"/>
  <cols>
    <col min="1" max="16384" width="9.140625" style="363"/>
  </cols>
  <sheetData>
    <row r="1" spans="2:52" ht="12.75" customHeight="1" x14ac:dyDescent="0.2">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2:52" ht="12.75" customHeight="1" x14ac:dyDescent="0.2">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ht="12.75" customHeight="1" x14ac:dyDescent="0.2">
      <c r="B3" s="357" t="s">
        <v>520</v>
      </c>
      <c r="J3" s="358"/>
      <c r="K3" s="358"/>
      <c r="L3" s="127" t="s">
        <v>330</v>
      </c>
      <c r="M3" s="127" t="s">
        <v>402</v>
      </c>
      <c r="N3" s="127" t="s">
        <v>403</v>
      </c>
      <c r="O3" s="127" t="s">
        <v>404</v>
      </c>
      <c r="P3" s="127" t="s">
        <v>405</v>
      </c>
      <c r="Q3" s="127" t="s">
        <v>331</v>
      </c>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52" ht="12.75" customHeight="1" x14ac:dyDescent="0.2">
      <c r="B4" s="357" t="s">
        <v>521</v>
      </c>
      <c r="C4" s="358"/>
      <c r="D4" s="358"/>
      <c r="E4" s="358"/>
      <c r="F4" s="358"/>
      <c r="G4" s="358"/>
      <c r="L4" s="390" t="s">
        <v>509</v>
      </c>
      <c r="M4" s="390" t="s">
        <v>509</v>
      </c>
      <c r="N4" s="390" t="s">
        <v>509</v>
      </c>
      <c r="O4" s="390" t="s">
        <v>509</v>
      </c>
      <c r="P4" s="390" t="s">
        <v>509</v>
      </c>
      <c r="Q4" s="390" t="s">
        <v>509</v>
      </c>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2:52" ht="12.75" customHeight="1" x14ac:dyDescent="0.2">
      <c r="B5" s="533" t="s">
        <v>522</v>
      </c>
      <c r="C5" s="533"/>
      <c r="D5" s="533"/>
      <c r="E5" s="533"/>
      <c r="F5" s="533"/>
      <c r="G5" s="533"/>
      <c r="J5" s="358"/>
      <c r="K5" s="358"/>
      <c r="L5" s="358" t="s">
        <v>333</v>
      </c>
      <c r="M5" s="358" t="s">
        <v>402</v>
      </c>
      <c r="N5" s="358" t="s">
        <v>403</v>
      </c>
      <c r="O5" s="358" t="s">
        <v>404</v>
      </c>
      <c r="P5" s="358" t="s">
        <v>405</v>
      </c>
      <c r="Q5" s="358" t="s">
        <v>334</v>
      </c>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2:52" ht="12.75" customHeight="1" x14ac:dyDescent="0.2">
      <c r="B6" s="533"/>
      <c r="C6" s="533"/>
      <c r="D6" s="533"/>
      <c r="E6" s="533"/>
      <c r="F6" s="533"/>
      <c r="G6" s="533"/>
      <c r="J6" s="358"/>
      <c r="K6" s="358"/>
      <c r="L6" s="358" t="s">
        <v>509</v>
      </c>
      <c r="M6" s="358" t="s">
        <v>509</v>
      </c>
      <c r="N6" s="358" t="s">
        <v>509</v>
      </c>
      <c r="O6" s="358" t="s">
        <v>509</v>
      </c>
      <c r="P6" s="358" t="s">
        <v>509</v>
      </c>
      <c r="Q6" s="358" t="s">
        <v>509</v>
      </c>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2:52" ht="12.75" customHeight="1" x14ac:dyDescent="0.2">
      <c r="B7" s="360"/>
      <c r="C7" s="358"/>
      <c r="D7" s="358"/>
      <c r="E7" s="358"/>
      <c r="F7" s="358"/>
      <c r="G7" s="358"/>
      <c r="J7" s="451" t="s">
        <v>770</v>
      </c>
      <c r="K7" s="358" t="s">
        <v>510</v>
      </c>
      <c r="L7" s="364">
        <v>7.0000000000000007E-2</v>
      </c>
      <c r="M7" s="364">
        <v>0.16</v>
      </c>
      <c r="N7" s="364">
        <v>0.28999999999999998</v>
      </c>
      <c r="O7" s="364">
        <v>0.49</v>
      </c>
      <c r="P7" s="364">
        <v>0.72</v>
      </c>
      <c r="Q7" s="364">
        <v>0.84</v>
      </c>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2:52" ht="12.75" customHeight="1" x14ac:dyDescent="0.25">
      <c r="B8" s="358"/>
      <c r="C8" s="358"/>
      <c r="D8" s="358"/>
      <c r="E8" s="358"/>
      <c r="F8" s="358"/>
      <c r="G8" s="358"/>
      <c r="J8" s="451" t="s">
        <v>771</v>
      </c>
      <c r="K8" s="358" t="s">
        <v>511</v>
      </c>
      <c r="L8" s="364">
        <v>0.09</v>
      </c>
      <c r="M8" s="364">
        <v>0.27</v>
      </c>
      <c r="N8" s="364">
        <v>0.56999999999999995</v>
      </c>
      <c r="O8" s="364">
        <v>1.1100000000000001</v>
      </c>
      <c r="P8" s="364">
        <v>1.61</v>
      </c>
      <c r="Q8" s="364">
        <v>2.2999999999999998</v>
      </c>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2:52" ht="12.75" customHeight="1" x14ac:dyDescent="0.25">
      <c r="B9" s="358"/>
      <c r="C9" s="358"/>
      <c r="D9" s="358"/>
      <c r="E9" s="358"/>
      <c r="F9" s="358"/>
      <c r="G9" s="358"/>
      <c r="J9" s="451" t="s">
        <v>772</v>
      </c>
      <c r="K9" s="358" t="s">
        <v>512</v>
      </c>
      <c r="L9" s="364">
        <v>7.0000000000000007E-2</v>
      </c>
      <c r="M9" s="364">
        <v>0.23</v>
      </c>
      <c r="N9" s="364">
        <v>0.46</v>
      </c>
      <c r="O9" s="364">
        <v>0.82</v>
      </c>
      <c r="P9" s="364">
        <v>1.23</v>
      </c>
      <c r="Q9" s="364">
        <v>1.6</v>
      </c>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2:52" ht="12.75" customHeight="1" x14ac:dyDescent="0.2">
      <c r="B10" s="358"/>
      <c r="C10" s="358"/>
      <c r="D10" s="358"/>
      <c r="E10" s="358"/>
      <c r="F10" s="358"/>
      <c r="G10" s="358"/>
      <c r="J10" s="451" t="s">
        <v>773</v>
      </c>
      <c r="K10" s="358" t="s">
        <v>513</v>
      </c>
      <c r="L10" s="364">
        <v>0</v>
      </c>
      <c r="M10" s="364">
        <v>0</v>
      </c>
      <c r="N10" s="364">
        <v>0</v>
      </c>
      <c r="O10" s="364">
        <v>1.0000000000000009E-2</v>
      </c>
      <c r="P10" s="364">
        <v>1.0000000000000009E-2</v>
      </c>
      <c r="Q10" s="364">
        <v>1.0000000000000009E-2</v>
      </c>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2:52" ht="12.75" customHeight="1" x14ac:dyDescent="0.25">
      <c r="B11" s="358"/>
      <c r="C11" s="358"/>
      <c r="D11" s="358"/>
      <c r="E11" s="358"/>
      <c r="F11" s="358"/>
      <c r="G11" s="358"/>
      <c r="J11" s="451" t="s">
        <v>774</v>
      </c>
      <c r="K11" s="358" t="s">
        <v>514</v>
      </c>
      <c r="L11" s="364">
        <v>4.0000000000000008E-2</v>
      </c>
      <c r="M11" s="364">
        <v>0.19999999999999996</v>
      </c>
      <c r="N11" s="364">
        <v>0.41000000000000003</v>
      </c>
      <c r="O11" s="364">
        <v>0.58999999999999986</v>
      </c>
      <c r="P11" s="364">
        <v>0.95999999999999974</v>
      </c>
      <c r="Q11" s="364">
        <v>0.88000000000000034</v>
      </c>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2:52" ht="12.75" customHeight="1" x14ac:dyDescent="0.25">
      <c r="B12" s="358"/>
      <c r="C12" s="358"/>
      <c r="D12" s="358"/>
      <c r="E12" s="358"/>
      <c r="F12" s="358"/>
      <c r="G12" s="358"/>
      <c r="J12" s="451" t="s">
        <v>775</v>
      </c>
      <c r="K12" s="358" t="s">
        <v>515</v>
      </c>
      <c r="L12" s="364">
        <v>7.9999999999999988E-2</v>
      </c>
      <c r="M12" s="364">
        <v>0.27</v>
      </c>
      <c r="N12" s="364">
        <v>0.49999999999999994</v>
      </c>
      <c r="O12" s="364">
        <v>0.78000000000000014</v>
      </c>
      <c r="P12" s="364">
        <v>0.9700000000000002</v>
      </c>
      <c r="Q12" s="364">
        <v>1.0099999999999998</v>
      </c>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2:52" ht="12.75" customHeight="1" x14ac:dyDescent="0.2">
      <c r="B13" s="358"/>
      <c r="C13" s="358"/>
      <c r="D13" s="358"/>
      <c r="E13" s="358"/>
      <c r="F13" s="358"/>
      <c r="G13" s="358"/>
      <c r="J13" s="446"/>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2:52" ht="12.75" customHeight="1" x14ac:dyDescent="0.2">
      <c r="B14" s="358"/>
      <c r="C14" s="358"/>
      <c r="D14" s="358"/>
      <c r="E14" s="358"/>
      <c r="F14" s="358"/>
      <c r="G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2:52" ht="12.75" customHeight="1" x14ac:dyDescent="0.2">
      <c r="B15" s="358"/>
      <c r="C15" s="358"/>
      <c r="D15" s="358"/>
      <c r="E15" s="358"/>
      <c r="F15" s="358"/>
      <c r="G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2:52" ht="12.75" customHeight="1" x14ac:dyDescent="0.2">
      <c r="B16" s="358"/>
      <c r="C16" s="358"/>
      <c r="D16" s="358"/>
      <c r="E16" s="358"/>
      <c r="F16" s="358"/>
      <c r="G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2:52" ht="12.75" customHeight="1" x14ac:dyDescent="0.2">
      <c r="B17" s="358"/>
      <c r="C17" s="358"/>
      <c r="D17" s="358"/>
      <c r="E17" s="358"/>
      <c r="F17" s="358"/>
      <c r="G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2:52" ht="12.75" customHeight="1" x14ac:dyDescent="0.2">
      <c r="B18" s="358"/>
      <c r="C18" s="358"/>
      <c r="D18" s="358"/>
      <c r="E18" s="358"/>
      <c r="F18" s="358"/>
      <c r="G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2:52" ht="12.75" customHeight="1" x14ac:dyDescent="0.2">
      <c r="B19" s="358"/>
      <c r="C19" s="358"/>
      <c r="D19" s="358"/>
      <c r="E19" s="358"/>
      <c r="F19" s="358"/>
      <c r="G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2:52" ht="12.75" customHeight="1" x14ac:dyDescent="0.2">
      <c r="B20" s="362" t="s">
        <v>343</v>
      </c>
      <c r="C20" s="358"/>
      <c r="D20" s="358"/>
      <c r="E20" s="358"/>
      <c r="F20" s="358"/>
      <c r="G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2:52" ht="12.75" customHeight="1" x14ac:dyDescent="0.2">
      <c r="B21" s="531" t="s">
        <v>519</v>
      </c>
      <c r="C21" s="531"/>
      <c r="D21" s="531"/>
      <c r="E21" s="531"/>
      <c r="F21" s="531"/>
      <c r="G21" s="531"/>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2:52" ht="12.75" customHeight="1" x14ac:dyDescent="0.2">
      <c r="B22" s="531"/>
      <c r="C22" s="531"/>
      <c r="D22" s="531"/>
      <c r="E22" s="531"/>
      <c r="F22" s="531"/>
      <c r="G22" s="531"/>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2:52" ht="12.75" customHeight="1" x14ac:dyDescent="0.2">
      <c r="B23" s="531"/>
      <c r="C23" s="531"/>
      <c r="D23" s="531"/>
      <c r="E23" s="531"/>
      <c r="F23" s="531"/>
      <c r="G23" s="531"/>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2:52" ht="12.75" customHeight="1" x14ac:dyDescent="0.2">
      <c r="B24" s="531"/>
      <c r="C24" s="531"/>
      <c r="D24" s="531"/>
      <c r="E24" s="531"/>
      <c r="F24" s="531"/>
      <c r="G24" s="531"/>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2:52" ht="12.75" customHeight="1" x14ac:dyDescent="0.2">
      <c r="B25" s="531"/>
      <c r="C25" s="531"/>
      <c r="D25" s="531"/>
      <c r="E25" s="531"/>
      <c r="F25" s="531"/>
      <c r="G25" s="531"/>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2:52" ht="12.75" customHeight="1" x14ac:dyDescent="0.2">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2:52" ht="12.75" customHeight="1" x14ac:dyDescent="0.2">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2:52" ht="12.75" customHeight="1" x14ac:dyDescent="0.2">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2:52" ht="12.75" customHeight="1" x14ac:dyDescent="0.2">
      <c r="B29" s="167" t="s">
        <v>693</v>
      </c>
      <c r="C29" s="408"/>
      <c r="D29" s="408"/>
      <c r="E29" s="408"/>
      <c r="F29" s="408"/>
      <c r="G29" s="40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2:52" ht="12.75" customHeight="1" x14ac:dyDescent="0.2">
      <c r="B30" s="525" t="s">
        <v>799</v>
      </c>
      <c r="C30" s="525"/>
      <c r="D30" s="525"/>
      <c r="E30" s="525"/>
      <c r="F30" s="525"/>
      <c r="G30" s="525"/>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2:52" s="389" customFormat="1" ht="12.75" customHeight="1" x14ac:dyDescent="0.2">
      <c r="B31" s="525"/>
      <c r="C31" s="525"/>
      <c r="D31" s="525"/>
      <c r="E31" s="525"/>
      <c r="F31" s="525"/>
      <c r="G31" s="525"/>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row>
    <row r="32" spans="2:52" ht="12.75" customHeight="1" x14ac:dyDescent="0.2">
      <c r="B32" s="529" t="s">
        <v>694</v>
      </c>
      <c r="C32" s="529"/>
      <c r="D32" s="529"/>
      <c r="E32" s="529"/>
      <c r="F32" s="529"/>
      <c r="G32" s="529"/>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2:52" ht="12.75" customHeight="1" x14ac:dyDescent="0.2">
      <c r="B33" s="529"/>
      <c r="C33" s="529"/>
      <c r="D33" s="529"/>
      <c r="E33" s="529"/>
      <c r="F33" s="529"/>
      <c r="G33" s="529"/>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2:52" ht="12.75" customHeight="1" x14ac:dyDescent="0.2">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2:52" ht="12.75" customHeight="1" x14ac:dyDescent="0.2">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2:52" ht="12.75" customHeight="1" x14ac:dyDescent="0.2">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2:52" ht="12.75" customHeight="1" x14ac:dyDescent="0.2">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2:52" ht="12.75" customHeight="1" x14ac:dyDescent="0.2">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2:52" ht="12.75" customHeight="1" x14ac:dyDescent="0.2">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2:52" ht="12.75" customHeight="1" x14ac:dyDescent="0.2">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2:52" ht="12.75" customHeight="1" x14ac:dyDescent="0.2">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2:52" ht="12.75" customHeight="1" x14ac:dyDescent="0.2">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2:52" ht="12.75" customHeight="1" x14ac:dyDescent="0.2">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2:52" ht="12.75" customHeight="1" x14ac:dyDescent="0.2">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2:52" ht="12.75" customHeight="1" x14ac:dyDescent="0.2">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2:52" ht="12.75" customHeight="1" x14ac:dyDescent="0.2">
      <c r="B46" s="338" t="s">
        <v>790</v>
      </c>
      <c r="C46" s="127"/>
      <c r="D46" s="127"/>
      <c r="E46" s="127"/>
      <c r="F46" s="127"/>
      <c r="G46" s="127"/>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2:52" ht="12.75" customHeight="1" x14ac:dyDescent="0.2">
      <c r="B47" s="532" t="s">
        <v>798</v>
      </c>
      <c r="C47" s="532"/>
      <c r="D47" s="532"/>
      <c r="E47" s="532"/>
      <c r="F47" s="532"/>
      <c r="G47" s="532"/>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2:52" ht="12.75" customHeight="1" x14ac:dyDescent="0.2">
      <c r="B48" s="532"/>
      <c r="C48" s="532"/>
      <c r="D48" s="532"/>
      <c r="E48" s="532"/>
      <c r="F48" s="532"/>
      <c r="G48" s="532"/>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2:52" ht="12.75" customHeight="1" x14ac:dyDescent="0.2">
      <c r="B49" s="532"/>
      <c r="C49" s="532"/>
      <c r="D49" s="532"/>
      <c r="E49" s="532"/>
      <c r="F49" s="532"/>
      <c r="G49" s="532"/>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2:52" ht="12.75" customHeight="1" x14ac:dyDescent="0.2">
      <c r="B50" s="532"/>
      <c r="C50" s="532"/>
      <c r="D50" s="532"/>
      <c r="E50" s="532"/>
      <c r="F50" s="532"/>
      <c r="G50" s="532"/>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2:52" ht="12.75" customHeight="1" x14ac:dyDescent="0.2">
      <c r="B51" s="532"/>
      <c r="C51" s="532"/>
      <c r="D51" s="532"/>
      <c r="E51" s="532"/>
      <c r="F51" s="532"/>
      <c r="G51" s="532"/>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2:52" ht="12.75" customHeight="1" x14ac:dyDescent="0.2">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2:52" ht="12.75" customHeight="1" x14ac:dyDescent="0.2">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2:52" ht="12.75" customHeight="1" x14ac:dyDescent="0.2">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2:52" ht="12.75" customHeight="1" x14ac:dyDescent="0.2">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2:52" ht="12.75" customHeight="1" x14ac:dyDescent="0.2">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2:52" ht="12.75" customHeight="1"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2:52" ht="12.75" customHeight="1"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2:52" ht="12.75" customHeight="1"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2:52" ht="12.75" customHeight="1"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2:52"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2:52"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2:52"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2:52"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row r="152" spans="10:52" ht="12.75" customHeight="1" x14ac:dyDescent="0.2">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row>
    <row r="153" spans="10:52" ht="12.75" customHeight="1" x14ac:dyDescent="0.2">
      <c r="J153" s="358"/>
      <c r="K153" s="358"/>
      <c r="L153" s="358"/>
      <c r="M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row>
    <row r="154" spans="10:52" ht="12.75" customHeight="1" x14ac:dyDescent="0.2">
      <c r="J154" s="358"/>
      <c r="K154" s="358"/>
      <c r="L154" s="358"/>
      <c r="M154" s="358"/>
      <c r="N154" s="358"/>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row>
    <row r="155" spans="10:52" ht="12.75" customHeight="1" x14ac:dyDescent="0.2">
      <c r="J155" s="358"/>
      <c r="K155" s="358"/>
      <c r="L155" s="358"/>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row>
    <row r="156" spans="10:52" ht="12.75" customHeight="1" x14ac:dyDescent="0.2">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row>
    <row r="157" spans="10:52" ht="12.75" customHeight="1" x14ac:dyDescent="0.2">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row>
    <row r="158" spans="10:52" ht="12.75" customHeight="1" x14ac:dyDescent="0.2">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row>
    <row r="159" spans="10:52" ht="12.75" customHeight="1" x14ac:dyDescent="0.2">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row>
  </sheetData>
  <mergeCells count="5">
    <mergeCell ref="B5:G6"/>
    <mergeCell ref="B21:G25"/>
    <mergeCell ref="B32:G33"/>
    <mergeCell ref="B47:G51"/>
    <mergeCell ref="B30:G31"/>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7"/>
  <sheetViews>
    <sheetView showGridLines="0" zoomScaleNormal="100" workbookViewId="0"/>
  </sheetViews>
  <sheetFormatPr defaultRowHeight="12.75" customHeight="1" x14ac:dyDescent="0.2"/>
  <cols>
    <col min="1" max="16384" width="9.140625" style="358"/>
  </cols>
  <sheetData>
    <row r="2" spans="2:19" ht="12.75" customHeight="1" x14ac:dyDescent="0.2">
      <c r="J2" s="127"/>
      <c r="K2" s="127"/>
      <c r="L2" s="127"/>
      <c r="M2" s="127"/>
      <c r="N2" s="127"/>
      <c r="O2" s="127"/>
      <c r="P2" s="127"/>
      <c r="Q2" s="127"/>
      <c r="R2" s="127"/>
      <c r="S2" s="127"/>
    </row>
    <row r="3" spans="2:19" ht="12.75" customHeight="1" x14ac:dyDescent="0.2">
      <c r="B3" s="206" t="s">
        <v>466</v>
      </c>
      <c r="C3" s="360"/>
      <c r="D3" s="360"/>
      <c r="E3" s="360"/>
      <c r="F3" s="360"/>
      <c r="G3" s="360"/>
      <c r="J3" s="127"/>
      <c r="K3" s="127"/>
      <c r="L3" s="127" t="s">
        <v>323</v>
      </c>
      <c r="M3" s="127" t="s">
        <v>398</v>
      </c>
      <c r="N3" s="127" t="s">
        <v>399</v>
      </c>
      <c r="O3" s="127" t="s">
        <v>400</v>
      </c>
      <c r="P3" s="127" t="s">
        <v>401</v>
      </c>
      <c r="Q3" s="127" t="s">
        <v>320</v>
      </c>
      <c r="R3" s="127"/>
      <c r="S3" s="127"/>
    </row>
    <row r="4" spans="2:19" ht="12.75" customHeight="1" x14ac:dyDescent="0.2">
      <c r="B4" s="527" t="s">
        <v>719</v>
      </c>
      <c r="C4" s="527"/>
      <c r="D4" s="527"/>
      <c r="E4" s="527"/>
      <c r="F4" s="527"/>
      <c r="G4" s="527"/>
      <c r="J4" s="127"/>
      <c r="K4" s="127"/>
      <c r="L4" s="127" t="s">
        <v>325</v>
      </c>
      <c r="M4" s="127" t="s">
        <v>398</v>
      </c>
      <c r="N4" s="127" t="s">
        <v>399</v>
      </c>
      <c r="O4" s="127" t="s">
        <v>400</v>
      </c>
      <c r="P4" s="127" t="s">
        <v>401</v>
      </c>
      <c r="Q4" s="127" t="s">
        <v>321</v>
      </c>
      <c r="R4" s="127"/>
      <c r="S4" s="127"/>
    </row>
    <row r="5" spans="2:19" ht="12.75" customHeight="1" x14ac:dyDescent="0.2">
      <c r="B5" s="528"/>
      <c r="C5" s="527"/>
      <c r="D5" s="527"/>
      <c r="E5" s="527"/>
      <c r="F5" s="527"/>
      <c r="G5" s="527"/>
      <c r="J5" s="127" t="s">
        <v>7</v>
      </c>
      <c r="K5" s="127" t="s">
        <v>9</v>
      </c>
      <c r="L5" s="425">
        <v>0.12</v>
      </c>
      <c r="M5" s="425">
        <v>0.63</v>
      </c>
      <c r="N5" s="425">
        <v>1.32</v>
      </c>
      <c r="O5" s="425">
        <v>2.57</v>
      </c>
      <c r="P5" s="425">
        <v>3.78</v>
      </c>
      <c r="Q5" s="425">
        <v>6.4</v>
      </c>
      <c r="R5" s="127"/>
      <c r="S5" s="127"/>
    </row>
    <row r="6" spans="2:19" ht="12.75" customHeight="1" x14ac:dyDescent="0.2">
      <c r="B6" s="360" t="s">
        <v>518</v>
      </c>
      <c r="C6" s="360"/>
      <c r="D6" s="360"/>
      <c r="E6" s="360"/>
      <c r="F6" s="360"/>
      <c r="G6" s="360"/>
      <c r="J6" s="127" t="s">
        <v>339</v>
      </c>
      <c r="K6" s="127" t="s">
        <v>503</v>
      </c>
      <c r="L6" s="425">
        <v>0</v>
      </c>
      <c r="M6" s="425">
        <v>0.04</v>
      </c>
      <c r="N6" s="425">
        <v>0.05</v>
      </c>
      <c r="O6" s="425">
        <v>0.1</v>
      </c>
      <c r="P6" s="425">
        <v>0.17</v>
      </c>
      <c r="Q6" s="425">
        <v>0.14000000000000001</v>
      </c>
      <c r="R6" s="127"/>
      <c r="S6" s="127"/>
    </row>
    <row r="7" spans="2:19" ht="12.75" customHeight="1" x14ac:dyDescent="0.2">
      <c r="B7" s="360"/>
      <c r="J7" s="127" t="s">
        <v>340</v>
      </c>
      <c r="K7" s="127" t="s">
        <v>504</v>
      </c>
      <c r="L7" s="425">
        <v>0.01</v>
      </c>
      <c r="M7" s="425">
        <v>0.03</v>
      </c>
      <c r="N7" s="425">
        <v>0.13</v>
      </c>
      <c r="O7" s="425">
        <v>0.24</v>
      </c>
      <c r="P7" s="425">
        <v>0.32</v>
      </c>
      <c r="Q7" s="425">
        <v>0.38</v>
      </c>
      <c r="R7" s="127"/>
      <c r="S7" s="127"/>
    </row>
    <row r="8" spans="2:19" ht="12.75" customHeight="1" x14ac:dyDescent="0.2">
      <c r="J8" s="127" t="s">
        <v>341</v>
      </c>
      <c r="K8" s="127" t="s">
        <v>505</v>
      </c>
      <c r="L8" s="425">
        <v>0</v>
      </c>
      <c r="M8" s="425">
        <v>0.06</v>
      </c>
      <c r="N8" s="425">
        <v>0.12</v>
      </c>
      <c r="O8" s="425">
        <v>0.21</v>
      </c>
      <c r="P8" s="425">
        <v>0.32</v>
      </c>
      <c r="Q8" s="425">
        <v>0.5</v>
      </c>
      <c r="R8" s="127"/>
      <c r="S8" s="127"/>
    </row>
    <row r="9" spans="2:19" ht="12.75" customHeight="1" x14ac:dyDescent="0.2">
      <c r="J9" s="127"/>
      <c r="K9" s="127"/>
      <c r="L9" s="425"/>
      <c r="M9" s="425"/>
      <c r="N9" s="425"/>
      <c r="O9" s="425"/>
      <c r="P9" s="425"/>
      <c r="Q9" s="425"/>
      <c r="R9" s="127"/>
      <c r="S9" s="127"/>
    </row>
    <row r="10" spans="2:19" ht="12.75" customHeight="1" x14ac:dyDescent="0.2">
      <c r="J10" s="127"/>
      <c r="K10" s="127"/>
      <c r="L10" s="127"/>
      <c r="M10" s="127"/>
      <c r="N10" s="127"/>
      <c r="O10" s="127"/>
      <c r="P10" s="127"/>
      <c r="Q10" s="127"/>
      <c r="R10" s="127"/>
      <c r="S10" s="127"/>
    </row>
    <row r="11" spans="2:19" ht="12.75" customHeight="1" x14ac:dyDescent="0.2">
      <c r="J11" s="127"/>
      <c r="K11" s="127"/>
      <c r="L11" s="127"/>
      <c r="M11" s="127"/>
      <c r="N11" s="127"/>
      <c r="O11" s="127"/>
      <c r="P11" s="127"/>
      <c r="Q11" s="127"/>
      <c r="R11" s="127"/>
      <c r="S11" s="127"/>
    </row>
    <row r="12" spans="2:19" ht="12.75" customHeight="1" x14ac:dyDescent="0.2">
      <c r="J12" s="127"/>
      <c r="K12" s="127"/>
      <c r="L12" s="127"/>
      <c r="M12" s="127"/>
      <c r="N12" s="127"/>
      <c r="O12" s="127"/>
      <c r="P12" s="127"/>
      <c r="Q12" s="127"/>
      <c r="R12" s="127"/>
      <c r="S12" s="127"/>
    </row>
    <row r="20" spans="1:7" ht="12.75" customHeight="1" x14ac:dyDescent="0.2">
      <c r="B20" s="362" t="s">
        <v>343</v>
      </c>
      <c r="C20" s="121"/>
      <c r="D20" s="121"/>
      <c r="E20" s="121"/>
      <c r="F20" s="121"/>
      <c r="G20" s="121"/>
    </row>
    <row r="21" spans="1:7" ht="12.75" customHeight="1" x14ac:dyDescent="0.2">
      <c r="B21" s="534" t="s">
        <v>485</v>
      </c>
      <c r="C21" s="534"/>
      <c r="D21" s="534"/>
      <c r="E21" s="534"/>
      <c r="F21" s="534"/>
      <c r="G21" s="534"/>
    </row>
    <row r="22" spans="1:7" ht="12.75" customHeight="1" x14ac:dyDescent="0.2">
      <c r="B22" s="534"/>
      <c r="C22" s="534"/>
      <c r="D22" s="534"/>
      <c r="E22" s="534"/>
      <c r="F22" s="534"/>
      <c r="G22" s="534"/>
    </row>
    <row r="26" spans="1:7" ht="12.75" customHeight="1" x14ac:dyDescent="0.2">
      <c r="A26" s="127"/>
      <c r="B26" s="249" t="s">
        <v>467</v>
      </c>
      <c r="C26" s="250"/>
      <c r="D26" s="250"/>
      <c r="E26" s="250"/>
      <c r="F26" s="250"/>
      <c r="G26" s="250"/>
    </row>
    <row r="27" spans="1:7" ht="12.75" customHeight="1" x14ac:dyDescent="0.2">
      <c r="A27" s="127"/>
      <c r="B27" s="479" t="s">
        <v>722</v>
      </c>
      <c r="C27" s="479"/>
      <c r="D27" s="479"/>
      <c r="E27" s="479"/>
      <c r="F27" s="479"/>
      <c r="G27" s="479"/>
    </row>
    <row r="28" spans="1:7" ht="12.75" customHeight="1" x14ac:dyDescent="0.2">
      <c r="A28" s="127"/>
      <c r="B28" s="479"/>
      <c r="C28" s="479"/>
      <c r="D28" s="479"/>
      <c r="E28" s="479"/>
      <c r="F28" s="479"/>
      <c r="G28" s="479"/>
    </row>
    <row r="29" spans="1:7" ht="12.75" customHeight="1" x14ac:dyDescent="0.2">
      <c r="A29" s="127"/>
      <c r="B29" s="250" t="s">
        <v>692</v>
      </c>
      <c r="C29" s="250"/>
      <c r="D29" s="250"/>
      <c r="E29" s="250"/>
      <c r="F29" s="250"/>
      <c r="G29" s="250"/>
    </row>
    <row r="30" spans="1:7" ht="12.75" customHeight="1" x14ac:dyDescent="0.2">
      <c r="A30" s="127"/>
      <c r="B30" s="127"/>
      <c r="C30" s="127"/>
      <c r="D30" s="127"/>
      <c r="E30" s="127"/>
      <c r="F30" s="127"/>
      <c r="G30" s="127"/>
    </row>
    <row r="31" spans="1:7" ht="12.75" customHeight="1" x14ac:dyDescent="0.2">
      <c r="A31" s="127"/>
      <c r="B31" s="127"/>
      <c r="C31" s="127"/>
      <c r="D31" s="127"/>
      <c r="E31" s="127"/>
      <c r="F31" s="127"/>
      <c r="G31" s="127"/>
    </row>
    <row r="32" spans="1:7" ht="12.75" customHeight="1" x14ac:dyDescent="0.2">
      <c r="A32" s="127"/>
      <c r="B32" s="127"/>
      <c r="C32" s="127"/>
      <c r="D32" s="127"/>
      <c r="E32" s="127"/>
      <c r="F32" s="127"/>
      <c r="G32" s="127"/>
    </row>
    <row r="33" spans="1:8" ht="12.75" customHeight="1" x14ac:dyDescent="0.2">
      <c r="A33" s="127"/>
      <c r="B33" s="127"/>
      <c r="C33" s="127"/>
      <c r="D33" s="127"/>
      <c r="E33" s="127"/>
      <c r="F33" s="127"/>
      <c r="G33" s="127"/>
    </row>
    <row r="34" spans="1:8" ht="12.75" customHeight="1" x14ac:dyDescent="0.2">
      <c r="A34" s="127"/>
      <c r="B34" s="127"/>
      <c r="C34" s="127"/>
      <c r="D34" s="127"/>
      <c r="E34" s="127"/>
      <c r="F34" s="127"/>
      <c r="G34" s="127"/>
    </row>
    <row r="35" spans="1:8" ht="12.75" customHeight="1" x14ac:dyDescent="0.2">
      <c r="A35" s="127"/>
      <c r="B35" s="127"/>
      <c r="C35" s="127"/>
      <c r="D35" s="127"/>
      <c r="E35" s="127"/>
      <c r="F35" s="127"/>
      <c r="G35" s="127"/>
    </row>
    <row r="36" spans="1:8" ht="12.75" customHeight="1" x14ac:dyDescent="0.2">
      <c r="A36" s="127"/>
      <c r="B36" s="127"/>
      <c r="C36" s="127"/>
      <c r="D36" s="127"/>
      <c r="E36" s="127"/>
      <c r="F36" s="127"/>
      <c r="G36" s="127"/>
    </row>
    <row r="37" spans="1:8" ht="12.75" customHeight="1" x14ac:dyDescent="0.2">
      <c r="A37" s="127"/>
      <c r="B37" s="127"/>
      <c r="C37" s="127"/>
      <c r="D37" s="127"/>
      <c r="E37" s="127"/>
      <c r="F37" s="127"/>
      <c r="G37" s="127"/>
    </row>
    <row r="38" spans="1:8" ht="12.75" customHeight="1" x14ac:dyDescent="0.2">
      <c r="A38" s="127"/>
      <c r="B38" s="127"/>
      <c r="C38" s="127"/>
      <c r="D38" s="127"/>
      <c r="E38" s="127"/>
      <c r="F38" s="127"/>
      <c r="G38" s="127"/>
    </row>
    <row r="39" spans="1:8" ht="12.75" customHeight="1" x14ac:dyDescent="0.2">
      <c r="A39" s="127"/>
      <c r="B39" s="127"/>
      <c r="C39" s="127"/>
      <c r="D39" s="127"/>
      <c r="E39" s="127"/>
      <c r="F39" s="127"/>
      <c r="G39" s="127"/>
    </row>
    <row r="40" spans="1:8" ht="12.75" customHeight="1" x14ac:dyDescent="0.2">
      <c r="A40" s="127"/>
      <c r="B40" s="127"/>
      <c r="C40" s="127"/>
      <c r="D40" s="127"/>
      <c r="E40" s="127"/>
      <c r="F40" s="127"/>
      <c r="G40" s="127"/>
    </row>
    <row r="41" spans="1:8" ht="12.75" customHeight="1" x14ac:dyDescent="0.2">
      <c r="A41" s="127"/>
      <c r="B41" s="127"/>
      <c r="C41" s="127"/>
      <c r="D41" s="127"/>
      <c r="E41" s="127"/>
      <c r="F41" s="127"/>
      <c r="G41" s="127"/>
    </row>
    <row r="42" spans="1:8" ht="12.75" customHeight="1" x14ac:dyDescent="0.2">
      <c r="A42" s="127"/>
      <c r="B42" s="127"/>
      <c r="C42" s="127"/>
      <c r="D42" s="127"/>
      <c r="E42" s="127"/>
      <c r="F42" s="127"/>
      <c r="G42" s="127"/>
    </row>
    <row r="43" spans="1:8" ht="12.75" customHeight="1" x14ac:dyDescent="0.2">
      <c r="A43" s="127"/>
      <c r="B43" s="338" t="s">
        <v>57</v>
      </c>
      <c r="C43" s="120"/>
      <c r="D43" s="120"/>
      <c r="E43" s="120"/>
      <c r="F43" s="120"/>
      <c r="G43" s="120"/>
    </row>
    <row r="44" spans="1:8" ht="12.75" customHeight="1" x14ac:dyDescent="0.2">
      <c r="A44" s="127"/>
      <c r="B44" s="476" t="s">
        <v>744</v>
      </c>
      <c r="C44" s="476"/>
      <c r="D44" s="476"/>
      <c r="E44" s="476"/>
      <c r="F44" s="476"/>
      <c r="G44" s="476"/>
    </row>
    <row r="45" spans="1:8" ht="12.75" customHeight="1" x14ac:dyDescent="0.2">
      <c r="A45" s="127"/>
      <c r="B45" s="424"/>
      <c r="C45" s="424"/>
      <c r="D45" s="424"/>
      <c r="E45" s="424"/>
      <c r="F45" s="424"/>
      <c r="G45" s="424"/>
      <c r="H45" s="127"/>
    </row>
    <row r="46" spans="1:8" ht="12.75" customHeight="1" x14ac:dyDescent="0.2">
      <c r="A46" s="127"/>
      <c r="B46" s="127"/>
      <c r="C46" s="127"/>
      <c r="D46" s="127"/>
      <c r="E46" s="127"/>
      <c r="F46" s="127"/>
      <c r="G46" s="127"/>
      <c r="H46" s="127"/>
    </row>
    <row r="47" spans="1:8" ht="12.75" customHeight="1" x14ac:dyDescent="0.2">
      <c r="A47" s="127"/>
      <c r="B47" s="127"/>
      <c r="C47" s="127"/>
      <c r="D47" s="127"/>
      <c r="E47" s="127"/>
      <c r="F47" s="127"/>
      <c r="G47" s="127"/>
    </row>
  </sheetData>
  <mergeCells count="4">
    <mergeCell ref="B4:G5"/>
    <mergeCell ref="B21:G22"/>
    <mergeCell ref="B27:G28"/>
    <mergeCell ref="B44:G44"/>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5"/>
  <sheetViews>
    <sheetView showGridLines="0" zoomScaleNormal="100" workbookViewId="0"/>
  </sheetViews>
  <sheetFormatPr defaultRowHeight="12.75" customHeight="1" x14ac:dyDescent="0.2"/>
  <cols>
    <col min="1" max="16384" width="9.140625" style="358"/>
  </cols>
  <sheetData>
    <row r="3" spans="2:18" ht="12.75" customHeight="1" x14ac:dyDescent="0.2">
      <c r="B3" s="206" t="s">
        <v>468</v>
      </c>
      <c r="C3" s="360"/>
      <c r="D3" s="360"/>
      <c r="E3" s="360"/>
      <c r="F3" s="360"/>
      <c r="G3" s="360"/>
      <c r="L3" s="127" t="s">
        <v>323</v>
      </c>
      <c r="M3" s="127" t="s">
        <v>398</v>
      </c>
      <c r="N3" s="127" t="s">
        <v>399</v>
      </c>
      <c r="O3" s="127" t="s">
        <v>400</v>
      </c>
      <c r="P3" s="127" t="s">
        <v>401</v>
      </c>
      <c r="Q3" s="127" t="s">
        <v>320</v>
      </c>
      <c r="R3" s="127"/>
    </row>
    <row r="4" spans="2:18" ht="12.75" customHeight="1" x14ac:dyDescent="0.2">
      <c r="B4" s="527" t="s">
        <v>720</v>
      </c>
      <c r="C4" s="527"/>
      <c r="D4" s="527"/>
      <c r="E4" s="527"/>
      <c r="F4" s="527"/>
      <c r="G4" s="527"/>
      <c r="L4" s="358" t="s">
        <v>325</v>
      </c>
      <c r="M4" s="358" t="s">
        <v>398</v>
      </c>
      <c r="N4" s="358" t="s">
        <v>399</v>
      </c>
      <c r="O4" s="358" t="s">
        <v>400</v>
      </c>
      <c r="P4" s="358" t="s">
        <v>401</v>
      </c>
      <c r="Q4" s="358" t="s">
        <v>321</v>
      </c>
    </row>
    <row r="5" spans="2:18" ht="12.75" customHeight="1" x14ac:dyDescent="0.2">
      <c r="B5" s="528"/>
      <c r="C5" s="527"/>
      <c r="D5" s="527"/>
      <c r="E5" s="527"/>
      <c r="F5" s="527"/>
      <c r="G5" s="527"/>
      <c r="J5" s="127" t="s">
        <v>7</v>
      </c>
      <c r="K5" s="127" t="s">
        <v>9</v>
      </c>
      <c r="L5" s="364">
        <v>0.12</v>
      </c>
      <c r="M5" s="364">
        <v>0.63</v>
      </c>
      <c r="N5" s="364">
        <v>1.32</v>
      </c>
      <c r="O5" s="364">
        <v>2.57</v>
      </c>
      <c r="P5" s="364">
        <v>3.78</v>
      </c>
      <c r="Q5" s="364">
        <v>6.4</v>
      </c>
    </row>
    <row r="6" spans="2:18" ht="12.75" customHeight="1" x14ac:dyDescent="0.2">
      <c r="B6" s="360" t="s">
        <v>518</v>
      </c>
      <c r="C6" s="360"/>
      <c r="D6" s="360"/>
      <c r="E6" s="360"/>
      <c r="F6" s="360"/>
      <c r="G6" s="360"/>
      <c r="J6" s="127" t="s">
        <v>339</v>
      </c>
      <c r="K6" s="127" t="s">
        <v>506</v>
      </c>
      <c r="L6" s="364">
        <v>0</v>
      </c>
      <c r="M6" s="364">
        <v>0.02</v>
      </c>
      <c r="N6" s="364">
        <v>0.03</v>
      </c>
      <c r="O6" s="364">
        <v>0.1</v>
      </c>
      <c r="P6" s="364">
        <v>0.08</v>
      </c>
      <c r="Q6" s="364">
        <v>0.28999999999999998</v>
      </c>
    </row>
    <row r="7" spans="2:18" ht="12.75" customHeight="1" x14ac:dyDescent="0.2">
      <c r="B7" s="360"/>
      <c r="J7" s="127" t="s">
        <v>340</v>
      </c>
      <c r="K7" s="127" t="s">
        <v>507</v>
      </c>
      <c r="L7" s="364">
        <v>0</v>
      </c>
      <c r="M7" s="364">
        <v>0.03</v>
      </c>
      <c r="N7" s="364">
        <v>0.17</v>
      </c>
      <c r="O7" s="364">
        <v>0.34</v>
      </c>
      <c r="P7" s="364">
        <v>0.64</v>
      </c>
      <c r="Q7" s="364">
        <v>0.66</v>
      </c>
    </row>
    <row r="8" spans="2:18" ht="12.75" customHeight="1" x14ac:dyDescent="0.2">
      <c r="J8" s="127" t="s">
        <v>341</v>
      </c>
      <c r="K8" s="127" t="s">
        <v>508</v>
      </c>
      <c r="L8" s="364">
        <v>0</v>
      </c>
      <c r="M8" s="364">
        <v>7.0000000000000007E-2</v>
      </c>
      <c r="N8" s="364">
        <v>0.25</v>
      </c>
      <c r="O8" s="364">
        <v>0.64</v>
      </c>
      <c r="P8" s="364">
        <v>1.07</v>
      </c>
      <c r="Q8" s="364">
        <v>1.65</v>
      </c>
    </row>
    <row r="9" spans="2:18" ht="12.75" customHeight="1" x14ac:dyDescent="0.2">
      <c r="K9" s="425"/>
      <c r="L9" s="364"/>
      <c r="M9" s="364"/>
      <c r="N9" s="364"/>
      <c r="O9" s="364"/>
      <c r="P9" s="364"/>
      <c r="Q9" s="364"/>
    </row>
    <row r="19" spans="1:8" ht="12.75" customHeight="1" x14ac:dyDescent="0.2">
      <c r="B19" s="362" t="s">
        <v>343</v>
      </c>
      <c r="C19" s="121"/>
      <c r="D19" s="121"/>
      <c r="E19" s="121"/>
      <c r="F19" s="121"/>
      <c r="G19" s="121"/>
    </row>
    <row r="20" spans="1:8" ht="12.75" customHeight="1" x14ac:dyDescent="0.2">
      <c r="B20" s="526" t="s">
        <v>486</v>
      </c>
      <c r="C20" s="526"/>
      <c r="D20" s="526"/>
      <c r="E20" s="526"/>
      <c r="F20" s="526"/>
      <c r="G20" s="526"/>
    </row>
    <row r="21" spans="1:8" ht="12.75" customHeight="1" x14ac:dyDescent="0.2">
      <c r="B21" s="526"/>
      <c r="C21" s="526"/>
      <c r="D21" s="526"/>
      <c r="E21" s="526"/>
      <c r="F21" s="526"/>
      <c r="G21" s="526"/>
    </row>
    <row r="22" spans="1:8" ht="12.75" customHeight="1" x14ac:dyDescent="0.2">
      <c r="B22" s="526"/>
      <c r="C22" s="526"/>
      <c r="D22" s="526"/>
      <c r="E22" s="526"/>
      <c r="F22" s="526"/>
      <c r="G22" s="526"/>
    </row>
    <row r="26" spans="1:8" ht="12.75" customHeight="1" x14ac:dyDescent="0.2">
      <c r="A26" s="127"/>
      <c r="B26" s="249" t="s">
        <v>469</v>
      </c>
      <c r="C26" s="250"/>
      <c r="D26" s="250"/>
      <c r="E26" s="250"/>
      <c r="F26" s="250"/>
      <c r="G26" s="250"/>
      <c r="H26" s="127"/>
    </row>
    <row r="27" spans="1:8" ht="12.75" customHeight="1" x14ac:dyDescent="0.2">
      <c r="A27" s="127"/>
      <c r="B27" s="479" t="s">
        <v>721</v>
      </c>
      <c r="C27" s="479"/>
      <c r="D27" s="479"/>
      <c r="E27" s="479"/>
      <c r="F27" s="479"/>
      <c r="G27" s="479"/>
      <c r="H27" s="127"/>
    </row>
    <row r="28" spans="1:8" ht="12.75" customHeight="1" x14ac:dyDescent="0.2">
      <c r="A28" s="127"/>
      <c r="B28" s="479"/>
      <c r="C28" s="479"/>
      <c r="D28" s="479"/>
      <c r="E28" s="479"/>
      <c r="F28" s="479"/>
      <c r="G28" s="479"/>
      <c r="H28" s="127"/>
    </row>
    <row r="29" spans="1:8" ht="12.75" customHeight="1" x14ac:dyDescent="0.2">
      <c r="A29" s="127"/>
      <c r="B29" s="250" t="s">
        <v>692</v>
      </c>
      <c r="C29" s="250"/>
      <c r="D29" s="250"/>
      <c r="E29" s="250"/>
      <c r="F29" s="250"/>
      <c r="G29" s="250"/>
      <c r="H29" s="127"/>
    </row>
    <row r="30" spans="1:8" ht="12.75" customHeight="1" x14ac:dyDescent="0.2">
      <c r="A30" s="127"/>
      <c r="B30" s="127"/>
      <c r="C30" s="127"/>
      <c r="D30" s="127"/>
      <c r="E30" s="127"/>
      <c r="F30" s="127"/>
      <c r="G30" s="127"/>
      <c r="H30" s="127"/>
    </row>
    <row r="31" spans="1:8" ht="12.75" customHeight="1" x14ac:dyDescent="0.2">
      <c r="A31" s="127"/>
      <c r="B31" s="127"/>
      <c r="C31" s="127"/>
      <c r="D31" s="127"/>
      <c r="E31" s="127"/>
      <c r="F31" s="127"/>
      <c r="G31" s="127"/>
      <c r="H31" s="127"/>
    </row>
    <row r="32" spans="1:8" ht="12.75" customHeight="1" x14ac:dyDescent="0.2">
      <c r="A32" s="127"/>
      <c r="B32" s="127"/>
      <c r="C32" s="127"/>
      <c r="D32" s="127"/>
      <c r="E32" s="127"/>
      <c r="F32" s="127"/>
      <c r="G32" s="127"/>
      <c r="H32" s="127"/>
    </row>
    <row r="33" spans="1:8" ht="12.75" customHeight="1" x14ac:dyDescent="0.2">
      <c r="A33" s="127"/>
      <c r="B33" s="127"/>
      <c r="C33" s="127"/>
      <c r="D33" s="127"/>
      <c r="E33" s="127"/>
      <c r="F33" s="127"/>
      <c r="G33" s="127"/>
      <c r="H33" s="127"/>
    </row>
    <row r="34" spans="1:8" ht="12.75" customHeight="1" x14ac:dyDescent="0.2">
      <c r="A34" s="127"/>
      <c r="B34" s="127"/>
      <c r="C34" s="127"/>
      <c r="D34" s="127"/>
      <c r="E34" s="127"/>
      <c r="F34" s="127"/>
      <c r="G34" s="127"/>
      <c r="H34" s="127"/>
    </row>
    <row r="35" spans="1:8" ht="12.75" customHeight="1" x14ac:dyDescent="0.2">
      <c r="A35" s="127"/>
      <c r="B35" s="127"/>
      <c r="C35" s="127"/>
      <c r="D35" s="127"/>
      <c r="E35" s="127"/>
      <c r="F35" s="127"/>
      <c r="G35" s="127"/>
      <c r="H35" s="127"/>
    </row>
    <row r="36" spans="1:8" ht="12.75" customHeight="1" x14ac:dyDescent="0.2">
      <c r="A36" s="127"/>
      <c r="B36" s="127"/>
      <c r="C36" s="127"/>
      <c r="D36" s="127"/>
      <c r="E36" s="127"/>
      <c r="F36" s="127"/>
      <c r="G36" s="127"/>
      <c r="H36" s="127"/>
    </row>
    <row r="37" spans="1:8" ht="12.75" customHeight="1" x14ac:dyDescent="0.2">
      <c r="A37" s="127"/>
      <c r="B37" s="127"/>
      <c r="C37" s="127"/>
      <c r="D37" s="127"/>
      <c r="E37" s="127"/>
      <c r="F37" s="127"/>
      <c r="G37" s="127"/>
      <c r="H37" s="127"/>
    </row>
    <row r="38" spans="1:8" ht="12.75" customHeight="1" x14ac:dyDescent="0.2">
      <c r="A38" s="127"/>
      <c r="B38" s="127"/>
      <c r="C38" s="127"/>
      <c r="D38" s="127"/>
      <c r="E38" s="127"/>
      <c r="F38" s="127"/>
      <c r="G38" s="127"/>
      <c r="H38" s="127"/>
    </row>
    <row r="39" spans="1:8" ht="12.75" customHeight="1" x14ac:dyDescent="0.2">
      <c r="A39" s="127"/>
      <c r="B39" s="127"/>
      <c r="C39" s="127"/>
      <c r="D39" s="127"/>
      <c r="E39" s="127"/>
      <c r="F39" s="127"/>
      <c r="G39" s="127"/>
      <c r="H39" s="127"/>
    </row>
    <row r="40" spans="1:8" ht="12.75" customHeight="1" x14ac:dyDescent="0.2">
      <c r="A40" s="127"/>
      <c r="B40" s="127"/>
      <c r="C40" s="127"/>
      <c r="D40" s="127"/>
      <c r="E40" s="127"/>
      <c r="F40" s="127"/>
      <c r="G40" s="127"/>
      <c r="H40" s="127"/>
    </row>
    <row r="41" spans="1:8" ht="12.75" customHeight="1" x14ac:dyDescent="0.2">
      <c r="A41" s="127"/>
      <c r="B41" s="338" t="s">
        <v>57</v>
      </c>
      <c r="C41" s="120"/>
      <c r="D41" s="120"/>
      <c r="E41" s="120"/>
      <c r="F41" s="120"/>
      <c r="G41" s="120"/>
      <c r="H41" s="127"/>
    </row>
    <row r="42" spans="1:8" ht="12.75" customHeight="1" x14ac:dyDescent="0.2">
      <c r="A42" s="127"/>
      <c r="B42" s="476" t="s">
        <v>695</v>
      </c>
      <c r="C42" s="476"/>
      <c r="D42" s="476"/>
      <c r="E42" s="476"/>
      <c r="F42" s="476"/>
      <c r="G42" s="476"/>
      <c r="H42" s="127"/>
    </row>
    <row r="43" spans="1:8" ht="12.75" customHeight="1" x14ac:dyDescent="0.2">
      <c r="A43" s="127"/>
      <c r="B43" s="476"/>
      <c r="C43" s="476"/>
      <c r="D43" s="476"/>
      <c r="E43" s="476"/>
      <c r="F43" s="476"/>
      <c r="G43" s="476"/>
      <c r="H43" s="127"/>
    </row>
    <row r="44" spans="1:8" ht="12.75" customHeight="1" x14ac:dyDescent="0.2">
      <c r="A44" s="127"/>
      <c r="B44" s="476"/>
      <c r="C44" s="476"/>
      <c r="D44" s="476"/>
      <c r="E44" s="476"/>
      <c r="F44" s="476"/>
      <c r="G44" s="476"/>
      <c r="H44" s="127"/>
    </row>
    <row r="45" spans="1:8" ht="12.75" customHeight="1" x14ac:dyDescent="0.2">
      <c r="A45" s="127"/>
      <c r="B45" s="476"/>
      <c r="C45" s="476"/>
      <c r="D45" s="476"/>
      <c r="E45" s="476"/>
      <c r="F45" s="476"/>
      <c r="G45" s="476"/>
      <c r="H45" s="127"/>
    </row>
  </sheetData>
  <mergeCells count="4">
    <mergeCell ref="B4:G5"/>
    <mergeCell ref="B20:G22"/>
    <mergeCell ref="B27:G28"/>
    <mergeCell ref="B42:G45"/>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2:Y72"/>
  <sheetViews>
    <sheetView showGridLines="0" zoomScaleNormal="100" workbookViewId="0"/>
  </sheetViews>
  <sheetFormatPr defaultRowHeight="12.75" customHeight="1" x14ac:dyDescent="0.2"/>
  <cols>
    <col min="1" max="1" width="9.140625" style="358"/>
    <col min="2" max="2" width="22.7109375" style="358" customWidth="1"/>
    <col min="3" max="3" width="11.28515625" style="358" customWidth="1"/>
    <col min="4" max="6" width="5.7109375" style="358" customWidth="1"/>
    <col min="7" max="7" width="1.85546875" style="358" bestFit="1" customWidth="1"/>
    <col min="8" max="8" width="4.85546875" style="358" bestFit="1" customWidth="1"/>
    <col min="9" max="9" width="9.140625" style="358"/>
    <col min="10" max="11" width="9.140625" style="215"/>
    <col min="12" max="16384" width="9.140625" style="358"/>
  </cols>
  <sheetData>
    <row r="2" spans="1:25" s="215" customFormat="1" ht="12.75" customHeight="1" x14ac:dyDescent="0.2">
      <c r="A2" s="358"/>
      <c r="B2" s="78"/>
      <c r="C2" s="78"/>
      <c r="D2" s="78"/>
      <c r="E2" s="358"/>
      <c r="F2" s="358"/>
      <c r="G2" s="358"/>
      <c r="H2" s="358"/>
      <c r="I2" s="78"/>
      <c r="J2" s="126"/>
      <c r="L2" s="358"/>
      <c r="M2" s="358"/>
      <c r="N2" s="358"/>
      <c r="O2" s="358"/>
      <c r="P2" s="358"/>
      <c r="Q2" s="358"/>
      <c r="R2" s="358"/>
      <c r="S2" s="358"/>
      <c r="T2" s="358"/>
      <c r="U2" s="358"/>
      <c r="V2" s="358"/>
      <c r="W2" s="358"/>
      <c r="X2" s="358"/>
      <c r="Y2" s="358"/>
    </row>
    <row r="3" spans="1:25" s="215" customFormat="1" ht="12.75" customHeight="1" x14ac:dyDescent="0.2">
      <c r="A3" s="358"/>
      <c r="B3" s="1" t="s">
        <v>470</v>
      </c>
      <c r="C3" s="78"/>
      <c r="D3" s="78"/>
      <c r="E3" s="358"/>
      <c r="F3" s="358"/>
      <c r="G3" s="358"/>
      <c r="H3" s="358"/>
      <c r="I3" s="358"/>
      <c r="L3" s="358"/>
      <c r="M3" s="358"/>
      <c r="N3" s="358"/>
      <c r="O3" s="358"/>
      <c r="P3" s="358"/>
      <c r="Q3" s="358"/>
      <c r="R3" s="358"/>
      <c r="S3" s="358"/>
      <c r="T3" s="358"/>
      <c r="U3" s="358"/>
      <c r="V3" s="358"/>
      <c r="W3" s="358"/>
      <c r="X3" s="358"/>
      <c r="Y3" s="358"/>
    </row>
    <row r="4" spans="1:25" s="215" customFormat="1" ht="12.75" customHeight="1" x14ac:dyDescent="0.2">
      <c r="A4" s="358"/>
      <c r="B4" s="1" t="s">
        <v>169</v>
      </c>
      <c r="C4" s="78"/>
      <c r="D4" s="78"/>
      <c r="E4" s="127"/>
      <c r="F4" s="127"/>
      <c r="G4" s="127"/>
      <c r="H4" s="127"/>
      <c r="I4" s="127"/>
      <c r="L4" s="358"/>
      <c r="M4" s="358"/>
      <c r="N4" s="358"/>
      <c r="O4" s="358"/>
      <c r="P4" s="358"/>
      <c r="Q4" s="358"/>
      <c r="R4" s="358"/>
      <c r="S4" s="358"/>
      <c r="T4" s="358"/>
      <c r="U4" s="358"/>
      <c r="V4" s="358"/>
      <c r="W4" s="358"/>
      <c r="X4" s="358"/>
      <c r="Y4" s="358"/>
    </row>
    <row r="5" spans="1:25" s="215" customFormat="1" ht="12.75" customHeight="1" x14ac:dyDescent="0.2">
      <c r="A5" s="127"/>
      <c r="B5" s="238"/>
      <c r="C5" s="136" t="s">
        <v>210</v>
      </c>
      <c r="D5" s="536" t="s">
        <v>9</v>
      </c>
      <c r="E5" s="536"/>
      <c r="F5" s="536"/>
      <c r="G5" s="126"/>
      <c r="H5" s="127"/>
      <c r="I5" s="127"/>
      <c r="J5" s="126"/>
      <c r="K5" s="126"/>
      <c r="L5" s="127"/>
      <c r="M5" s="358"/>
      <c r="N5" s="358"/>
      <c r="O5" s="358"/>
      <c r="P5" s="358"/>
      <c r="Q5" s="358"/>
      <c r="R5" s="358"/>
      <c r="S5" s="358"/>
      <c r="T5" s="358"/>
      <c r="U5" s="358"/>
      <c r="V5" s="358"/>
      <c r="W5" s="358"/>
      <c r="X5" s="358"/>
      <c r="Y5" s="358"/>
    </row>
    <row r="6" spans="1:25" s="215" customFormat="1" ht="19.5" customHeight="1" x14ac:dyDescent="0.2">
      <c r="A6" s="127"/>
      <c r="B6" s="237"/>
      <c r="C6" s="352">
        <v>2019</v>
      </c>
      <c r="D6" s="352">
        <v>2020</v>
      </c>
      <c r="E6" s="352">
        <v>2021</v>
      </c>
      <c r="F6" s="352">
        <v>2022</v>
      </c>
      <c r="G6" s="537" t="s">
        <v>297</v>
      </c>
      <c r="H6" s="537"/>
      <c r="I6" s="127"/>
      <c r="J6" s="126"/>
      <c r="K6" s="126"/>
      <c r="L6" s="127"/>
      <c r="M6" s="358"/>
      <c r="N6" s="358"/>
      <c r="O6" s="358"/>
      <c r="P6" s="358"/>
      <c r="Q6" s="358"/>
      <c r="R6" s="358"/>
      <c r="S6" s="358"/>
      <c r="T6" s="358"/>
      <c r="U6" s="358"/>
      <c r="V6" s="358"/>
      <c r="W6" s="358"/>
      <c r="X6" s="358"/>
      <c r="Y6" s="358"/>
    </row>
    <row r="7" spans="1:25" s="215" customFormat="1" ht="12.75" customHeight="1" x14ac:dyDescent="0.2">
      <c r="A7" s="127"/>
      <c r="B7" s="427" t="s">
        <v>170</v>
      </c>
      <c r="C7" s="134"/>
      <c r="D7" s="82"/>
      <c r="E7" s="82"/>
      <c r="F7" s="135"/>
      <c r="G7" s="126"/>
      <c r="H7" s="126"/>
      <c r="I7" s="127"/>
      <c r="J7" s="126"/>
      <c r="K7" s="126"/>
      <c r="L7" s="127"/>
      <c r="M7" s="358"/>
      <c r="N7" s="358"/>
      <c r="O7" s="358"/>
      <c r="P7" s="358"/>
      <c r="Q7" s="358"/>
      <c r="R7" s="358"/>
      <c r="S7" s="358"/>
      <c r="T7" s="358"/>
      <c r="U7" s="358"/>
      <c r="V7" s="358"/>
      <c r="W7" s="358"/>
      <c r="X7" s="358"/>
      <c r="Y7" s="358"/>
    </row>
    <row r="8" spans="1:25" s="215" customFormat="1" ht="22.5" x14ac:dyDescent="0.2">
      <c r="A8" s="127"/>
      <c r="B8" s="144" t="s">
        <v>171</v>
      </c>
      <c r="C8" s="129">
        <v>-0.3</v>
      </c>
      <c r="D8" s="84">
        <v>-16</v>
      </c>
      <c r="E8" s="83">
        <v>12</v>
      </c>
      <c r="F8" s="132">
        <v>3.4</v>
      </c>
      <c r="G8" s="143" t="s">
        <v>172</v>
      </c>
      <c r="H8" s="83">
        <v>-0.99934500000000204</v>
      </c>
      <c r="I8" s="78"/>
      <c r="J8" s="126"/>
      <c r="K8" s="126"/>
      <c r="L8" s="127"/>
      <c r="M8" s="358"/>
      <c r="N8" s="358"/>
      <c r="O8" s="358"/>
      <c r="P8" s="358"/>
      <c r="Q8" s="358"/>
      <c r="R8" s="358"/>
      <c r="S8" s="358"/>
      <c r="T8" s="358"/>
      <c r="U8" s="358"/>
      <c r="V8" s="358"/>
      <c r="W8" s="358"/>
      <c r="X8" s="358"/>
      <c r="Y8" s="358"/>
    </row>
    <row r="9" spans="1:25" s="215" customFormat="1" ht="22.5" x14ac:dyDescent="0.2">
      <c r="A9" s="127"/>
      <c r="B9" s="144" t="s">
        <v>173</v>
      </c>
      <c r="C9" s="129">
        <v>-0.4</v>
      </c>
      <c r="D9" s="83">
        <v>-1.3</v>
      </c>
      <c r="E9" s="83">
        <v>-0.9</v>
      </c>
      <c r="F9" s="132">
        <v>0</v>
      </c>
      <c r="G9" s="131" t="s">
        <v>172</v>
      </c>
      <c r="H9" s="83">
        <v>-1.414698</v>
      </c>
      <c r="I9" s="78"/>
      <c r="J9" s="126"/>
      <c r="K9" s="126"/>
      <c r="L9" s="127"/>
      <c r="M9" s="358"/>
      <c r="N9" s="358"/>
      <c r="O9" s="358"/>
      <c r="P9" s="358"/>
      <c r="Q9" s="358"/>
      <c r="R9" s="358"/>
      <c r="S9" s="358"/>
      <c r="T9" s="358"/>
      <c r="U9" s="358"/>
      <c r="V9" s="358"/>
      <c r="W9" s="358"/>
      <c r="X9" s="358"/>
      <c r="Y9" s="358"/>
    </row>
    <row r="10" spans="1:25" s="215" customFormat="1" ht="22.5" x14ac:dyDescent="0.2">
      <c r="A10" s="127"/>
      <c r="B10" s="144" t="s">
        <v>174</v>
      </c>
      <c r="C10" s="129">
        <v>25.9</v>
      </c>
      <c r="D10" s="83">
        <v>25.9</v>
      </c>
      <c r="E10" s="83">
        <v>25.9</v>
      </c>
      <c r="F10" s="132">
        <v>25.9</v>
      </c>
      <c r="G10" s="131" t="s">
        <v>172</v>
      </c>
      <c r="H10" s="83">
        <v>19.310976</v>
      </c>
      <c r="I10" s="78"/>
      <c r="J10" s="126"/>
      <c r="K10" s="126"/>
      <c r="L10" s="127"/>
      <c r="M10" s="358"/>
      <c r="N10" s="358"/>
      <c r="O10" s="358"/>
      <c r="P10" s="358"/>
      <c r="Q10" s="358"/>
      <c r="R10" s="358"/>
      <c r="S10" s="358"/>
      <c r="T10" s="358"/>
      <c r="U10" s="358"/>
      <c r="V10" s="358"/>
      <c r="W10" s="358"/>
      <c r="X10" s="358"/>
      <c r="Y10" s="358"/>
    </row>
    <row r="11" spans="1:25" s="215" customFormat="1" ht="22.5" x14ac:dyDescent="0.2">
      <c r="A11" s="127"/>
      <c r="B11" s="144" t="s">
        <v>175</v>
      </c>
      <c r="C11" s="129">
        <v>77.599999999999994</v>
      </c>
      <c r="D11" s="83">
        <v>77.599999999999994</v>
      </c>
      <c r="E11" s="83">
        <v>77.599999999999994</v>
      </c>
      <c r="F11" s="132">
        <v>77.599999999999994</v>
      </c>
      <c r="G11" s="131" t="s">
        <v>176</v>
      </c>
      <c r="H11" s="83">
        <v>113.49772</v>
      </c>
      <c r="I11" s="78"/>
      <c r="J11" s="126"/>
      <c r="K11" s="126"/>
      <c r="L11" s="127"/>
      <c r="M11" s="358"/>
      <c r="N11" s="358"/>
      <c r="O11" s="358"/>
      <c r="P11" s="358"/>
      <c r="Q11" s="358"/>
      <c r="R11" s="358"/>
      <c r="S11" s="358"/>
      <c r="T11" s="358"/>
      <c r="U11" s="358"/>
      <c r="V11" s="358"/>
      <c r="W11" s="358"/>
      <c r="X11" s="358"/>
      <c r="Y11" s="358"/>
    </row>
    <row r="12" spans="1:25" s="215" customFormat="1" ht="33.75" x14ac:dyDescent="0.2">
      <c r="A12" s="127"/>
      <c r="B12" s="144" t="s">
        <v>177</v>
      </c>
      <c r="C12" s="129">
        <v>-3.9</v>
      </c>
      <c r="D12" s="83">
        <v>13.7</v>
      </c>
      <c r="E12" s="83">
        <v>2.5</v>
      </c>
      <c r="F12" s="132">
        <v>-0.5</v>
      </c>
      <c r="G12" s="131" t="s">
        <v>176</v>
      </c>
      <c r="H12" s="83">
        <v>6.3550578</v>
      </c>
      <c r="I12" s="78"/>
      <c r="J12" s="126"/>
      <c r="K12" s="126"/>
      <c r="L12" s="127"/>
      <c r="M12" s="358"/>
      <c r="N12" s="358"/>
      <c r="O12" s="358"/>
      <c r="P12" s="358"/>
      <c r="Q12" s="358"/>
      <c r="R12" s="358"/>
      <c r="S12" s="358"/>
      <c r="T12" s="358"/>
      <c r="U12" s="358"/>
      <c r="V12" s="358"/>
      <c r="W12" s="358"/>
      <c r="X12" s="358"/>
      <c r="Y12" s="358"/>
    </row>
    <row r="13" spans="1:25" s="215" customFormat="1" ht="12.75" customHeight="1" x14ac:dyDescent="0.2">
      <c r="A13" s="127"/>
      <c r="B13" s="128" t="s">
        <v>178</v>
      </c>
      <c r="C13" s="129"/>
      <c r="D13" s="83"/>
      <c r="E13" s="83"/>
      <c r="F13" s="132"/>
      <c r="G13" s="85"/>
      <c r="H13" s="83"/>
      <c r="I13" s="127"/>
      <c r="J13" s="126"/>
      <c r="K13" s="126"/>
      <c r="L13" s="127"/>
      <c r="M13" s="358"/>
      <c r="N13" s="358"/>
      <c r="O13" s="358"/>
      <c r="P13" s="358"/>
      <c r="Q13" s="358"/>
      <c r="R13" s="358"/>
      <c r="S13" s="358"/>
      <c r="T13" s="358"/>
      <c r="U13" s="358"/>
      <c r="V13" s="358"/>
      <c r="W13" s="358"/>
      <c r="X13" s="358"/>
      <c r="Y13" s="358"/>
    </row>
    <row r="14" spans="1:25" s="215" customFormat="1" ht="11.25" x14ac:dyDescent="0.2">
      <c r="A14" s="127"/>
      <c r="B14" s="144" t="s">
        <v>179</v>
      </c>
      <c r="C14" s="129">
        <v>30.8</v>
      </c>
      <c r="D14" s="83">
        <v>43</v>
      </c>
      <c r="E14" s="83">
        <v>47.2</v>
      </c>
      <c r="F14" s="132">
        <v>49.8</v>
      </c>
      <c r="G14" s="131" t="s">
        <v>176</v>
      </c>
      <c r="H14" s="83">
        <v>61.377499999999998</v>
      </c>
      <c r="I14" s="78"/>
      <c r="J14" s="126"/>
      <c r="K14" s="126"/>
      <c r="L14" s="127"/>
      <c r="M14" s="358"/>
      <c r="N14" s="358"/>
      <c r="O14" s="358"/>
      <c r="P14" s="358"/>
      <c r="Q14" s="358"/>
      <c r="R14" s="358"/>
      <c r="S14" s="358"/>
      <c r="T14" s="358"/>
      <c r="U14" s="358"/>
      <c r="V14" s="358"/>
      <c r="W14" s="358"/>
      <c r="X14" s="358"/>
      <c r="Y14" s="358"/>
    </row>
    <row r="15" spans="1:25" s="215" customFormat="1" ht="22.5" x14ac:dyDescent="0.2">
      <c r="A15" s="127"/>
      <c r="B15" s="144" t="s">
        <v>424</v>
      </c>
      <c r="C15" s="129">
        <v>1</v>
      </c>
      <c r="D15" s="83">
        <v>-7.5</v>
      </c>
      <c r="E15" s="83">
        <v>-4.5</v>
      </c>
      <c r="F15" s="132">
        <v>-3.5</v>
      </c>
      <c r="G15" s="131" t="s">
        <v>172</v>
      </c>
      <c r="H15" s="83">
        <v>-2.3961899999999998</v>
      </c>
      <c r="I15" s="78"/>
      <c r="J15" s="126"/>
      <c r="K15" s="126"/>
      <c r="L15" s="127"/>
      <c r="M15" s="358"/>
      <c r="N15" s="358"/>
      <c r="O15" s="358"/>
      <c r="P15" s="358"/>
      <c r="Q15" s="358"/>
      <c r="R15" s="358"/>
      <c r="S15" s="358"/>
      <c r="T15" s="358"/>
      <c r="U15" s="358"/>
      <c r="V15" s="358"/>
      <c r="W15" s="358"/>
      <c r="X15" s="358"/>
      <c r="Y15" s="358"/>
    </row>
    <row r="16" spans="1:25" s="215" customFormat="1" ht="33.75" x14ac:dyDescent="0.2">
      <c r="A16" s="127"/>
      <c r="B16" s="144" t="s">
        <v>180</v>
      </c>
      <c r="C16" s="129">
        <v>-0.3</v>
      </c>
      <c r="D16" s="83">
        <v>0.4</v>
      </c>
      <c r="E16" s="83">
        <v>1.1000000000000001</v>
      </c>
      <c r="F16" s="133">
        <v>0.5</v>
      </c>
      <c r="G16" s="131" t="s">
        <v>176</v>
      </c>
      <c r="H16" s="83">
        <v>0.511976662999999</v>
      </c>
      <c r="I16" s="78"/>
      <c r="J16" s="126"/>
      <c r="K16" s="126"/>
      <c r="L16" s="127"/>
      <c r="M16" s="358"/>
      <c r="N16" s="358"/>
      <c r="O16" s="358"/>
      <c r="P16" s="358"/>
      <c r="Q16" s="358"/>
      <c r="R16" s="358"/>
      <c r="S16" s="358"/>
      <c r="T16" s="358"/>
      <c r="U16" s="358"/>
      <c r="V16" s="358"/>
      <c r="W16" s="358"/>
      <c r="X16" s="358"/>
      <c r="Y16" s="358"/>
    </row>
    <row r="17" spans="1:25" s="215" customFormat="1" ht="22.5" x14ac:dyDescent="0.2">
      <c r="A17" s="127"/>
      <c r="B17" s="144" t="s">
        <v>181</v>
      </c>
      <c r="C17" s="129">
        <v>3.7</v>
      </c>
      <c r="D17" s="83">
        <v>6.8</v>
      </c>
      <c r="E17" s="83">
        <v>7.6</v>
      </c>
      <c r="F17" s="132">
        <v>7.3</v>
      </c>
      <c r="G17" s="131" t="s">
        <v>176</v>
      </c>
      <c r="H17" s="83">
        <v>15.127564294631</v>
      </c>
      <c r="I17" s="78"/>
      <c r="J17" s="126"/>
      <c r="K17" s="126"/>
      <c r="L17" s="127"/>
      <c r="M17" s="358"/>
      <c r="N17" s="358"/>
      <c r="O17" s="358"/>
      <c r="P17" s="358"/>
      <c r="Q17" s="358"/>
      <c r="R17" s="358"/>
      <c r="S17" s="358"/>
      <c r="T17" s="358"/>
      <c r="U17" s="358"/>
      <c r="V17" s="358"/>
      <c r="W17" s="358"/>
      <c r="X17" s="358"/>
      <c r="Y17" s="358"/>
    </row>
    <row r="18" spans="1:25" s="215" customFormat="1" ht="22.5" x14ac:dyDescent="0.2">
      <c r="A18" s="127"/>
      <c r="B18" s="144" t="s">
        <v>182</v>
      </c>
      <c r="C18" s="129">
        <v>12</v>
      </c>
      <c r="D18" s="83">
        <v>15.8</v>
      </c>
      <c r="E18" s="83">
        <v>16.100000000000001</v>
      </c>
      <c r="F18" s="132">
        <v>14.6</v>
      </c>
      <c r="G18" s="131" t="s">
        <v>176</v>
      </c>
      <c r="H18" s="83">
        <v>33.209268628424397</v>
      </c>
      <c r="I18" s="78"/>
      <c r="J18" s="126"/>
      <c r="K18" s="126"/>
      <c r="L18" s="127"/>
      <c r="M18" s="127"/>
      <c r="N18" s="358"/>
      <c r="O18" s="358"/>
      <c r="P18" s="358"/>
      <c r="Q18" s="358"/>
      <c r="R18" s="358"/>
      <c r="S18" s="358"/>
      <c r="T18" s="358"/>
      <c r="U18" s="358"/>
      <c r="V18" s="358"/>
      <c r="W18" s="358"/>
      <c r="X18" s="358"/>
      <c r="Y18" s="358"/>
    </row>
    <row r="19" spans="1:25" s="215" customFormat="1" ht="22.5" x14ac:dyDescent="0.2">
      <c r="A19" s="127"/>
      <c r="B19" s="144" t="s">
        <v>183</v>
      </c>
      <c r="C19" s="129">
        <v>14.9</v>
      </c>
      <c r="D19" s="83">
        <v>12.8</v>
      </c>
      <c r="E19" s="83">
        <v>6.9</v>
      </c>
      <c r="F19" s="132">
        <v>3</v>
      </c>
      <c r="G19" s="131" t="s">
        <v>176</v>
      </c>
      <c r="H19" s="83">
        <v>29.023167400353898</v>
      </c>
      <c r="I19" s="78"/>
      <c r="J19" s="126"/>
      <c r="K19" s="126"/>
      <c r="L19" s="127"/>
      <c r="M19" s="358"/>
      <c r="N19" s="358"/>
      <c r="O19" s="358"/>
      <c r="P19" s="358"/>
      <c r="Q19" s="358"/>
      <c r="R19" s="358"/>
      <c r="S19" s="358"/>
      <c r="T19" s="358"/>
      <c r="U19" s="358"/>
      <c r="V19" s="358"/>
      <c r="W19" s="358"/>
      <c r="X19" s="358"/>
      <c r="Y19" s="358"/>
    </row>
    <row r="20" spans="1:25" s="215" customFormat="1" ht="22.5" x14ac:dyDescent="0.2">
      <c r="A20" s="127"/>
      <c r="B20" s="144" t="s">
        <v>184</v>
      </c>
      <c r="C20" s="129">
        <v>39.700000000000003</v>
      </c>
      <c r="D20" s="83">
        <v>39.700000000000003</v>
      </c>
      <c r="E20" s="83">
        <v>39.700000000000003</v>
      </c>
      <c r="F20" s="132">
        <v>39.700000000000003</v>
      </c>
      <c r="G20" s="131" t="s">
        <v>176</v>
      </c>
      <c r="H20" s="83">
        <v>25.868768987645598</v>
      </c>
      <c r="I20" s="78"/>
      <c r="J20" s="126"/>
      <c r="K20" s="126"/>
      <c r="L20" s="127"/>
      <c r="M20" s="358"/>
      <c r="N20" s="358"/>
      <c r="O20" s="358"/>
      <c r="P20" s="358"/>
      <c r="Q20" s="358"/>
      <c r="R20" s="358"/>
      <c r="S20" s="358"/>
      <c r="T20" s="358"/>
      <c r="U20" s="358"/>
      <c r="V20" s="358"/>
      <c r="W20" s="358"/>
      <c r="X20" s="358"/>
      <c r="Y20" s="358"/>
    </row>
    <row r="21" spans="1:25" s="215" customFormat="1" ht="12.75" customHeight="1" x14ac:dyDescent="0.2">
      <c r="A21" s="127"/>
      <c r="B21" s="128" t="s">
        <v>185</v>
      </c>
      <c r="C21" s="129"/>
      <c r="D21" s="83"/>
      <c r="E21" s="83"/>
      <c r="F21" s="132"/>
      <c r="G21" s="85"/>
      <c r="H21" s="83"/>
      <c r="I21" s="78"/>
      <c r="J21" s="126"/>
      <c r="K21" s="126"/>
      <c r="L21" s="127"/>
      <c r="M21" s="358"/>
      <c r="N21" s="358"/>
      <c r="O21" s="358"/>
      <c r="P21" s="358"/>
      <c r="Q21" s="358"/>
      <c r="R21" s="358"/>
      <c r="S21" s="358"/>
      <c r="T21" s="358"/>
      <c r="U21" s="358"/>
      <c r="V21" s="358"/>
      <c r="W21" s="358"/>
      <c r="X21" s="358"/>
      <c r="Y21" s="358"/>
    </row>
    <row r="22" spans="1:25" s="215" customFormat="1" ht="12.75" customHeight="1" x14ac:dyDescent="0.2">
      <c r="A22" s="127"/>
      <c r="B22" s="144" t="s">
        <v>186</v>
      </c>
      <c r="C22" s="129">
        <v>0.9</v>
      </c>
      <c r="D22" s="83">
        <v>0.9</v>
      </c>
      <c r="E22" s="83">
        <v>0.9</v>
      </c>
      <c r="F22" s="132">
        <v>0.9</v>
      </c>
      <c r="G22" s="131" t="s">
        <v>172</v>
      </c>
      <c r="H22" s="83">
        <v>0.71013999999999999</v>
      </c>
      <c r="I22" s="78" t="s">
        <v>187</v>
      </c>
      <c r="J22" s="126"/>
      <c r="K22" s="126"/>
      <c r="L22" s="127"/>
      <c r="M22" s="358"/>
      <c r="N22" s="358"/>
      <c r="O22" s="358"/>
      <c r="P22" s="358"/>
      <c r="Q22" s="358"/>
      <c r="R22" s="358"/>
      <c r="S22" s="358"/>
      <c r="T22" s="358"/>
      <c r="U22" s="358"/>
      <c r="V22" s="358"/>
      <c r="W22" s="358"/>
      <c r="X22" s="358"/>
      <c r="Y22" s="358"/>
    </row>
    <row r="23" spans="1:25" s="215" customFormat="1" ht="11.25" x14ac:dyDescent="0.2">
      <c r="A23" s="127"/>
      <c r="B23" s="144" t="s">
        <v>188</v>
      </c>
      <c r="C23" s="129">
        <v>1</v>
      </c>
      <c r="D23" s="83">
        <v>1</v>
      </c>
      <c r="E23" s="83">
        <v>1</v>
      </c>
      <c r="F23" s="132">
        <v>1</v>
      </c>
      <c r="G23" s="131" t="s">
        <v>172</v>
      </c>
      <c r="H23" s="83">
        <v>0.75341000000000002</v>
      </c>
      <c r="I23" s="78"/>
      <c r="J23" s="126"/>
      <c r="K23" s="126"/>
      <c r="L23" s="127"/>
      <c r="M23" s="358"/>
      <c r="N23" s="358"/>
      <c r="O23" s="358"/>
      <c r="P23" s="358"/>
      <c r="Q23" s="358"/>
      <c r="R23" s="358"/>
      <c r="S23" s="358"/>
      <c r="T23" s="358"/>
      <c r="U23" s="358"/>
      <c r="V23" s="358"/>
      <c r="W23" s="358"/>
      <c r="X23" s="358"/>
      <c r="Y23" s="358"/>
    </row>
    <row r="24" spans="1:25" s="215" customFormat="1" ht="22.5" x14ac:dyDescent="0.2">
      <c r="A24" s="127"/>
      <c r="B24" s="144" t="s">
        <v>189</v>
      </c>
      <c r="C24" s="129">
        <v>1</v>
      </c>
      <c r="D24" s="83">
        <v>1</v>
      </c>
      <c r="E24" s="83">
        <v>1</v>
      </c>
      <c r="F24" s="132">
        <v>1</v>
      </c>
      <c r="G24" s="131" t="s">
        <v>172</v>
      </c>
      <c r="H24" s="83">
        <v>1.2010000000000001</v>
      </c>
      <c r="I24" s="78"/>
      <c r="J24" s="126"/>
      <c r="K24" s="126"/>
      <c r="L24" s="127"/>
      <c r="M24" s="358"/>
      <c r="N24" s="358"/>
      <c r="O24" s="358"/>
      <c r="P24" s="358"/>
      <c r="Q24" s="358"/>
      <c r="R24" s="358"/>
      <c r="S24" s="358"/>
      <c r="T24" s="358"/>
      <c r="U24" s="358"/>
      <c r="V24" s="358"/>
      <c r="W24" s="358"/>
      <c r="X24" s="358"/>
      <c r="Y24" s="358"/>
    </row>
    <row r="25" spans="1:25" s="215" customFormat="1" ht="12.75" customHeight="1" x14ac:dyDescent="0.2">
      <c r="A25" s="127"/>
      <c r="B25" s="144" t="s">
        <v>190</v>
      </c>
      <c r="C25" s="130" t="s">
        <v>228</v>
      </c>
      <c r="D25" s="88" t="s">
        <v>228</v>
      </c>
      <c r="E25" s="88" t="s">
        <v>228</v>
      </c>
      <c r="F25" s="86" t="s">
        <v>228</v>
      </c>
      <c r="G25" s="85" t="s">
        <v>191</v>
      </c>
      <c r="H25" s="83" t="s">
        <v>229</v>
      </c>
      <c r="I25" s="78"/>
      <c r="J25" s="126"/>
      <c r="K25" s="126"/>
      <c r="L25" s="127"/>
      <c r="M25" s="358"/>
      <c r="N25" s="358"/>
      <c r="O25" s="358"/>
      <c r="P25" s="358"/>
      <c r="Q25" s="358"/>
      <c r="R25" s="358"/>
      <c r="S25" s="358"/>
      <c r="T25" s="358"/>
      <c r="U25" s="358"/>
      <c r="V25" s="358"/>
      <c r="W25" s="358"/>
      <c r="X25" s="358"/>
      <c r="Y25" s="358"/>
    </row>
    <row r="26" spans="1:25" s="215" customFormat="1" ht="12.75" customHeight="1" x14ac:dyDescent="0.2">
      <c r="A26" s="127"/>
      <c r="B26" s="144" t="s">
        <v>192</v>
      </c>
      <c r="C26" s="130" t="s">
        <v>228</v>
      </c>
      <c r="D26" s="88" t="s">
        <v>228</v>
      </c>
      <c r="E26" s="88" t="s">
        <v>228</v>
      </c>
      <c r="F26" s="86" t="s">
        <v>228</v>
      </c>
      <c r="G26" s="131" t="s">
        <v>191</v>
      </c>
      <c r="H26" s="83" t="s">
        <v>229</v>
      </c>
      <c r="I26" s="78"/>
      <c r="J26" s="126"/>
      <c r="K26" s="126"/>
      <c r="L26" s="127"/>
      <c r="M26" s="358"/>
      <c r="N26" s="358"/>
      <c r="O26" s="358"/>
      <c r="P26" s="358"/>
      <c r="Q26" s="358"/>
      <c r="R26" s="358"/>
      <c r="S26" s="358"/>
      <c r="T26" s="358"/>
      <c r="U26" s="358"/>
      <c r="V26" s="358"/>
      <c r="W26" s="358"/>
      <c r="X26" s="358"/>
      <c r="Y26" s="358"/>
    </row>
    <row r="27" spans="1:25" s="215" customFormat="1" ht="22.5" x14ac:dyDescent="0.2">
      <c r="A27" s="127"/>
      <c r="B27" s="89" t="s">
        <v>193</v>
      </c>
      <c r="C27" s="90" t="s">
        <v>194</v>
      </c>
      <c r="D27" s="91">
        <v>0.66</v>
      </c>
      <c r="E27" s="92">
        <v>0.64</v>
      </c>
      <c r="F27" s="93">
        <v>0.64</v>
      </c>
      <c r="G27" s="91"/>
      <c r="H27" s="92"/>
      <c r="I27" s="78"/>
      <c r="J27" s="78"/>
      <c r="K27" s="126"/>
      <c r="L27" s="127"/>
      <c r="M27" s="358"/>
      <c r="N27" s="358"/>
      <c r="O27" s="358"/>
      <c r="P27" s="358"/>
      <c r="Q27" s="358"/>
      <c r="R27" s="358"/>
      <c r="S27" s="358"/>
      <c r="T27" s="358"/>
      <c r="U27" s="358"/>
      <c r="V27" s="358"/>
      <c r="W27" s="358"/>
      <c r="X27" s="358"/>
      <c r="Y27" s="358"/>
    </row>
    <row r="28" spans="1:25" s="215" customFormat="1" ht="12.75" customHeight="1" x14ac:dyDescent="0.2">
      <c r="A28" s="127"/>
      <c r="B28" s="141" t="s">
        <v>344</v>
      </c>
      <c r="C28" s="341"/>
      <c r="D28" s="341"/>
      <c r="E28" s="341"/>
      <c r="F28" s="341"/>
      <c r="G28" s="341"/>
      <c r="H28" s="141"/>
      <c r="I28" s="78"/>
      <c r="J28" s="78"/>
      <c r="K28" s="126"/>
      <c r="L28" s="127"/>
      <c r="M28" s="358"/>
      <c r="N28" s="358"/>
      <c r="O28" s="358"/>
      <c r="P28" s="358"/>
      <c r="Q28" s="358"/>
      <c r="R28" s="358"/>
      <c r="S28" s="358"/>
      <c r="T28" s="358"/>
      <c r="U28" s="358"/>
      <c r="V28" s="358"/>
      <c r="W28" s="358"/>
      <c r="X28" s="358"/>
      <c r="Y28" s="358"/>
    </row>
    <row r="29" spans="1:25" s="215" customFormat="1" ht="12.75" customHeight="1" x14ac:dyDescent="0.2">
      <c r="A29" s="127"/>
      <c r="B29" s="535" t="s">
        <v>494</v>
      </c>
      <c r="C29" s="535"/>
      <c r="D29" s="535"/>
      <c r="E29" s="535"/>
      <c r="F29" s="535"/>
      <c r="G29" s="535"/>
      <c r="H29" s="535"/>
      <c r="I29" s="78"/>
      <c r="J29" s="78"/>
      <c r="K29" s="126"/>
      <c r="L29" s="127"/>
      <c r="M29" s="358"/>
      <c r="N29" s="358"/>
      <c r="O29" s="358"/>
      <c r="P29" s="358"/>
      <c r="Q29" s="358"/>
      <c r="R29" s="358"/>
      <c r="S29" s="358"/>
      <c r="T29" s="358"/>
      <c r="U29" s="358"/>
      <c r="V29" s="358"/>
      <c r="W29" s="358"/>
      <c r="X29" s="358"/>
      <c r="Y29" s="358"/>
    </row>
    <row r="30" spans="1:25" s="215" customFormat="1" ht="12.75" customHeight="1" x14ac:dyDescent="0.2">
      <c r="A30" s="127"/>
      <c r="B30" s="535"/>
      <c r="C30" s="535"/>
      <c r="D30" s="535"/>
      <c r="E30" s="535"/>
      <c r="F30" s="535"/>
      <c r="G30" s="535"/>
      <c r="H30" s="535"/>
      <c r="I30" s="78"/>
      <c r="J30" s="78"/>
      <c r="K30" s="126"/>
      <c r="L30" s="127"/>
      <c r="M30" s="358"/>
      <c r="N30" s="358"/>
      <c r="O30" s="358"/>
      <c r="P30" s="358"/>
      <c r="Q30" s="358"/>
      <c r="R30" s="358"/>
      <c r="S30" s="358"/>
      <c r="T30" s="358"/>
      <c r="U30" s="358"/>
      <c r="V30" s="358"/>
      <c r="W30" s="358"/>
      <c r="X30" s="358"/>
      <c r="Y30" s="358"/>
    </row>
    <row r="31" spans="1:25" s="215" customFormat="1" ht="12.75" customHeight="1" x14ac:dyDescent="0.2">
      <c r="A31" s="127"/>
      <c r="B31" s="535"/>
      <c r="C31" s="535"/>
      <c r="D31" s="535"/>
      <c r="E31" s="535"/>
      <c r="F31" s="535"/>
      <c r="G31" s="535"/>
      <c r="H31" s="535"/>
      <c r="I31" s="78"/>
      <c r="J31" s="78"/>
      <c r="K31" s="126"/>
      <c r="L31" s="127"/>
      <c r="M31" s="358"/>
      <c r="N31" s="358"/>
      <c r="O31" s="358"/>
      <c r="P31" s="358"/>
      <c r="Q31" s="358"/>
      <c r="R31" s="358"/>
      <c r="S31" s="358"/>
      <c r="T31" s="358"/>
      <c r="U31" s="358"/>
      <c r="V31" s="358"/>
      <c r="W31" s="358"/>
      <c r="X31" s="358"/>
      <c r="Y31" s="358"/>
    </row>
    <row r="32" spans="1:25" s="215" customFormat="1" ht="12.75" customHeight="1" x14ac:dyDescent="0.2">
      <c r="A32" s="127"/>
      <c r="B32" s="535"/>
      <c r="C32" s="535"/>
      <c r="D32" s="535"/>
      <c r="E32" s="535"/>
      <c r="F32" s="535"/>
      <c r="G32" s="535"/>
      <c r="H32" s="535"/>
      <c r="I32" s="78"/>
      <c r="J32" s="78"/>
      <c r="K32" s="126"/>
      <c r="L32" s="127"/>
      <c r="M32" s="358"/>
      <c r="N32" s="358"/>
      <c r="O32" s="358"/>
      <c r="P32" s="358"/>
      <c r="Q32" s="358"/>
      <c r="R32" s="358"/>
      <c r="S32" s="358"/>
      <c r="T32" s="358"/>
      <c r="U32" s="358"/>
      <c r="V32" s="358"/>
      <c r="W32" s="358"/>
      <c r="X32" s="358"/>
      <c r="Y32" s="358"/>
    </row>
    <row r="33" spans="1:25" s="215" customFormat="1" ht="12.75" customHeight="1" x14ac:dyDescent="0.2">
      <c r="A33" s="127"/>
      <c r="B33" s="535"/>
      <c r="C33" s="535"/>
      <c r="D33" s="535"/>
      <c r="E33" s="535"/>
      <c r="F33" s="535"/>
      <c r="G33" s="535"/>
      <c r="H33" s="535"/>
      <c r="I33" s="78"/>
      <c r="J33" s="78"/>
      <c r="K33" s="126"/>
      <c r="L33" s="127"/>
      <c r="M33" s="358"/>
      <c r="N33" s="358"/>
      <c r="O33" s="358"/>
      <c r="P33" s="358"/>
      <c r="Q33" s="358"/>
      <c r="R33" s="358"/>
      <c r="S33" s="358"/>
      <c r="T33" s="358"/>
      <c r="U33" s="358"/>
      <c r="V33" s="358"/>
      <c r="W33" s="358"/>
      <c r="X33" s="358"/>
      <c r="Y33" s="358"/>
    </row>
    <row r="34" spans="1:25" s="215" customFormat="1" ht="12.75" customHeight="1" x14ac:dyDescent="0.2">
      <c r="A34" s="127"/>
      <c r="B34" s="535"/>
      <c r="C34" s="535"/>
      <c r="D34" s="535"/>
      <c r="E34" s="535"/>
      <c r="F34" s="535"/>
      <c r="G34" s="535"/>
      <c r="H34" s="535"/>
      <c r="I34" s="78"/>
      <c r="J34" s="78"/>
      <c r="K34" s="126"/>
      <c r="L34" s="127"/>
      <c r="M34" s="358"/>
      <c r="N34" s="358"/>
      <c r="O34" s="358"/>
      <c r="P34" s="358"/>
      <c r="Q34" s="358"/>
      <c r="R34" s="358"/>
      <c r="S34" s="358"/>
      <c r="T34" s="358"/>
      <c r="U34" s="358"/>
      <c r="V34" s="358"/>
      <c r="W34" s="358"/>
      <c r="X34" s="358"/>
      <c r="Y34" s="358"/>
    </row>
    <row r="35" spans="1:25" s="215" customFormat="1" ht="12.75" customHeight="1" x14ac:dyDescent="0.2">
      <c r="A35" s="127"/>
      <c r="B35" s="535"/>
      <c r="C35" s="535"/>
      <c r="D35" s="535"/>
      <c r="E35" s="535"/>
      <c r="F35" s="535"/>
      <c r="G35" s="535"/>
      <c r="H35" s="535"/>
      <c r="I35" s="78"/>
      <c r="J35" s="78"/>
      <c r="K35" s="126"/>
      <c r="L35" s="127"/>
      <c r="M35" s="358"/>
      <c r="N35" s="358"/>
      <c r="O35" s="358"/>
      <c r="P35" s="358"/>
      <c r="Q35" s="358"/>
      <c r="R35" s="358"/>
      <c r="S35" s="358"/>
      <c r="T35" s="358"/>
      <c r="U35" s="358"/>
      <c r="V35" s="358"/>
      <c r="W35" s="358"/>
      <c r="X35" s="358"/>
      <c r="Y35" s="358"/>
    </row>
    <row r="36" spans="1:25" s="215" customFormat="1" ht="12.75" customHeight="1" x14ac:dyDescent="0.2">
      <c r="A36" s="358"/>
      <c r="B36" s="142"/>
      <c r="C36" s="142"/>
      <c r="D36" s="142"/>
      <c r="E36" s="142"/>
      <c r="F36" s="142"/>
      <c r="G36" s="142"/>
      <c r="H36" s="142"/>
      <c r="I36" s="358"/>
      <c r="L36" s="358"/>
      <c r="M36" s="358"/>
      <c r="N36" s="358"/>
      <c r="O36" s="358"/>
      <c r="P36" s="358"/>
      <c r="Q36" s="358"/>
      <c r="R36" s="358"/>
      <c r="S36" s="358"/>
      <c r="T36" s="358"/>
      <c r="U36" s="358"/>
      <c r="V36" s="358"/>
      <c r="W36" s="358"/>
      <c r="X36" s="358"/>
      <c r="Y36" s="358"/>
    </row>
    <row r="39" spans="1:25" ht="12.75" customHeight="1" x14ac:dyDescent="0.2">
      <c r="A39" s="127"/>
      <c r="B39" s="1" t="s">
        <v>705</v>
      </c>
      <c r="C39" s="238"/>
      <c r="D39" s="238"/>
      <c r="E39" s="250"/>
      <c r="F39" s="250"/>
      <c r="G39" s="250"/>
      <c r="H39" s="250"/>
      <c r="I39" s="127"/>
      <c r="J39" s="126"/>
      <c r="K39" s="126"/>
    </row>
    <row r="40" spans="1:25" ht="12.75" customHeight="1" x14ac:dyDescent="0.2">
      <c r="A40" s="127"/>
      <c r="B40" s="1" t="s">
        <v>706</v>
      </c>
      <c r="C40" s="238"/>
      <c r="D40" s="238"/>
      <c r="E40" s="250"/>
      <c r="F40" s="250"/>
      <c r="G40" s="250"/>
      <c r="H40" s="250"/>
      <c r="I40" s="127"/>
      <c r="J40" s="126"/>
      <c r="K40" s="126"/>
    </row>
    <row r="41" spans="1:25" ht="12.75" customHeight="1" x14ac:dyDescent="0.2">
      <c r="A41" s="127"/>
      <c r="B41" s="428"/>
      <c r="C41" s="136" t="s">
        <v>214</v>
      </c>
      <c r="D41" s="536" t="s">
        <v>7</v>
      </c>
      <c r="E41" s="536"/>
      <c r="F41" s="536"/>
      <c r="G41" s="126"/>
      <c r="H41" s="126"/>
      <c r="I41" s="127"/>
      <c r="J41" s="126"/>
      <c r="K41" s="126"/>
    </row>
    <row r="42" spans="1:25" ht="20.25" customHeight="1" x14ac:dyDescent="0.2">
      <c r="A42" s="127"/>
      <c r="B42" s="429"/>
      <c r="C42" s="401">
        <v>2019</v>
      </c>
      <c r="D42" s="401">
        <v>2020</v>
      </c>
      <c r="E42" s="401">
        <v>2021</v>
      </c>
      <c r="F42" s="401">
        <v>2022</v>
      </c>
      <c r="G42" s="537" t="s">
        <v>215</v>
      </c>
      <c r="H42" s="537"/>
      <c r="I42" s="127"/>
      <c r="J42" s="126"/>
      <c r="K42" s="126"/>
    </row>
    <row r="43" spans="1:25" ht="12.75" customHeight="1" x14ac:dyDescent="0.2">
      <c r="A43" s="127"/>
      <c r="B43" s="430" t="s">
        <v>216</v>
      </c>
      <c r="C43" s="82"/>
      <c r="D43" s="82"/>
      <c r="E43" s="82"/>
      <c r="F43" s="135"/>
      <c r="G43" s="126"/>
      <c r="H43" s="126"/>
      <c r="I43" s="127"/>
      <c r="J43" s="126"/>
      <c r="K43" s="126"/>
    </row>
    <row r="44" spans="1:25" ht="22.5" x14ac:dyDescent="0.2">
      <c r="A44" s="127"/>
      <c r="B44" s="144" t="s">
        <v>696</v>
      </c>
      <c r="C44" s="83">
        <v>-0.3</v>
      </c>
      <c r="D44" s="84">
        <v>-16</v>
      </c>
      <c r="E44" s="83">
        <v>12</v>
      </c>
      <c r="F44" s="132">
        <v>3.4</v>
      </c>
      <c r="G44" s="131" t="s">
        <v>172</v>
      </c>
      <c r="H44" s="83">
        <v>-0.99934500000000204</v>
      </c>
      <c r="I44" s="127"/>
      <c r="J44" s="126"/>
      <c r="K44" s="126"/>
    </row>
    <row r="45" spans="1:25" ht="22.5" x14ac:dyDescent="0.2">
      <c r="A45" s="127"/>
      <c r="B45" s="144" t="s">
        <v>217</v>
      </c>
      <c r="C45" s="83">
        <v>-0.4</v>
      </c>
      <c r="D45" s="84">
        <v>-1.3</v>
      </c>
      <c r="E45" s="83">
        <v>-0.9</v>
      </c>
      <c r="F45" s="132">
        <v>0</v>
      </c>
      <c r="G45" s="131" t="s">
        <v>172</v>
      </c>
      <c r="H45" s="83">
        <v>-1.414698</v>
      </c>
      <c r="I45" s="127"/>
      <c r="J45" s="126"/>
      <c r="K45" s="126"/>
    </row>
    <row r="46" spans="1:25" ht="22.5" x14ac:dyDescent="0.2">
      <c r="A46" s="127"/>
      <c r="B46" s="144" t="s">
        <v>218</v>
      </c>
      <c r="C46" s="83">
        <v>25.9</v>
      </c>
      <c r="D46" s="84">
        <v>25.9</v>
      </c>
      <c r="E46" s="83">
        <v>25.9</v>
      </c>
      <c r="F46" s="132">
        <v>25.9</v>
      </c>
      <c r="G46" s="131" t="s">
        <v>172</v>
      </c>
      <c r="H46" s="83">
        <v>19.310976</v>
      </c>
      <c r="I46" s="127"/>
      <c r="J46" s="126"/>
      <c r="K46" s="126"/>
    </row>
    <row r="47" spans="1:25" ht="11.25" x14ac:dyDescent="0.2">
      <c r="A47" s="127"/>
      <c r="B47" s="144" t="s">
        <v>219</v>
      </c>
      <c r="C47" s="83">
        <v>77.599999999999994</v>
      </c>
      <c r="D47" s="84">
        <v>77.599999999999994</v>
      </c>
      <c r="E47" s="83">
        <v>77.599999999999994</v>
      </c>
      <c r="F47" s="132">
        <v>77.599999999999994</v>
      </c>
      <c r="G47" s="131" t="s">
        <v>176</v>
      </c>
      <c r="H47" s="83">
        <v>113.49772</v>
      </c>
      <c r="I47" s="127"/>
      <c r="J47" s="126"/>
      <c r="K47" s="126"/>
    </row>
    <row r="48" spans="1:25" ht="33.75" x14ac:dyDescent="0.2">
      <c r="A48" s="127"/>
      <c r="B48" s="144" t="s">
        <v>220</v>
      </c>
      <c r="C48" s="83">
        <v>-3.9</v>
      </c>
      <c r="D48" s="84">
        <v>13.7</v>
      </c>
      <c r="E48" s="83">
        <v>2.5</v>
      </c>
      <c r="F48" s="132">
        <v>-0.5</v>
      </c>
      <c r="G48" s="131" t="s">
        <v>176</v>
      </c>
      <c r="H48" s="83">
        <v>6.3550578</v>
      </c>
      <c r="I48" s="127"/>
      <c r="J48" s="126"/>
      <c r="K48" s="126"/>
    </row>
    <row r="49" spans="1:11" ht="12.75" customHeight="1" x14ac:dyDescent="0.2">
      <c r="A49" s="127"/>
      <c r="B49" s="128" t="s">
        <v>221</v>
      </c>
      <c r="C49" s="129"/>
      <c r="D49" s="83"/>
      <c r="E49" s="83"/>
      <c r="F49" s="132"/>
      <c r="G49" s="85"/>
      <c r="H49" s="83"/>
      <c r="I49" s="127"/>
      <c r="J49" s="126"/>
      <c r="K49" s="126"/>
    </row>
    <row r="50" spans="1:11" ht="12.75" customHeight="1" x14ac:dyDescent="0.2">
      <c r="A50" s="127"/>
      <c r="B50" s="144" t="s">
        <v>222</v>
      </c>
      <c r="C50" s="83">
        <v>30.8</v>
      </c>
      <c r="D50" s="84">
        <v>43</v>
      </c>
      <c r="E50" s="83">
        <v>47.2</v>
      </c>
      <c r="F50" s="132">
        <v>49.8</v>
      </c>
      <c r="G50" s="131" t="s">
        <v>176</v>
      </c>
      <c r="H50" s="83">
        <v>61.377499999999998</v>
      </c>
      <c r="I50" s="127"/>
      <c r="J50" s="126"/>
      <c r="K50" s="126"/>
    </row>
    <row r="51" spans="1:11" ht="22.5" x14ac:dyDescent="0.2">
      <c r="A51" s="127"/>
      <c r="B51" s="144" t="s">
        <v>697</v>
      </c>
      <c r="C51" s="83">
        <v>1</v>
      </c>
      <c r="D51" s="84">
        <v>-7.5</v>
      </c>
      <c r="E51" s="83">
        <v>-4.5</v>
      </c>
      <c r="F51" s="132">
        <v>-3.5</v>
      </c>
      <c r="G51" s="131" t="s">
        <v>172</v>
      </c>
      <c r="H51" s="83">
        <v>-2.3961899999999998</v>
      </c>
      <c r="I51" s="127"/>
      <c r="J51" s="126"/>
      <c r="K51" s="126"/>
    </row>
    <row r="52" spans="1:11" ht="29.25" customHeight="1" x14ac:dyDescent="0.2">
      <c r="A52" s="127"/>
      <c r="B52" s="144" t="s">
        <v>698</v>
      </c>
      <c r="C52" s="83">
        <v>-0.3</v>
      </c>
      <c r="D52" s="84">
        <v>0.4</v>
      </c>
      <c r="E52" s="83">
        <v>1.1000000000000001</v>
      </c>
      <c r="F52" s="133">
        <v>0.5</v>
      </c>
      <c r="G52" s="131" t="s">
        <v>176</v>
      </c>
      <c r="H52" s="83">
        <v>0.511976662999999</v>
      </c>
      <c r="I52" s="127"/>
      <c r="J52" s="126"/>
      <c r="K52" s="126"/>
    </row>
    <row r="53" spans="1:11" ht="22.5" x14ac:dyDescent="0.2">
      <c r="A53" s="127"/>
      <c r="B53" s="144" t="s">
        <v>699</v>
      </c>
      <c r="C53" s="83">
        <v>3.7</v>
      </c>
      <c r="D53" s="84">
        <v>6.8</v>
      </c>
      <c r="E53" s="83">
        <v>7.6</v>
      </c>
      <c r="F53" s="132">
        <v>7.3</v>
      </c>
      <c r="G53" s="131" t="s">
        <v>176</v>
      </c>
      <c r="H53" s="83">
        <v>15.127564294631</v>
      </c>
      <c r="I53" s="127"/>
      <c r="J53" s="126"/>
      <c r="K53" s="126"/>
    </row>
    <row r="54" spans="1:11" ht="22.5" x14ac:dyDescent="0.2">
      <c r="A54" s="127"/>
      <c r="B54" s="144" t="s">
        <v>700</v>
      </c>
      <c r="C54" s="83">
        <v>12</v>
      </c>
      <c r="D54" s="84">
        <v>15.8</v>
      </c>
      <c r="E54" s="83">
        <v>16.100000000000001</v>
      </c>
      <c r="F54" s="132">
        <v>14.6</v>
      </c>
      <c r="G54" s="131" t="s">
        <v>176</v>
      </c>
      <c r="H54" s="83">
        <v>33.209268628424397</v>
      </c>
      <c r="I54" s="127"/>
      <c r="J54" s="126"/>
      <c r="K54" s="126"/>
    </row>
    <row r="55" spans="1:11" ht="22.5" x14ac:dyDescent="0.2">
      <c r="A55" s="127"/>
      <c r="B55" s="144" t="s">
        <v>223</v>
      </c>
      <c r="C55" s="83">
        <v>14.9</v>
      </c>
      <c r="D55" s="84">
        <v>12.8</v>
      </c>
      <c r="E55" s="83">
        <v>6.9</v>
      </c>
      <c r="F55" s="132">
        <v>3</v>
      </c>
      <c r="G55" s="131" t="s">
        <v>176</v>
      </c>
      <c r="H55" s="83">
        <v>29.023167400353898</v>
      </c>
      <c r="I55" s="127"/>
      <c r="J55" s="126"/>
      <c r="K55" s="126"/>
    </row>
    <row r="56" spans="1:11" ht="22.5" x14ac:dyDescent="0.2">
      <c r="A56" s="127"/>
      <c r="B56" s="144" t="s">
        <v>701</v>
      </c>
      <c r="C56" s="83">
        <v>39.700000000000003</v>
      </c>
      <c r="D56" s="84">
        <v>39.700000000000003</v>
      </c>
      <c r="E56" s="83">
        <v>39.700000000000003</v>
      </c>
      <c r="F56" s="132">
        <v>39.700000000000003</v>
      </c>
      <c r="G56" s="131" t="s">
        <v>176</v>
      </c>
      <c r="H56" s="83">
        <v>25.868768987645598</v>
      </c>
      <c r="I56" s="127"/>
      <c r="J56" s="126"/>
      <c r="K56" s="126"/>
    </row>
    <row r="57" spans="1:11" ht="12.75" customHeight="1" x14ac:dyDescent="0.2">
      <c r="A57" s="127"/>
      <c r="B57" s="128" t="s">
        <v>224</v>
      </c>
      <c r="C57" s="83"/>
      <c r="D57" s="84"/>
      <c r="E57" s="83"/>
      <c r="F57" s="132"/>
      <c r="G57" s="85"/>
      <c r="H57" s="83"/>
      <c r="I57" s="127"/>
      <c r="J57" s="126"/>
      <c r="K57" s="126"/>
    </row>
    <row r="58" spans="1:11" ht="22.5" x14ac:dyDescent="0.2">
      <c r="A58" s="127"/>
      <c r="B58" s="144" t="s">
        <v>703</v>
      </c>
      <c r="C58" s="83">
        <v>0.9</v>
      </c>
      <c r="D58" s="84">
        <v>0.9</v>
      </c>
      <c r="E58" s="83">
        <v>0.9</v>
      </c>
      <c r="F58" s="132">
        <v>0.9</v>
      </c>
      <c r="G58" s="131" t="s">
        <v>172</v>
      </c>
      <c r="H58" s="83">
        <v>0.71013999999999999</v>
      </c>
      <c r="I58" s="127"/>
      <c r="J58" s="126"/>
      <c r="K58" s="126"/>
    </row>
    <row r="59" spans="1:11" ht="12.75" customHeight="1" x14ac:dyDescent="0.2">
      <c r="A59" s="127"/>
      <c r="B59" s="144" t="s">
        <v>702</v>
      </c>
      <c r="C59" s="83">
        <v>1</v>
      </c>
      <c r="D59" s="84">
        <v>1</v>
      </c>
      <c r="E59" s="83">
        <v>1</v>
      </c>
      <c r="F59" s="132">
        <v>1</v>
      </c>
      <c r="G59" s="131" t="s">
        <v>172</v>
      </c>
      <c r="H59" s="83">
        <v>0.75341000000000002</v>
      </c>
      <c r="I59" s="127"/>
      <c r="J59" s="126"/>
      <c r="K59" s="126"/>
    </row>
    <row r="60" spans="1:11" ht="12.75" customHeight="1" x14ac:dyDescent="0.2">
      <c r="A60" s="127"/>
      <c r="B60" s="144" t="s">
        <v>704</v>
      </c>
      <c r="C60" s="83">
        <v>1</v>
      </c>
      <c r="D60" s="84">
        <v>1</v>
      </c>
      <c r="E60" s="83">
        <v>1</v>
      </c>
      <c r="F60" s="132">
        <v>1</v>
      </c>
      <c r="G60" s="131" t="s">
        <v>172</v>
      </c>
      <c r="H60" s="83">
        <v>1.2010000000000001</v>
      </c>
      <c r="I60" s="127"/>
      <c r="J60" s="126"/>
      <c r="K60" s="126"/>
    </row>
    <row r="61" spans="1:11" ht="12.75" customHeight="1" x14ac:dyDescent="0.2">
      <c r="A61" s="127"/>
      <c r="B61" s="144" t="s">
        <v>225</v>
      </c>
      <c r="C61" s="86" t="s">
        <v>228</v>
      </c>
      <c r="D61" s="87" t="s">
        <v>228</v>
      </c>
      <c r="E61" s="88" t="s">
        <v>228</v>
      </c>
      <c r="F61" s="86" t="s">
        <v>228</v>
      </c>
      <c r="G61" s="85" t="s">
        <v>191</v>
      </c>
      <c r="H61" s="83" t="s">
        <v>229</v>
      </c>
      <c r="I61" s="127"/>
      <c r="J61" s="126"/>
      <c r="K61" s="126"/>
    </row>
    <row r="62" spans="1:11" ht="12.75" customHeight="1" x14ac:dyDescent="0.2">
      <c r="A62" s="127"/>
      <c r="B62" s="144" t="s">
        <v>226</v>
      </c>
      <c r="C62" s="130" t="s">
        <v>228</v>
      </c>
      <c r="D62" s="88" t="s">
        <v>228</v>
      </c>
      <c r="E62" s="88" t="s">
        <v>228</v>
      </c>
      <c r="F62" s="86" t="s">
        <v>228</v>
      </c>
      <c r="G62" s="131" t="s">
        <v>191</v>
      </c>
      <c r="H62" s="83" t="s">
        <v>229</v>
      </c>
      <c r="I62" s="127"/>
      <c r="J62" s="126"/>
      <c r="K62" s="126"/>
    </row>
    <row r="63" spans="1:11" ht="22.5" x14ac:dyDescent="0.2">
      <c r="A63" s="127"/>
      <c r="B63" s="431" t="s">
        <v>227</v>
      </c>
      <c r="C63" s="138" t="s">
        <v>194</v>
      </c>
      <c r="D63" s="139">
        <v>0.66</v>
      </c>
      <c r="E63" s="137">
        <v>0.64</v>
      </c>
      <c r="F63" s="140">
        <v>0.64</v>
      </c>
      <c r="G63" s="139"/>
      <c r="H63" s="137"/>
      <c r="I63" s="127"/>
      <c r="J63" s="126"/>
      <c r="K63" s="126"/>
    </row>
    <row r="64" spans="1:11" ht="12.75" customHeight="1" x14ac:dyDescent="0.2">
      <c r="A64" s="127"/>
      <c r="B64" s="141" t="s">
        <v>708</v>
      </c>
      <c r="C64" s="341"/>
      <c r="D64" s="341"/>
      <c r="E64" s="341"/>
      <c r="F64" s="341"/>
      <c r="G64" s="341"/>
      <c r="H64" s="141"/>
      <c r="I64" s="127"/>
      <c r="J64" s="126"/>
      <c r="K64" s="126"/>
    </row>
    <row r="65" spans="1:11" ht="12.75" customHeight="1" x14ac:dyDescent="0.2">
      <c r="A65" s="127"/>
      <c r="B65" s="535" t="s">
        <v>707</v>
      </c>
      <c r="C65" s="535"/>
      <c r="D65" s="535"/>
      <c r="E65" s="535"/>
      <c r="F65" s="535"/>
      <c r="G65" s="535"/>
      <c r="H65" s="535"/>
      <c r="I65" s="127"/>
      <c r="J65" s="126"/>
      <c r="K65" s="126"/>
    </row>
    <row r="66" spans="1:11" ht="12.75" customHeight="1" x14ac:dyDescent="0.2">
      <c r="A66" s="127"/>
      <c r="B66" s="535"/>
      <c r="C66" s="535"/>
      <c r="D66" s="535"/>
      <c r="E66" s="535"/>
      <c r="F66" s="535"/>
      <c r="G66" s="535"/>
      <c r="H66" s="535"/>
      <c r="I66" s="127"/>
      <c r="J66" s="126"/>
      <c r="K66" s="126"/>
    </row>
    <row r="67" spans="1:11" ht="12.75" customHeight="1" x14ac:dyDescent="0.2">
      <c r="A67" s="127"/>
      <c r="B67" s="535"/>
      <c r="C67" s="535"/>
      <c r="D67" s="535"/>
      <c r="E67" s="535"/>
      <c r="F67" s="535"/>
      <c r="G67" s="535"/>
      <c r="H67" s="535"/>
      <c r="I67" s="127"/>
      <c r="J67" s="126"/>
      <c r="K67" s="126"/>
    </row>
    <row r="68" spans="1:11" ht="12.75" customHeight="1" x14ac:dyDescent="0.2">
      <c r="A68" s="127"/>
      <c r="B68" s="535"/>
      <c r="C68" s="535"/>
      <c r="D68" s="535"/>
      <c r="E68" s="535"/>
      <c r="F68" s="535"/>
      <c r="G68" s="535"/>
      <c r="H68" s="535"/>
      <c r="I68" s="127"/>
      <c r="J68" s="126"/>
      <c r="K68" s="126"/>
    </row>
    <row r="69" spans="1:11" ht="12.75" customHeight="1" x14ac:dyDescent="0.2">
      <c r="A69" s="127"/>
      <c r="B69" s="535"/>
      <c r="C69" s="535"/>
      <c r="D69" s="535"/>
      <c r="E69" s="535"/>
      <c r="F69" s="535"/>
      <c r="G69" s="535"/>
      <c r="H69" s="535"/>
      <c r="I69" s="127"/>
      <c r="J69" s="126"/>
      <c r="K69" s="126"/>
    </row>
    <row r="70" spans="1:11" ht="12.75" customHeight="1" x14ac:dyDescent="0.2">
      <c r="A70" s="127"/>
      <c r="B70" s="535"/>
      <c r="C70" s="535"/>
      <c r="D70" s="535"/>
      <c r="E70" s="535"/>
      <c r="F70" s="535"/>
      <c r="G70" s="535"/>
      <c r="H70" s="535"/>
      <c r="I70" s="127"/>
      <c r="J70" s="126"/>
      <c r="K70" s="126"/>
    </row>
    <row r="71" spans="1:11" ht="12.75" customHeight="1" x14ac:dyDescent="0.2">
      <c r="A71" s="127"/>
      <c r="B71" s="535"/>
      <c r="C71" s="535"/>
      <c r="D71" s="535"/>
      <c r="E71" s="535"/>
      <c r="F71" s="535"/>
      <c r="G71" s="535"/>
      <c r="H71" s="535"/>
      <c r="I71" s="127"/>
      <c r="J71" s="126"/>
      <c r="K71" s="126"/>
    </row>
    <row r="72" spans="1:11" ht="12.75" customHeight="1" x14ac:dyDescent="0.2">
      <c r="A72" s="127"/>
      <c r="B72" s="127"/>
      <c r="C72" s="127"/>
      <c r="D72" s="127"/>
      <c r="E72" s="127"/>
      <c r="F72" s="127"/>
      <c r="G72" s="127"/>
      <c r="H72" s="127"/>
      <c r="I72" s="127"/>
      <c r="J72" s="126"/>
      <c r="K72" s="126"/>
    </row>
  </sheetData>
  <mergeCells count="6">
    <mergeCell ref="B65:H71"/>
    <mergeCell ref="D5:F5"/>
    <mergeCell ref="G6:H6"/>
    <mergeCell ref="D41:F41"/>
    <mergeCell ref="G42:H42"/>
    <mergeCell ref="B29:H35"/>
  </mergeCells>
  <conditionalFormatting sqref="C58:F60 C51:F51 C44:F46 C22:F24 C15:F15 C8:F10">
    <cfRule type="cellIs" dxfId="5" priority="14" operator="lessThan">
      <formula>$H8</formula>
    </cfRule>
  </conditionalFormatting>
  <conditionalFormatting sqref="C52:F56 C47:F48 C16:F20 C11:F12">
    <cfRule type="cellIs" dxfId="4" priority="13" operator="greaterThan">
      <formula>$H11</formula>
    </cfRule>
  </conditionalFormatting>
  <conditionalFormatting sqref="C25:F25 E26">
    <cfRule type="containsText" dxfId="3" priority="9" operator="containsText" text="Ano">
      <formula>NOT(ISERROR(SEARCH("Ano",C25)))</formula>
    </cfRule>
  </conditionalFormatting>
  <conditionalFormatting sqref="C26:D26 F26">
    <cfRule type="containsText" dxfId="2" priority="8" operator="containsText" text="Ano">
      <formula>NOT(ISERROR(SEARCH("Ano",C26)))</formula>
    </cfRule>
  </conditionalFormatting>
  <conditionalFormatting sqref="C61:F61 E62">
    <cfRule type="containsText" dxfId="1" priority="2" operator="containsText" text="Ano">
      <formula>NOT(ISERROR(SEARCH("Ano",C61)))</formula>
    </cfRule>
  </conditionalFormatting>
  <conditionalFormatting sqref="C62:D62 F62">
    <cfRule type="containsText" dxfId="0" priority="1" operator="containsText" text="Ano">
      <formula>NOT(ISERROR(SEARCH("Ano",C62)))</formula>
    </cfRule>
  </conditionalFormatting>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Z159"/>
  <sheetViews>
    <sheetView showGridLines="0" zoomScaleNormal="100" workbookViewId="0"/>
  </sheetViews>
  <sheetFormatPr defaultRowHeight="12.75" customHeight="1" x14ac:dyDescent="0.2"/>
  <cols>
    <col min="1" max="9" width="9.140625" style="354"/>
    <col min="10" max="10" width="9.140625" style="354" customWidth="1"/>
    <col min="11" max="16384" width="9.140625" style="354"/>
  </cols>
  <sheetData>
    <row r="1" spans="1:52" ht="12.75" customHeight="1" x14ac:dyDescent="0.2">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row>
    <row r="2" spans="1:52" ht="12.75" customHeight="1" x14ac:dyDescent="0.2">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row>
    <row r="3" spans="1:52" s="207" customFormat="1" ht="12.75" customHeight="1" x14ac:dyDescent="0.2">
      <c r="B3" s="357" t="s">
        <v>471</v>
      </c>
      <c r="J3" s="355"/>
      <c r="K3" s="358"/>
      <c r="L3" s="355">
        <v>2020</v>
      </c>
      <c r="M3" s="355">
        <v>2021</v>
      </c>
      <c r="N3" s="355">
        <v>2022</v>
      </c>
      <c r="O3" s="355"/>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row>
    <row r="4" spans="1:52" ht="12.75" customHeight="1" x14ac:dyDescent="0.2">
      <c r="A4" s="363"/>
      <c r="B4" s="523" t="s">
        <v>300</v>
      </c>
      <c r="C4" s="523"/>
      <c r="D4" s="523"/>
      <c r="E4" s="523"/>
      <c r="F4" s="523"/>
      <c r="G4" s="523"/>
      <c r="J4" s="367" t="s">
        <v>777</v>
      </c>
      <c r="K4" s="355" t="s">
        <v>195</v>
      </c>
      <c r="L4" s="355">
        <v>0.11</v>
      </c>
      <c r="M4" s="355">
        <v>0</v>
      </c>
      <c r="N4" s="355">
        <v>0</v>
      </c>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row>
    <row r="5" spans="1:52" ht="12.75" customHeight="1" x14ac:dyDescent="0.2">
      <c r="A5" s="363"/>
      <c r="B5" s="524"/>
      <c r="C5" s="523"/>
      <c r="D5" s="523"/>
      <c r="E5" s="523"/>
      <c r="F5" s="523"/>
      <c r="G5" s="523"/>
      <c r="J5" s="367" t="s">
        <v>717</v>
      </c>
      <c r="K5" s="355" t="s">
        <v>196</v>
      </c>
      <c r="L5" s="355">
        <v>0.11</v>
      </c>
      <c r="M5" s="355">
        <v>0</v>
      </c>
      <c r="N5" s="355">
        <v>0</v>
      </c>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row>
    <row r="6" spans="1:52" ht="12.75" customHeight="1" x14ac:dyDescent="0.2">
      <c r="A6" s="363"/>
      <c r="B6" s="207" t="s">
        <v>38</v>
      </c>
      <c r="J6" s="367" t="s">
        <v>778</v>
      </c>
      <c r="K6" s="355" t="s">
        <v>197</v>
      </c>
      <c r="L6" s="355">
        <v>0.13</v>
      </c>
      <c r="M6" s="355">
        <v>0.12</v>
      </c>
      <c r="N6" s="355">
        <v>0.12</v>
      </c>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row>
    <row r="7" spans="1:52" ht="12.75" customHeight="1" x14ac:dyDescent="0.2">
      <c r="A7" s="363"/>
      <c r="B7" s="205"/>
      <c r="J7" s="367" t="s">
        <v>779</v>
      </c>
      <c r="K7" s="355" t="s">
        <v>198</v>
      </c>
      <c r="L7" s="355">
        <v>0.15</v>
      </c>
      <c r="M7" s="355">
        <v>0.15</v>
      </c>
      <c r="N7" s="355">
        <v>0.15</v>
      </c>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row>
    <row r="8" spans="1:52" ht="12.75" customHeight="1" x14ac:dyDescent="0.2">
      <c r="A8" s="363"/>
      <c r="J8" s="367" t="s">
        <v>213</v>
      </c>
      <c r="K8" s="355" t="s">
        <v>199</v>
      </c>
      <c r="L8" s="355">
        <v>0.17</v>
      </c>
      <c r="M8" s="355">
        <v>0.16</v>
      </c>
      <c r="N8" s="355">
        <v>0.16</v>
      </c>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row>
    <row r="9" spans="1:52" ht="12.75" customHeight="1" x14ac:dyDescent="0.2">
      <c r="A9" s="363"/>
      <c r="J9" s="367" t="s">
        <v>718</v>
      </c>
      <c r="K9" s="355" t="s">
        <v>200</v>
      </c>
      <c r="L9" s="355">
        <v>0</v>
      </c>
      <c r="M9" s="355">
        <v>0.21</v>
      </c>
      <c r="N9" s="355">
        <v>0.21</v>
      </c>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row>
    <row r="10" spans="1:52" ht="12.75" customHeight="1" x14ac:dyDescent="0.2">
      <c r="A10" s="363"/>
      <c r="J10" s="367" t="s">
        <v>201</v>
      </c>
      <c r="K10" s="355" t="s">
        <v>201</v>
      </c>
      <c r="L10" s="355">
        <v>0.66</v>
      </c>
      <c r="M10" s="355">
        <v>0.64</v>
      </c>
      <c r="N10" s="355">
        <v>0.64</v>
      </c>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row>
    <row r="11" spans="1:52" ht="12.75" customHeight="1" x14ac:dyDescent="0.2">
      <c r="A11" s="363"/>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row>
    <row r="12" spans="1:52" ht="12.75" customHeight="1" x14ac:dyDescent="0.2">
      <c r="A12" s="363"/>
      <c r="B12" s="363"/>
      <c r="C12" s="363"/>
      <c r="D12" s="363"/>
      <c r="E12" s="363"/>
      <c r="F12" s="363"/>
      <c r="G12" s="363"/>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row>
    <row r="13" spans="1:52" ht="12.75" customHeight="1" x14ac:dyDescent="0.2">
      <c r="A13" s="363"/>
      <c r="B13" s="363"/>
      <c r="C13" s="363"/>
      <c r="D13" s="363"/>
      <c r="E13" s="363"/>
      <c r="F13" s="363"/>
      <c r="G13" s="363"/>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row>
    <row r="14" spans="1:52" ht="12.75" customHeight="1" x14ac:dyDescent="0.2">
      <c r="A14" s="363"/>
      <c r="B14" s="363"/>
      <c r="C14" s="363"/>
      <c r="D14" s="363"/>
      <c r="E14" s="363"/>
      <c r="F14" s="363"/>
      <c r="G14" s="363"/>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row>
    <row r="15" spans="1:52" ht="12.75" customHeight="1" x14ac:dyDescent="0.2">
      <c r="A15" s="363"/>
      <c r="B15" s="363"/>
      <c r="C15" s="363"/>
      <c r="D15" s="363"/>
      <c r="E15" s="363"/>
      <c r="F15" s="363"/>
      <c r="G15" s="363"/>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row>
    <row r="16" spans="1:52" ht="12.75" customHeight="1" x14ac:dyDescent="0.2">
      <c r="A16" s="363"/>
      <c r="B16" s="363"/>
      <c r="C16" s="363"/>
      <c r="D16" s="363"/>
      <c r="E16" s="363"/>
      <c r="F16" s="363"/>
      <c r="G16" s="363"/>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row>
    <row r="17" spans="1:52" ht="12.75" customHeight="1" x14ac:dyDescent="0.2">
      <c r="A17" s="363"/>
      <c r="B17" s="363"/>
      <c r="C17" s="363"/>
      <c r="D17" s="363"/>
      <c r="E17" s="363"/>
      <c r="F17" s="363"/>
      <c r="G17" s="363"/>
      <c r="J17" s="166"/>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row>
    <row r="18" spans="1:52" ht="12.75" customHeight="1" x14ac:dyDescent="0.2">
      <c r="A18" s="363"/>
      <c r="B18" s="363"/>
      <c r="C18" s="363"/>
      <c r="D18" s="363"/>
      <c r="E18" s="363"/>
      <c r="F18" s="363"/>
      <c r="G18" s="363"/>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row>
    <row r="19" spans="1:52" ht="12.75" customHeight="1" x14ac:dyDescent="0.2">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row>
    <row r="20" spans="1:52" ht="12.75" customHeight="1" x14ac:dyDescent="0.2">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row>
    <row r="21" spans="1:52" ht="12.75" customHeight="1" x14ac:dyDescent="0.2">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row>
    <row r="22" spans="1:52" ht="12.75" customHeight="1" x14ac:dyDescent="0.2">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row>
    <row r="23" spans="1:52" ht="12.75" customHeight="1" x14ac:dyDescent="0.2">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row>
    <row r="24" spans="1:52" ht="12.75" customHeight="1" x14ac:dyDescent="0.2">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row>
    <row r="25" spans="1:52" ht="12.75" customHeight="1" x14ac:dyDescent="0.2">
      <c r="B25" s="335" t="s">
        <v>730</v>
      </c>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row>
    <row r="26" spans="1:52" ht="12.75" customHeight="1" x14ac:dyDescent="0.2">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row>
    <row r="27" spans="1:52" ht="12.75" customHeight="1" x14ac:dyDescent="0.2">
      <c r="J27" s="239"/>
      <c r="K27" s="239"/>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row>
    <row r="28" spans="1:52" ht="12.75" customHeight="1" x14ac:dyDescent="0.2">
      <c r="J28" s="239"/>
      <c r="K28" s="239"/>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row>
    <row r="29" spans="1:52" ht="12.75" customHeight="1" x14ac:dyDescent="0.2">
      <c r="A29" s="426"/>
      <c r="B29" s="167" t="s">
        <v>472</v>
      </c>
      <c r="C29" s="339"/>
      <c r="D29" s="339"/>
      <c r="E29" s="339"/>
      <c r="F29" s="339"/>
      <c r="G29" s="339"/>
      <c r="H29" s="426"/>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row>
    <row r="30" spans="1:52" ht="12.75" customHeight="1" x14ac:dyDescent="0.2">
      <c r="A30" s="426"/>
      <c r="B30" s="525" t="s">
        <v>789</v>
      </c>
      <c r="C30" s="525"/>
      <c r="D30" s="525"/>
      <c r="E30" s="525"/>
      <c r="F30" s="525"/>
      <c r="G30" s="525"/>
      <c r="H30" s="426"/>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row>
    <row r="31" spans="1:52" ht="12.75" customHeight="1" x14ac:dyDescent="0.2">
      <c r="A31" s="426"/>
      <c r="B31" s="525"/>
      <c r="C31" s="525"/>
      <c r="D31" s="525"/>
      <c r="E31" s="525"/>
      <c r="F31" s="525"/>
      <c r="G31" s="525"/>
      <c r="H31" s="426"/>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row>
    <row r="32" spans="1:52" ht="12.75" customHeight="1" x14ac:dyDescent="0.2">
      <c r="B32" s="207" t="s">
        <v>46</v>
      </c>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row>
    <row r="33" spans="2:52" ht="12.75" customHeight="1" x14ac:dyDescent="0.2">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row>
    <row r="34" spans="2:52" ht="12.75" customHeight="1" x14ac:dyDescent="0.2">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row>
    <row r="35" spans="2:52" ht="12.75" customHeight="1" x14ac:dyDescent="0.2">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row>
    <row r="36" spans="2:52" ht="12.75" customHeight="1" x14ac:dyDescent="0.2">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row>
    <row r="37" spans="2:52" ht="12.75" customHeight="1" x14ac:dyDescent="0.2">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row>
    <row r="38" spans="2:52" ht="12.75" customHeight="1" x14ac:dyDescent="0.2">
      <c r="B38" s="363"/>
      <c r="C38" s="363"/>
      <c r="D38" s="363"/>
      <c r="E38" s="363"/>
      <c r="F38" s="363"/>
      <c r="G38" s="363"/>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row>
    <row r="39" spans="2:52" ht="12.75" customHeight="1" x14ac:dyDescent="0.2">
      <c r="B39" s="363"/>
      <c r="C39" s="363"/>
      <c r="D39" s="363"/>
      <c r="E39" s="363"/>
      <c r="F39" s="363"/>
      <c r="G39" s="363"/>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row>
    <row r="40" spans="2:52" ht="12.75" customHeight="1" x14ac:dyDescent="0.2">
      <c r="B40" s="363"/>
      <c r="C40" s="363"/>
      <c r="D40" s="363"/>
      <c r="E40" s="363"/>
      <c r="F40" s="363"/>
      <c r="G40" s="363"/>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row>
    <row r="41" spans="2:52" ht="12.75" customHeight="1" x14ac:dyDescent="0.2">
      <c r="B41" s="363"/>
      <c r="C41" s="363"/>
      <c r="D41" s="363"/>
      <c r="E41" s="363"/>
      <c r="F41" s="363"/>
      <c r="G41" s="363"/>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row>
    <row r="42" spans="2:52" ht="12.75" customHeight="1" x14ac:dyDescent="0.2">
      <c r="B42" s="363"/>
      <c r="C42" s="363"/>
      <c r="D42" s="363"/>
      <c r="E42" s="363"/>
      <c r="F42" s="363"/>
      <c r="G42" s="363"/>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row>
    <row r="43" spans="2:52" ht="12.75" customHeight="1" x14ac:dyDescent="0.2">
      <c r="B43" s="363"/>
      <c r="C43" s="363"/>
      <c r="D43" s="363"/>
      <c r="E43" s="363"/>
      <c r="F43" s="363"/>
      <c r="G43" s="363"/>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row>
    <row r="44" spans="2:52" ht="12.75" customHeight="1" x14ac:dyDescent="0.2">
      <c r="B44" s="363"/>
      <c r="C44" s="363"/>
      <c r="D44" s="363"/>
      <c r="E44" s="363"/>
      <c r="F44" s="363"/>
      <c r="G44" s="363"/>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row>
    <row r="45" spans="2:52" ht="12.75" customHeight="1" x14ac:dyDescent="0.2">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row>
    <row r="46" spans="2:52" ht="12.75" customHeight="1" x14ac:dyDescent="0.2">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row>
    <row r="47" spans="2:52" ht="12.75" customHeight="1" x14ac:dyDescent="0.2">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row>
    <row r="48" spans="2:52" ht="12.75" customHeight="1" x14ac:dyDescent="0.2">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row>
    <row r="49" spans="2:52" ht="12.75" customHeight="1" x14ac:dyDescent="0.2">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row>
    <row r="50" spans="2:52" ht="12.75" customHeight="1" x14ac:dyDescent="0.2">
      <c r="B50" s="426"/>
      <c r="C50" s="426"/>
      <c r="D50" s="426"/>
      <c r="E50" s="426"/>
      <c r="F50" s="426"/>
      <c r="G50" s="426"/>
      <c r="H50" s="426"/>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row>
    <row r="51" spans="2:52" ht="12.75" customHeight="1" x14ac:dyDescent="0.2">
      <c r="B51" s="334" t="s">
        <v>731</v>
      </c>
      <c r="C51" s="426"/>
      <c r="D51" s="426"/>
      <c r="E51" s="426"/>
      <c r="F51" s="426"/>
      <c r="G51" s="426"/>
      <c r="H51" s="426"/>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row>
    <row r="52" spans="2:52" ht="12.75" customHeight="1" x14ac:dyDescent="0.2">
      <c r="B52" s="426"/>
      <c r="C52" s="426"/>
      <c r="D52" s="426"/>
      <c r="E52" s="426"/>
      <c r="F52" s="426"/>
      <c r="G52" s="426"/>
      <c r="H52" s="426"/>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row>
    <row r="53" spans="2:52" ht="12.75" customHeight="1" x14ac:dyDescent="0.2">
      <c r="B53" s="426"/>
      <c r="C53" s="426"/>
      <c r="D53" s="426"/>
      <c r="E53" s="426"/>
      <c r="F53" s="426"/>
      <c r="G53" s="426"/>
      <c r="H53" s="426"/>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row>
    <row r="54" spans="2:52" ht="12.75" customHeight="1" x14ac:dyDescent="0.2">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row>
    <row r="55" spans="2:52" ht="12.75" customHeight="1" x14ac:dyDescent="0.2">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row>
    <row r="56" spans="2:52" ht="12.75" customHeight="1" x14ac:dyDescent="0.2">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row>
    <row r="57" spans="2:52" ht="12.75" customHeight="1" x14ac:dyDescent="0.2">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row>
    <row r="58" spans="2:52" ht="12.75" customHeight="1" x14ac:dyDescent="0.2">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row>
    <row r="59" spans="2:52" ht="12.75" customHeight="1" x14ac:dyDescent="0.2">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row>
    <row r="60" spans="2:52" ht="12.75" customHeight="1" x14ac:dyDescent="0.2">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row>
    <row r="61" spans="2:52" ht="12.75" customHeight="1" x14ac:dyDescent="0.2">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row>
    <row r="62" spans="2:52" ht="12.75" customHeight="1" x14ac:dyDescent="0.2">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row>
    <row r="63" spans="2:52" ht="12.75" customHeight="1" x14ac:dyDescent="0.2">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row>
    <row r="64" spans="2:52" ht="12.75" customHeight="1" x14ac:dyDescent="0.2">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row>
    <row r="65" spans="10:52" ht="12.75" customHeight="1" x14ac:dyDescent="0.2">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row>
    <row r="66" spans="10:52" ht="12.75" customHeight="1" x14ac:dyDescent="0.2">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row>
    <row r="67" spans="10:52" ht="12.75" customHeight="1" x14ac:dyDescent="0.2">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row>
    <row r="68" spans="10:52" ht="12.75" customHeight="1" x14ac:dyDescent="0.2">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row>
    <row r="69" spans="10:52" ht="12.75" customHeight="1" x14ac:dyDescent="0.2">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row>
    <row r="70" spans="10:52" ht="12.75" customHeight="1" x14ac:dyDescent="0.2">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row>
    <row r="71" spans="10:52" ht="12.75" customHeight="1" x14ac:dyDescent="0.2">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row>
    <row r="72" spans="10:52" ht="12.75" customHeight="1" x14ac:dyDescent="0.2">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row>
    <row r="73" spans="10:52" ht="12.75" customHeight="1" x14ac:dyDescent="0.2">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55"/>
    </row>
    <row r="74" spans="10:52" ht="12.75" customHeight="1" x14ac:dyDescent="0.2">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row>
    <row r="75" spans="10:52" ht="12.75" customHeight="1" x14ac:dyDescent="0.2">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5"/>
      <c r="AY75" s="355"/>
      <c r="AZ75" s="355"/>
    </row>
    <row r="76" spans="10:52" ht="12.75" customHeight="1" x14ac:dyDescent="0.2">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row>
    <row r="77" spans="10:52" ht="12.75" customHeight="1" x14ac:dyDescent="0.2">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55"/>
      <c r="AT77" s="355"/>
      <c r="AU77" s="355"/>
      <c r="AV77" s="355"/>
      <c r="AW77" s="355"/>
      <c r="AX77" s="355"/>
      <c r="AY77" s="355"/>
      <c r="AZ77" s="355"/>
    </row>
    <row r="78" spans="10:52" ht="12.75" customHeight="1" x14ac:dyDescent="0.2">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5"/>
      <c r="AK78" s="355"/>
      <c r="AL78" s="355"/>
      <c r="AM78" s="355"/>
      <c r="AN78" s="355"/>
      <c r="AO78" s="355"/>
      <c r="AP78" s="355"/>
      <c r="AQ78" s="355"/>
      <c r="AR78" s="355"/>
      <c r="AS78" s="355"/>
      <c r="AT78" s="355"/>
      <c r="AU78" s="355"/>
      <c r="AV78" s="355"/>
      <c r="AW78" s="355"/>
      <c r="AX78" s="355"/>
      <c r="AY78" s="355"/>
      <c r="AZ78" s="355"/>
    </row>
    <row r="79" spans="10:52" ht="12.75" customHeight="1" x14ac:dyDescent="0.2">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row>
    <row r="80" spans="10:52" ht="12.75" customHeight="1" x14ac:dyDescent="0.2">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5"/>
      <c r="AK80" s="355"/>
      <c r="AL80" s="355"/>
      <c r="AM80" s="355"/>
      <c r="AN80" s="355"/>
      <c r="AO80" s="355"/>
      <c r="AP80" s="355"/>
      <c r="AQ80" s="355"/>
      <c r="AR80" s="355"/>
      <c r="AS80" s="355"/>
      <c r="AT80" s="355"/>
      <c r="AU80" s="355"/>
      <c r="AV80" s="355"/>
      <c r="AW80" s="355"/>
      <c r="AX80" s="355"/>
      <c r="AY80" s="355"/>
      <c r="AZ80" s="355"/>
    </row>
    <row r="81" spans="10:52" ht="12.75" customHeight="1" x14ac:dyDescent="0.2">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row>
    <row r="82" spans="10:52" ht="12.75" customHeight="1" x14ac:dyDescent="0.2">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row>
    <row r="83" spans="10:52" ht="12.75" customHeight="1" x14ac:dyDescent="0.2">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row>
    <row r="84" spans="10:52" ht="12.75" customHeight="1" x14ac:dyDescent="0.2">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row>
    <row r="85" spans="10:52" ht="12.75" customHeight="1" x14ac:dyDescent="0.2">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row>
    <row r="86" spans="10:52" ht="12.75" customHeight="1" x14ac:dyDescent="0.2">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row>
    <row r="87" spans="10:52" ht="12.75" customHeight="1" x14ac:dyDescent="0.2">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row>
    <row r="88" spans="10:52" ht="12.75" customHeight="1" x14ac:dyDescent="0.2">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row>
    <row r="89" spans="10:52" ht="12.75" customHeight="1" x14ac:dyDescent="0.2">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5"/>
      <c r="AZ89" s="355"/>
    </row>
    <row r="90" spans="10:52" ht="12.75" customHeight="1" x14ac:dyDescent="0.2">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355"/>
      <c r="AO90" s="355"/>
      <c r="AP90" s="355"/>
      <c r="AQ90" s="355"/>
      <c r="AR90" s="355"/>
      <c r="AS90" s="355"/>
      <c r="AT90" s="355"/>
      <c r="AU90" s="355"/>
      <c r="AV90" s="355"/>
      <c r="AW90" s="355"/>
      <c r="AX90" s="355"/>
      <c r="AY90" s="355"/>
      <c r="AZ90" s="355"/>
    </row>
    <row r="91" spans="10:52" ht="12.75" customHeight="1" x14ac:dyDescent="0.2">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355"/>
      <c r="AO91" s="355"/>
      <c r="AP91" s="355"/>
      <c r="AQ91" s="355"/>
      <c r="AR91" s="355"/>
      <c r="AS91" s="355"/>
      <c r="AT91" s="355"/>
      <c r="AU91" s="355"/>
      <c r="AV91" s="355"/>
      <c r="AW91" s="355"/>
      <c r="AX91" s="355"/>
      <c r="AY91" s="355"/>
      <c r="AZ91" s="355"/>
    </row>
    <row r="92" spans="10:52" ht="12.75" customHeight="1" x14ac:dyDescent="0.2">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row>
    <row r="93" spans="10:52" ht="12.75" customHeight="1" x14ac:dyDescent="0.2">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row>
    <row r="94" spans="10:52" ht="12.75" customHeight="1" x14ac:dyDescent="0.2">
      <c r="J94" s="355"/>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row>
    <row r="95" spans="10:52" ht="12.75" customHeight="1" x14ac:dyDescent="0.2">
      <c r="J95" s="355"/>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row>
    <row r="96" spans="10:52" ht="12.75" customHeight="1" x14ac:dyDescent="0.2">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row>
    <row r="97" spans="10:52" ht="12.75" customHeight="1" x14ac:dyDescent="0.2">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row>
    <row r="98" spans="10:52" ht="12.75" customHeight="1" x14ac:dyDescent="0.2">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row>
    <row r="99" spans="10:52" ht="12.75" customHeight="1" x14ac:dyDescent="0.2">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row>
    <row r="100" spans="10:52" ht="12.75" customHeight="1" x14ac:dyDescent="0.2">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row>
    <row r="101" spans="10:52" ht="12.75" customHeight="1" x14ac:dyDescent="0.2">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row>
    <row r="102" spans="10:52" ht="12.75" customHeight="1" x14ac:dyDescent="0.2">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row>
    <row r="103" spans="10:52" ht="12.75" customHeight="1" x14ac:dyDescent="0.2">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row>
    <row r="104" spans="10:52" ht="12.75" customHeight="1" x14ac:dyDescent="0.2">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row>
    <row r="105" spans="10:52" ht="12.75" customHeight="1" x14ac:dyDescent="0.2">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355"/>
      <c r="AK105" s="355"/>
      <c r="AL105" s="355"/>
      <c r="AM105" s="355"/>
      <c r="AN105" s="355"/>
      <c r="AO105" s="355"/>
      <c r="AP105" s="355"/>
      <c r="AQ105" s="355"/>
      <c r="AR105" s="355"/>
      <c r="AS105" s="355"/>
      <c r="AT105" s="355"/>
      <c r="AU105" s="355"/>
      <c r="AV105" s="355"/>
      <c r="AW105" s="355"/>
      <c r="AX105" s="355"/>
      <c r="AY105" s="355"/>
      <c r="AZ105" s="355"/>
    </row>
    <row r="106" spans="10:52" ht="12.75" customHeight="1" x14ac:dyDescent="0.2">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355"/>
      <c r="AK106" s="355"/>
      <c r="AL106" s="355"/>
      <c r="AM106" s="355"/>
      <c r="AN106" s="355"/>
      <c r="AO106" s="355"/>
      <c r="AP106" s="355"/>
      <c r="AQ106" s="355"/>
      <c r="AR106" s="355"/>
      <c r="AS106" s="355"/>
      <c r="AT106" s="355"/>
      <c r="AU106" s="355"/>
      <c r="AV106" s="355"/>
      <c r="AW106" s="355"/>
      <c r="AX106" s="355"/>
      <c r="AY106" s="355"/>
      <c r="AZ106" s="355"/>
    </row>
    <row r="107" spans="10:52" ht="12.75" customHeight="1" x14ac:dyDescent="0.2">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row>
    <row r="108" spans="10:52" ht="12.75" customHeight="1" x14ac:dyDescent="0.2">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5"/>
      <c r="AY108" s="355"/>
      <c r="AZ108" s="355"/>
    </row>
    <row r="109" spans="10:52" ht="12.75" customHeight="1" x14ac:dyDescent="0.2">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row>
    <row r="110" spans="10:52" ht="12.75" customHeight="1" x14ac:dyDescent="0.2">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row>
    <row r="111" spans="10:52" ht="12.75" customHeight="1" x14ac:dyDescent="0.2">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row>
    <row r="112" spans="10:52" ht="12.75" customHeight="1" x14ac:dyDescent="0.2">
      <c r="J112" s="355"/>
      <c r="K112" s="355"/>
      <c r="L112" s="355"/>
      <c r="M112" s="355"/>
      <c r="N112" s="355"/>
      <c r="O112" s="355"/>
      <c r="P112" s="355"/>
      <c r="Q112" s="355"/>
      <c r="R112" s="355"/>
      <c r="S112" s="355"/>
      <c r="T112" s="355"/>
      <c r="U112" s="355"/>
      <c r="V112" s="355"/>
      <c r="W112" s="355"/>
      <c r="X112" s="355"/>
      <c r="Y112" s="355"/>
      <c r="Z112" s="355"/>
      <c r="AA112" s="355"/>
      <c r="AB112" s="355"/>
      <c r="AC112" s="355"/>
      <c r="AD112" s="355"/>
      <c r="AE112" s="355"/>
      <c r="AF112" s="355"/>
      <c r="AG112" s="355"/>
      <c r="AH112" s="355"/>
      <c r="AI112" s="355"/>
      <c r="AJ112" s="355"/>
      <c r="AK112" s="355"/>
      <c r="AL112" s="355"/>
      <c r="AM112" s="355"/>
      <c r="AN112" s="355"/>
      <c r="AO112" s="355"/>
      <c r="AP112" s="355"/>
      <c r="AQ112" s="355"/>
      <c r="AR112" s="355"/>
      <c r="AS112" s="355"/>
      <c r="AT112" s="355"/>
      <c r="AU112" s="355"/>
      <c r="AV112" s="355"/>
      <c r="AW112" s="355"/>
      <c r="AX112" s="355"/>
      <c r="AY112" s="355"/>
      <c r="AZ112" s="355"/>
    </row>
    <row r="113" spans="10:52" ht="12.75" customHeight="1" x14ac:dyDescent="0.2">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5"/>
      <c r="AZ113" s="355"/>
    </row>
    <row r="114" spans="10:52" ht="12.75" customHeight="1" x14ac:dyDescent="0.2">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5"/>
      <c r="AZ114" s="355"/>
    </row>
    <row r="115" spans="10:52" ht="12.75" customHeight="1" x14ac:dyDescent="0.2">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55"/>
      <c r="AQ115" s="355"/>
      <c r="AR115" s="355"/>
      <c r="AS115" s="355"/>
      <c r="AT115" s="355"/>
      <c r="AU115" s="355"/>
      <c r="AV115" s="355"/>
      <c r="AW115" s="355"/>
      <c r="AX115" s="355"/>
      <c r="AY115" s="355"/>
      <c r="AZ115" s="355"/>
    </row>
    <row r="116" spans="10:52" ht="12.75" customHeight="1" x14ac:dyDescent="0.2">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row>
    <row r="117" spans="10:52" ht="12.75" customHeight="1" x14ac:dyDescent="0.2">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355"/>
    </row>
    <row r="118" spans="10:52" ht="12.75" customHeight="1" x14ac:dyDescent="0.2">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c r="AW118" s="355"/>
      <c r="AX118" s="355"/>
      <c r="AY118" s="355"/>
      <c r="AZ118" s="355"/>
    </row>
    <row r="119" spans="10:52" ht="12.75" customHeight="1" x14ac:dyDescent="0.2">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5"/>
      <c r="AY119" s="355"/>
      <c r="AZ119" s="355"/>
    </row>
    <row r="120" spans="10:52" ht="12.75" customHeight="1" x14ac:dyDescent="0.2">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row>
    <row r="121" spans="10:52" ht="12.75" customHeight="1" x14ac:dyDescent="0.2">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5"/>
      <c r="AY121" s="355"/>
      <c r="AZ121" s="355"/>
    </row>
    <row r="122" spans="10:52" ht="12.75" customHeight="1" x14ac:dyDescent="0.2">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5"/>
      <c r="AY122" s="355"/>
      <c r="AZ122" s="355"/>
    </row>
    <row r="123" spans="10:52" ht="12.75" customHeight="1" x14ac:dyDescent="0.2">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row>
    <row r="124" spans="10:52" ht="12.75" customHeight="1" x14ac:dyDescent="0.2">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355"/>
      <c r="AO124" s="355"/>
      <c r="AP124" s="355"/>
      <c r="AQ124" s="355"/>
      <c r="AR124" s="355"/>
      <c r="AS124" s="355"/>
      <c r="AT124" s="355"/>
      <c r="AU124" s="355"/>
      <c r="AV124" s="355"/>
      <c r="AW124" s="355"/>
      <c r="AX124" s="355"/>
      <c r="AY124" s="355"/>
      <c r="AZ124" s="355"/>
    </row>
    <row r="125" spans="10:52" ht="12.75" customHeight="1" x14ac:dyDescent="0.2">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5"/>
      <c r="AY125" s="355"/>
      <c r="AZ125" s="355"/>
    </row>
    <row r="126" spans="10:52" ht="12.75" customHeight="1" x14ac:dyDescent="0.2">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row>
    <row r="127" spans="10:52" ht="12.75" customHeight="1" x14ac:dyDescent="0.2">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5"/>
      <c r="AY127" s="355"/>
      <c r="AZ127" s="355"/>
    </row>
    <row r="128" spans="10:52" ht="12.75" customHeight="1" x14ac:dyDescent="0.2">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5"/>
      <c r="AY128" s="355"/>
      <c r="AZ128" s="355"/>
    </row>
    <row r="129" spans="10:52" ht="12.75" customHeight="1" x14ac:dyDescent="0.2">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5"/>
      <c r="AY129" s="355"/>
      <c r="AZ129" s="355"/>
    </row>
    <row r="130" spans="10:52" ht="12.75" customHeight="1" x14ac:dyDescent="0.2">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5"/>
      <c r="AZ130" s="355"/>
    </row>
    <row r="131" spans="10:52" ht="12.75" customHeight="1" x14ac:dyDescent="0.2">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5"/>
      <c r="AY131" s="355"/>
      <c r="AZ131" s="355"/>
    </row>
    <row r="132" spans="10:52" ht="12.75" customHeight="1" x14ac:dyDescent="0.2">
      <c r="J132" s="355"/>
      <c r="K132" s="355"/>
      <c r="L132" s="355"/>
      <c r="M132" s="355"/>
      <c r="N132" s="355"/>
      <c r="O132" s="355"/>
      <c r="P132" s="355"/>
      <c r="Q132" s="355"/>
      <c r="R132" s="355"/>
      <c r="S132" s="355"/>
      <c r="T132" s="355"/>
      <c r="U132" s="355"/>
      <c r="V132" s="355"/>
      <c r="W132" s="355"/>
      <c r="X132" s="355"/>
      <c r="Y132" s="355"/>
      <c r="Z132" s="355"/>
      <c r="AA132" s="355"/>
      <c r="AB132" s="355"/>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5"/>
      <c r="AZ132" s="355"/>
    </row>
    <row r="133" spans="10:52" ht="12.75" customHeight="1" x14ac:dyDescent="0.2">
      <c r="J133" s="355"/>
      <c r="K133" s="355"/>
      <c r="L133" s="355"/>
      <c r="M133" s="355"/>
      <c r="N133" s="355"/>
      <c r="O133" s="355"/>
      <c r="P133" s="355"/>
      <c r="Q133" s="355"/>
      <c r="R133" s="355"/>
      <c r="S133" s="355"/>
      <c r="T133" s="355"/>
      <c r="U133" s="355"/>
      <c r="V133" s="355"/>
      <c r="W133" s="355"/>
      <c r="X133" s="355"/>
      <c r="Y133" s="355"/>
      <c r="Z133" s="355"/>
      <c r="AA133" s="355"/>
      <c r="AB133" s="355"/>
      <c r="AC133" s="355"/>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5"/>
      <c r="AZ133" s="355"/>
    </row>
    <row r="134" spans="10:52" ht="12.75" customHeight="1" x14ac:dyDescent="0.2">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row>
    <row r="135" spans="10:52" ht="12.75" customHeight="1" x14ac:dyDescent="0.2">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5"/>
      <c r="AZ135" s="355"/>
    </row>
    <row r="136" spans="10:52" ht="12.75" customHeight="1" x14ac:dyDescent="0.2">
      <c r="J136" s="355"/>
      <c r="K136" s="355"/>
      <c r="L136" s="355"/>
      <c r="M136" s="355"/>
      <c r="N136" s="355"/>
      <c r="O136" s="355"/>
      <c r="P136" s="355"/>
      <c r="Q136" s="355"/>
      <c r="R136" s="355"/>
      <c r="S136" s="355"/>
      <c r="T136" s="355"/>
      <c r="U136" s="355"/>
      <c r="V136" s="355"/>
      <c r="W136" s="355"/>
      <c r="X136" s="355"/>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row>
    <row r="137" spans="10:52" ht="12.75" customHeight="1" x14ac:dyDescent="0.2">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5"/>
      <c r="AT137" s="355"/>
      <c r="AU137" s="355"/>
      <c r="AV137" s="355"/>
      <c r="AW137" s="355"/>
      <c r="AX137" s="355"/>
      <c r="AY137" s="355"/>
      <c r="AZ137" s="355"/>
    </row>
    <row r="138" spans="10:52" ht="12.75" customHeight="1" x14ac:dyDescent="0.2">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5"/>
      <c r="AZ138" s="355"/>
    </row>
    <row r="139" spans="10:52" ht="12.75" customHeight="1" x14ac:dyDescent="0.2">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55"/>
      <c r="AJ139" s="355"/>
      <c r="AK139" s="355"/>
      <c r="AL139" s="355"/>
      <c r="AM139" s="355"/>
      <c r="AN139" s="355"/>
      <c r="AO139" s="355"/>
      <c r="AP139" s="355"/>
      <c r="AQ139" s="355"/>
      <c r="AR139" s="355"/>
      <c r="AS139" s="355"/>
      <c r="AT139" s="355"/>
      <c r="AU139" s="355"/>
      <c r="AV139" s="355"/>
      <c r="AW139" s="355"/>
      <c r="AX139" s="355"/>
      <c r="AY139" s="355"/>
      <c r="AZ139" s="355"/>
    </row>
    <row r="140" spans="10:52" ht="12.75" customHeight="1" x14ac:dyDescent="0.2">
      <c r="J140" s="355"/>
      <c r="K140" s="355"/>
      <c r="L140" s="355"/>
      <c r="M140" s="355"/>
      <c r="N140" s="355"/>
      <c r="O140" s="355"/>
      <c r="P140" s="355"/>
      <c r="Q140" s="355"/>
      <c r="R140" s="355"/>
      <c r="S140" s="355"/>
      <c r="T140" s="355"/>
      <c r="U140" s="355"/>
      <c r="V140" s="355"/>
      <c r="W140" s="355"/>
      <c r="X140" s="355"/>
      <c r="Y140" s="355"/>
      <c r="Z140" s="355"/>
      <c r="AA140" s="355"/>
      <c r="AB140" s="355"/>
      <c r="AC140" s="355"/>
      <c r="AD140" s="355"/>
      <c r="AE140" s="355"/>
      <c r="AF140" s="355"/>
      <c r="AG140" s="355"/>
      <c r="AH140" s="355"/>
      <c r="AI140" s="355"/>
      <c r="AJ140" s="355"/>
      <c r="AK140" s="355"/>
      <c r="AL140" s="355"/>
      <c r="AM140" s="355"/>
      <c r="AN140" s="355"/>
      <c r="AO140" s="355"/>
      <c r="AP140" s="355"/>
      <c r="AQ140" s="355"/>
      <c r="AR140" s="355"/>
      <c r="AS140" s="355"/>
      <c r="AT140" s="355"/>
      <c r="AU140" s="355"/>
      <c r="AV140" s="355"/>
      <c r="AW140" s="355"/>
      <c r="AX140" s="355"/>
      <c r="AY140" s="355"/>
      <c r="AZ140" s="355"/>
    </row>
    <row r="141" spans="10:52" ht="12.75" customHeight="1" x14ac:dyDescent="0.2">
      <c r="J141" s="355"/>
      <c r="K141" s="355"/>
      <c r="L141" s="355"/>
      <c r="M141" s="355"/>
      <c r="N141" s="355"/>
      <c r="O141" s="355"/>
      <c r="P141" s="355"/>
      <c r="Q141" s="355"/>
      <c r="R141" s="355"/>
      <c r="S141" s="355"/>
      <c r="T141" s="355"/>
      <c r="U141" s="355"/>
      <c r="V141" s="355"/>
      <c r="W141" s="355"/>
      <c r="X141" s="355"/>
      <c r="Y141" s="355"/>
      <c r="Z141" s="355"/>
      <c r="AA141" s="355"/>
      <c r="AB141" s="355"/>
      <c r="AC141" s="355"/>
      <c r="AD141" s="355"/>
      <c r="AE141" s="355"/>
      <c r="AF141" s="355"/>
      <c r="AG141" s="355"/>
      <c r="AH141" s="355"/>
      <c r="AI141" s="355"/>
      <c r="AJ141" s="355"/>
      <c r="AK141" s="355"/>
      <c r="AL141" s="355"/>
      <c r="AM141" s="355"/>
      <c r="AN141" s="355"/>
      <c r="AO141" s="355"/>
      <c r="AP141" s="355"/>
      <c r="AQ141" s="355"/>
      <c r="AR141" s="355"/>
      <c r="AS141" s="355"/>
      <c r="AT141" s="355"/>
      <c r="AU141" s="355"/>
      <c r="AV141" s="355"/>
      <c r="AW141" s="355"/>
      <c r="AX141" s="355"/>
      <c r="AY141" s="355"/>
      <c r="AZ141" s="355"/>
    </row>
    <row r="142" spans="10:52" ht="12.75" customHeight="1" x14ac:dyDescent="0.2">
      <c r="J142" s="355"/>
      <c r="K142" s="355"/>
      <c r="L142" s="355"/>
      <c r="M142" s="355"/>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row>
    <row r="143" spans="10:52" ht="12.75" customHeight="1" x14ac:dyDescent="0.2">
      <c r="J143" s="355"/>
      <c r="K143" s="355"/>
      <c r="L143" s="355"/>
      <c r="M143" s="355"/>
      <c r="N143" s="355"/>
      <c r="O143" s="355"/>
      <c r="P143" s="355"/>
      <c r="Q143" s="355"/>
      <c r="R143" s="355"/>
      <c r="S143" s="355"/>
      <c r="T143" s="355"/>
      <c r="U143" s="355"/>
      <c r="V143" s="355"/>
      <c r="W143" s="355"/>
      <c r="X143" s="355"/>
      <c r="Y143" s="355"/>
      <c r="Z143" s="355"/>
      <c r="AA143" s="355"/>
      <c r="AB143" s="355"/>
      <c r="AC143" s="355"/>
      <c r="AD143" s="355"/>
      <c r="AE143" s="355"/>
      <c r="AF143" s="355"/>
      <c r="AG143" s="355"/>
      <c r="AH143" s="355"/>
      <c r="AI143" s="355"/>
      <c r="AJ143" s="355"/>
      <c r="AK143" s="355"/>
      <c r="AL143" s="355"/>
      <c r="AM143" s="355"/>
      <c r="AN143" s="355"/>
      <c r="AO143" s="355"/>
      <c r="AP143" s="355"/>
      <c r="AQ143" s="355"/>
      <c r="AR143" s="355"/>
      <c r="AS143" s="355"/>
      <c r="AT143" s="355"/>
      <c r="AU143" s="355"/>
      <c r="AV143" s="355"/>
      <c r="AW143" s="355"/>
      <c r="AX143" s="355"/>
      <c r="AY143" s="355"/>
      <c r="AZ143" s="355"/>
    </row>
    <row r="144" spans="10:52" ht="12.75" customHeight="1" x14ac:dyDescent="0.2">
      <c r="J144" s="355"/>
      <c r="K144" s="355"/>
      <c r="L144" s="355"/>
      <c r="M144" s="355"/>
      <c r="N144" s="355"/>
      <c r="O144" s="355"/>
      <c r="P144" s="355"/>
      <c r="Q144" s="355"/>
      <c r="R144" s="355"/>
      <c r="S144" s="355"/>
      <c r="T144" s="355"/>
      <c r="U144" s="355"/>
      <c r="V144" s="355"/>
      <c r="W144" s="355"/>
      <c r="X144" s="355"/>
      <c r="Y144" s="355"/>
      <c r="Z144" s="355"/>
      <c r="AA144" s="355"/>
      <c r="AB144" s="355"/>
      <c r="AC144" s="355"/>
      <c r="AD144" s="355"/>
      <c r="AE144" s="355"/>
      <c r="AF144" s="355"/>
      <c r="AG144" s="355"/>
      <c r="AH144" s="355"/>
      <c r="AI144" s="355"/>
      <c r="AJ144" s="355"/>
      <c r="AK144" s="355"/>
      <c r="AL144" s="355"/>
      <c r="AM144" s="355"/>
      <c r="AN144" s="355"/>
      <c r="AO144" s="355"/>
      <c r="AP144" s="355"/>
      <c r="AQ144" s="355"/>
      <c r="AR144" s="355"/>
      <c r="AS144" s="355"/>
      <c r="AT144" s="355"/>
      <c r="AU144" s="355"/>
      <c r="AV144" s="355"/>
      <c r="AW144" s="355"/>
      <c r="AX144" s="355"/>
      <c r="AY144" s="355"/>
      <c r="AZ144" s="355"/>
    </row>
    <row r="145" spans="10:52" ht="12.75" customHeight="1" x14ac:dyDescent="0.2">
      <c r="J145" s="355"/>
      <c r="K145" s="355"/>
      <c r="L145" s="355"/>
      <c r="M145" s="355"/>
      <c r="N145" s="355"/>
      <c r="O145" s="355"/>
      <c r="P145" s="355"/>
      <c r="Q145" s="355"/>
      <c r="R145" s="355"/>
      <c r="S145" s="355"/>
      <c r="T145" s="355"/>
      <c r="U145" s="355"/>
      <c r="V145" s="355"/>
      <c r="W145" s="355"/>
      <c r="X145" s="355"/>
      <c r="Y145" s="355"/>
      <c r="Z145" s="355"/>
      <c r="AA145" s="355"/>
      <c r="AB145" s="355"/>
      <c r="AC145" s="355"/>
      <c r="AD145" s="355"/>
      <c r="AE145" s="355"/>
      <c r="AF145" s="355"/>
      <c r="AG145" s="355"/>
      <c r="AH145" s="355"/>
      <c r="AI145" s="355"/>
      <c r="AJ145" s="355"/>
      <c r="AK145" s="355"/>
      <c r="AL145" s="355"/>
      <c r="AM145" s="355"/>
      <c r="AN145" s="355"/>
      <c r="AO145" s="355"/>
      <c r="AP145" s="355"/>
      <c r="AQ145" s="355"/>
      <c r="AR145" s="355"/>
      <c r="AS145" s="355"/>
      <c r="AT145" s="355"/>
      <c r="AU145" s="355"/>
      <c r="AV145" s="355"/>
      <c r="AW145" s="355"/>
      <c r="AX145" s="355"/>
      <c r="AY145" s="355"/>
      <c r="AZ145" s="355"/>
    </row>
    <row r="146" spans="10:52" ht="12.75" customHeight="1" x14ac:dyDescent="0.2">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5"/>
      <c r="AG146" s="355"/>
      <c r="AH146" s="355"/>
      <c r="AI146" s="355"/>
      <c r="AJ146" s="355"/>
      <c r="AK146" s="355"/>
      <c r="AL146" s="355"/>
      <c r="AM146" s="355"/>
      <c r="AN146" s="355"/>
      <c r="AO146" s="355"/>
      <c r="AP146" s="355"/>
      <c r="AQ146" s="355"/>
      <c r="AR146" s="355"/>
      <c r="AS146" s="355"/>
      <c r="AT146" s="355"/>
      <c r="AU146" s="355"/>
      <c r="AV146" s="355"/>
      <c r="AW146" s="355"/>
      <c r="AX146" s="355"/>
      <c r="AY146" s="355"/>
      <c r="AZ146" s="355"/>
    </row>
    <row r="147" spans="10:52" ht="12.75" customHeight="1" x14ac:dyDescent="0.2">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row>
    <row r="148" spans="10:52" ht="12.75" customHeight="1" x14ac:dyDescent="0.2">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row>
    <row r="149" spans="10:52" ht="12.75" customHeight="1" x14ac:dyDescent="0.2">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355"/>
      <c r="AQ149" s="355"/>
      <c r="AR149" s="355"/>
      <c r="AS149" s="355"/>
      <c r="AT149" s="355"/>
      <c r="AU149" s="355"/>
      <c r="AV149" s="355"/>
      <c r="AW149" s="355"/>
      <c r="AX149" s="355"/>
      <c r="AY149" s="355"/>
      <c r="AZ149" s="355"/>
    </row>
    <row r="150" spans="10:52" ht="12.75" customHeight="1" x14ac:dyDescent="0.2">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55"/>
      <c r="AQ150" s="355"/>
      <c r="AR150" s="355"/>
      <c r="AS150" s="355"/>
      <c r="AT150" s="355"/>
      <c r="AU150" s="355"/>
      <c r="AV150" s="355"/>
      <c r="AW150" s="355"/>
      <c r="AX150" s="355"/>
      <c r="AY150" s="355"/>
      <c r="AZ150" s="355"/>
    </row>
    <row r="151" spans="10:52" ht="12.75" customHeight="1" x14ac:dyDescent="0.2">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55"/>
      <c r="AT151" s="355"/>
      <c r="AU151" s="355"/>
      <c r="AV151" s="355"/>
      <c r="AW151" s="355"/>
      <c r="AX151" s="355"/>
      <c r="AY151" s="355"/>
      <c r="AZ151" s="355"/>
    </row>
    <row r="152" spans="10:52" ht="12.75" customHeight="1" x14ac:dyDescent="0.2">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row>
    <row r="153" spans="10:52" ht="12.75" customHeight="1" x14ac:dyDescent="0.2">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row>
    <row r="154" spans="10:52" ht="12.75" customHeight="1" x14ac:dyDescent="0.2">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row>
    <row r="155" spans="10:52" ht="12.75" customHeight="1" x14ac:dyDescent="0.2">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row>
    <row r="156" spans="10:52" ht="12.75" customHeight="1" x14ac:dyDescent="0.2">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5"/>
      <c r="AY156" s="355"/>
      <c r="AZ156" s="355"/>
    </row>
    <row r="157" spans="10:52" ht="12.75" customHeight="1" x14ac:dyDescent="0.2">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5"/>
      <c r="AY157" s="355"/>
      <c r="AZ157" s="355"/>
    </row>
    <row r="158" spans="10:52" ht="12.75" customHeight="1" x14ac:dyDescent="0.2">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5"/>
      <c r="AY158" s="355"/>
      <c r="AZ158" s="355"/>
    </row>
    <row r="159" spans="10:52" ht="12.75" customHeight="1" x14ac:dyDescent="0.2">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5"/>
      <c r="AK159" s="355"/>
      <c r="AL159" s="355"/>
      <c r="AM159" s="355"/>
      <c r="AN159" s="355"/>
      <c r="AO159" s="355"/>
      <c r="AP159" s="355"/>
      <c r="AQ159" s="355"/>
      <c r="AR159" s="355"/>
      <c r="AS159" s="355"/>
      <c r="AT159" s="355"/>
      <c r="AU159" s="355"/>
      <c r="AV159" s="355"/>
      <c r="AW159" s="355"/>
      <c r="AX159" s="355"/>
      <c r="AY159" s="355"/>
      <c r="AZ159" s="355"/>
    </row>
  </sheetData>
  <mergeCells count="2">
    <mergeCell ref="B4:G5"/>
    <mergeCell ref="B30:G31"/>
  </mergeCells>
  <pageMargins left="0.70866141732283472" right="0.70866141732283472" top="0.78740157480314965" bottom="0.78740157480314965" header="0.31496062992125984" footer="0.31496062992125984"/>
  <pageSetup paperSize="9" orientation="portrait" r:id="rId1"/>
  <headerFooter>
    <oddHeader>&amp;L&amp;BČeská národní banka - tajné&amp;B&amp;C&amp;D&amp;RStránka &amp;P</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AZ159"/>
  <sheetViews>
    <sheetView showGridLines="0" zoomScaleNormal="100" workbookViewId="0"/>
  </sheetViews>
  <sheetFormatPr defaultRowHeight="12.75" customHeight="1" x14ac:dyDescent="0.2"/>
  <cols>
    <col min="1" max="1" width="9.140625" style="363" customWidth="1"/>
    <col min="2" max="16384" width="9.140625" style="363"/>
  </cols>
  <sheetData>
    <row r="1" spans="2:52" ht="12.75" customHeight="1" x14ac:dyDescent="0.2">
      <c r="J1" s="127"/>
      <c r="K1" s="127"/>
      <c r="L1" s="127"/>
      <c r="M1" s="127"/>
      <c r="N1" s="127"/>
      <c r="O1" s="127"/>
      <c r="P1" s="127"/>
      <c r="Q1" s="127"/>
      <c r="R1" s="127"/>
      <c r="S1" s="127"/>
      <c r="T1" s="127"/>
      <c r="U1" s="127"/>
      <c r="V1" s="127"/>
      <c r="W1" s="127"/>
      <c r="X1" s="127"/>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2:52" ht="12.75" customHeight="1" x14ac:dyDescent="0.2">
      <c r="J2" s="127"/>
      <c r="K2" s="127"/>
      <c r="L2" s="127"/>
      <c r="M2" s="127"/>
      <c r="N2" s="127"/>
      <c r="O2" s="127"/>
      <c r="P2" s="127"/>
      <c r="Q2" s="127"/>
      <c r="R2" s="127"/>
      <c r="S2" s="127"/>
      <c r="T2" s="127"/>
      <c r="U2" s="127"/>
      <c r="V2" s="127"/>
      <c r="W2" s="127"/>
      <c r="X2" s="127"/>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ht="12.75" customHeight="1" x14ac:dyDescent="0.2">
      <c r="B3" s="79" t="s">
        <v>473</v>
      </c>
      <c r="C3" s="360"/>
      <c r="D3" s="360"/>
      <c r="E3" s="360"/>
      <c r="F3" s="360"/>
      <c r="G3" s="360"/>
      <c r="H3" s="360"/>
      <c r="J3" s="358"/>
      <c r="K3" s="355"/>
      <c r="L3" s="355">
        <v>10</v>
      </c>
      <c r="M3" s="355">
        <v>11</v>
      </c>
      <c r="N3" s="355">
        <v>12</v>
      </c>
      <c r="O3" s="355">
        <v>13</v>
      </c>
      <c r="P3" s="355">
        <v>14</v>
      </c>
      <c r="Q3" s="355">
        <v>15</v>
      </c>
      <c r="R3" s="355">
        <v>16</v>
      </c>
      <c r="S3" s="355">
        <v>17</v>
      </c>
      <c r="T3" s="355">
        <v>18</v>
      </c>
      <c r="U3" s="355">
        <v>19</v>
      </c>
      <c r="V3" s="355">
        <v>20</v>
      </c>
      <c r="W3" s="355">
        <v>21</v>
      </c>
      <c r="X3" s="355">
        <v>22</v>
      </c>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52" ht="12.75" customHeight="1" x14ac:dyDescent="0.2">
      <c r="B4" s="538" t="s">
        <v>202</v>
      </c>
      <c r="C4" s="538"/>
      <c r="D4" s="538"/>
      <c r="E4" s="538"/>
      <c r="F4" s="538"/>
      <c r="G4" s="538"/>
      <c r="H4" s="360"/>
      <c r="J4" s="367" t="s">
        <v>102</v>
      </c>
      <c r="K4" s="355" t="s">
        <v>204</v>
      </c>
      <c r="L4" s="355">
        <v>38.159999999999997</v>
      </c>
      <c r="M4" s="355">
        <v>39.83</v>
      </c>
      <c r="N4" s="355">
        <v>44.47</v>
      </c>
      <c r="O4" s="355">
        <v>44.91</v>
      </c>
      <c r="P4" s="355">
        <v>42.57</v>
      </c>
      <c r="Q4" s="355">
        <v>41.06</v>
      </c>
      <c r="R4" s="355">
        <v>37.58</v>
      </c>
      <c r="S4" s="355">
        <v>34.700000000000003</v>
      </c>
      <c r="T4" s="355">
        <v>32.700000000000003</v>
      </c>
      <c r="U4" s="355">
        <v>30.8</v>
      </c>
      <c r="V4" s="355"/>
      <c r="W4" s="355"/>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2:52" ht="12.75" customHeight="1" x14ac:dyDescent="0.2">
      <c r="B5" s="539"/>
      <c r="C5" s="538"/>
      <c r="D5" s="538"/>
      <c r="E5" s="538"/>
      <c r="F5" s="538"/>
      <c r="G5" s="538"/>
      <c r="H5" s="360"/>
      <c r="J5" s="367" t="s">
        <v>713</v>
      </c>
      <c r="K5" s="355" t="s">
        <v>205</v>
      </c>
      <c r="L5" s="355"/>
      <c r="M5" s="355"/>
      <c r="N5" s="355"/>
      <c r="O5" s="355"/>
      <c r="P5" s="355"/>
      <c r="Q5" s="355">
        <v>41.06</v>
      </c>
      <c r="R5" s="355">
        <v>45.01</v>
      </c>
      <c r="S5" s="355">
        <v>55.51</v>
      </c>
      <c r="T5" s="355">
        <v>64.55</v>
      </c>
      <c r="U5" s="355"/>
      <c r="V5" s="355"/>
      <c r="W5" s="355"/>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2:52" ht="12.75" customHeight="1" x14ac:dyDescent="0.2">
      <c r="B6" s="205" t="s">
        <v>203</v>
      </c>
      <c r="C6" s="360"/>
      <c r="D6" s="360"/>
      <c r="E6" s="360"/>
      <c r="F6" s="360"/>
      <c r="G6" s="360"/>
      <c r="H6" s="360"/>
      <c r="J6" s="367" t="s">
        <v>714</v>
      </c>
      <c r="K6" s="355" t="s">
        <v>206</v>
      </c>
      <c r="L6" s="355"/>
      <c r="M6" s="355"/>
      <c r="N6" s="355"/>
      <c r="O6" s="355"/>
      <c r="P6" s="355"/>
      <c r="Q6" s="355"/>
      <c r="R6" s="355">
        <v>37.58</v>
      </c>
      <c r="S6" s="355">
        <v>41.75</v>
      </c>
      <c r="T6" s="355">
        <v>48.69</v>
      </c>
      <c r="U6" s="355">
        <v>55.61</v>
      </c>
      <c r="V6" s="355"/>
      <c r="W6" s="355"/>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2:52" ht="12.75" customHeight="1" x14ac:dyDescent="0.2">
      <c r="B7" s="360"/>
      <c r="J7" s="367" t="s">
        <v>715</v>
      </c>
      <c r="K7" s="355" t="s">
        <v>207</v>
      </c>
      <c r="L7" s="355"/>
      <c r="M7" s="355"/>
      <c r="N7" s="355"/>
      <c r="O7" s="355"/>
      <c r="P7" s="355"/>
      <c r="Q7" s="355"/>
      <c r="R7" s="355"/>
      <c r="S7" s="355">
        <v>34.700000000000003</v>
      </c>
      <c r="T7" s="355">
        <v>34.1</v>
      </c>
      <c r="U7" s="355">
        <v>38.4</v>
      </c>
      <c r="V7" s="355">
        <v>44</v>
      </c>
      <c r="W7" s="355"/>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2:52" ht="12.75" customHeight="1" x14ac:dyDescent="0.2">
      <c r="J8" s="367" t="s">
        <v>716</v>
      </c>
      <c r="K8" s="355" t="s">
        <v>208</v>
      </c>
      <c r="L8" s="355"/>
      <c r="M8" s="355"/>
      <c r="N8" s="355"/>
      <c r="O8" s="355"/>
      <c r="P8" s="355"/>
      <c r="Q8" s="355"/>
      <c r="R8" s="355"/>
      <c r="S8" s="355"/>
      <c r="T8" s="355">
        <v>32.700000000000003</v>
      </c>
      <c r="U8" s="355">
        <v>32</v>
      </c>
      <c r="V8" s="355">
        <v>37.6</v>
      </c>
      <c r="W8" s="355">
        <v>42.8</v>
      </c>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2:52" ht="12.75" customHeight="1" x14ac:dyDescent="0.2">
      <c r="J9" s="367" t="s">
        <v>712</v>
      </c>
      <c r="K9" s="355" t="s">
        <v>209</v>
      </c>
      <c r="L9" s="358"/>
      <c r="M9" s="358"/>
      <c r="N9" s="358"/>
      <c r="O9" s="355"/>
      <c r="P9" s="355"/>
      <c r="Q9" s="355"/>
      <c r="R9" s="355"/>
      <c r="S9" s="355"/>
      <c r="T9" s="355"/>
      <c r="U9" s="355">
        <v>30.8</v>
      </c>
      <c r="V9" s="358">
        <v>43</v>
      </c>
      <c r="W9" s="358">
        <v>47.2</v>
      </c>
      <c r="X9" s="358">
        <v>49.8</v>
      </c>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2:52" ht="12.75" customHeight="1" x14ac:dyDescent="0.2">
      <c r="J10" s="367"/>
      <c r="K10" s="355"/>
      <c r="L10" s="355"/>
      <c r="M10" s="355"/>
      <c r="N10" s="355"/>
      <c r="O10" s="355"/>
      <c r="P10" s="355"/>
      <c r="Q10" s="355"/>
      <c r="R10" s="355"/>
      <c r="S10" s="80"/>
      <c r="T10" s="80"/>
      <c r="U10" s="355"/>
      <c r="V10" s="355"/>
      <c r="W10" s="355"/>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2:52" ht="12.75" customHeight="1" x14ac:dyDescent="0.2">
      <c r="J11" s="127"/>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2:52" ht="12.75" customHeight="1" x14ac:dyDescent="0.2">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2:52" ht="12.75" customHeight="1" x14ac:dyDescent="0.2">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2:52" ht="12.75" customHeight="1" x14ac:dyDescent="0.2">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2:52" ht="12.75" customHeight="1" x14ac:dyDescent="0.2">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2:52" ht="12.75" customHeight="1" x14ac:dyDescent="0.2">
      <c r="J16" s="358"/>
      <c r="K16" s="358"/>
      <c r="L16" s="240"/>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1:52" ht="12.75" customHeight="1" x14ac:dyDescent="0.2">
      <c r="J17" s="358"/>
      <c r="K17" s="358"/>
      <c r="L17" s="241"/>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1:52" ht="12.75" customHeight="1" x14ac:dyDescent="0.2">
      <c r="J18" s="358"/>
      <c r="K18" s="358"/>
      <c r="L18" s="355"/>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1:52" ht="12.75" customHeight="1" x14ac:dyDescent="0.2">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1:52" ht="12.75" customHeight="1" x14ac:dyDescent="0.2">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2" ht="12.75" customHeight="1" x14ac:dyDescent="0.2">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2" ht="12.75" customHeight="1" x14ac:dyDescent="0.2">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1:52" ht="12.75" customHeight="1" x14ac:dyDescent="0.2">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1:52" ht="12.75" customHeight="1" x14ac:dyDescent="0.2">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1:52" ht="12.75" customHeight="1" x14ac:dyDescent="0.2">
      <c r="B25" s="335" t="s">
        <v>745</v>
      </c>
      <c r="C25" s="314"/>
      <c r="D25" s="314"/>
      <c r="E25" s="314"/>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1:52" ht="12.75" customHeight="1" x14ac:dyDescent="0.2">
      <c r="B26" s="540" t="s">
        <v>487</v>
      </c>
      <c r="C26" s="540"/>
      <c r="D26" s="540"/>
      <c r="E26" s="540"/>
      <c r="F26" s="540"/>
      <c r="G26" s="540"/>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1:52" ht="12.75" customHeight="1" x14ac:dyDescent="0.2">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1:52" ht="12.75" customHeight="1" x14ac:dyDescent="0.2">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1:52" ht="12.75" customHeight="1" x14ac:dyDescent="0.2">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1:52" ht="12.75" customHeight="1" x14ac:dyDescent="0.2">
      <c r="A30" s="408"/>
      <c r="B30" s="432" t="s">
        <v>474</v>
      </c>
      <c r="C30" s="408"/>
      <c r="D30" s="408"/>
      <c r="E30" s="408"/>
      <c r="F30" s="408"/>
      <c r="G30" s="408"/>
      <c r="H30" s="408"/>
      <c r="I30" s="40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1:52" ht="12.75" customHeight="1" x14ac:dyDescent="0.2">
      <c r="A31" s="408"/>
      <c r="B31" s="521" t="s">
        <v>709</v>
      </c>
      <c r="C31" s="521"/>
      <c r="D31" s="521"/>
      <c r="E31" s="521"/>
      <c r="F31" s="521"/>
      <c r="G31" s="521"/>
      <c r="H31" s="408"/>
      <c r="I31" s="40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1:52" ht="12.75" customHeight="1" x14ac:dyDescent="0.2">
      <c r="A32" s="408"/>
      <c r="B32" s="521"/>
      <c r="C32" s="521"/>
      <c r="D32" s="521"/>
      <c r="E32" s="521"/>
      <c r="F32" s="521"/>
      <c r="G32" s="521"/>
      <c r="H32" s="408"/>
      <c r="I32" s="40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52" ht="12.75" customHeight="1" x14ac:dyDescent="0.2">
      <c r="A33" s="408"/>
      <c r="B33" s="365" t="s">
        <v>710</v>
      </c>
      <c r="C33" s="408"/>
      <c r="D33" s="408"/>
      <c r="E33" s="408"/>
      <c r="F33" s="408"/>
      <c r="G33" s="408"/>
      <c r="H33" s="408"/>
      <c r="I33" s="40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52" ht="12.75" customHeight="1" x14ac:dyDescent="0.2">
      <c r="A34" s="408"/>
      <c r="B34" s="408"/>
      <c r="C34" s="408"/>
      <c r="D34" s="408"/>
      <c r="E34" s="408"/>
      <c r="F34" s="408"/>
      <c r="G34" s="408"/>
      <c r="H34" s="408"/>
      <c r="I34" s="40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52" ht="12.75" customHeight="1" x14ac:dyDescent="0.2">
      <c r="A35" s="408"/>
      <c r="B35" s="408"/>
      <c r="C35" s="408"/>
      <c r="D35" s="408"/>
      <c r="E35" s="408"/>
      <c r="F35" s="408"/>
      <c r="G35" s="408"/>
      <c r="H35" s="408"/>
      <c r="I35" s="40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52" ht="12.75" customHeight="1" x14ac:dyDescent="0.2">
      <c r="A36" s="408"/>
      <c r="B36" s="408"/>
      <c r="C36" s="408"/>
      <c r="D36" s="408"/>
      <c r="E36" s="408"/>
      <c r="F36" s="408"/>
      <c r="G36" s="408"/>
      <c r="H36" s="408"/>
      <c r="I36" s="40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52" ht="12.75" customHeight="1" x14ac:dyDescent="0.2">
      <c r="A37" s="408"/>
      <c r="B37" s="408"/>
      <c r="C37" s="408"/>
      <c r="D37" s="408"/>
      <c r="E37" s="408"/>
      <c r="F37" s="408"/>
      <c r="G37" s="408"/>
      <c r="H37" s="408"/>
      <c r="I37" s="40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52" ht="12.75" customHeight="1" x14ac:dyDescent="0.2">
      <c r="A38" s="408"/>
      <c r="B38" s="408"/>
      <c r="C38" s="408"/>
      <c r="D38" s="408"/>
      <c r="E38" s="408"/>
      <c r="F38" s="408"/>
      <c r="G38" s="408"/>
      <c r="H38" s="408"/>
      <c r="I38" s="40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52" ht="12.75" customHeight="1" x14ac:dyDescent="0.2">
      <c r="A39" s="408"/>
      <c r="B39" s="408"/>
      <c r="C39" s="408"/>
      <c r="D39" s="408"/>
      <c r="E39" s="408"/>
      <c r="F39" s="408"/>
      <c r="G39" s="408"/>
      <c r="H39" s="408"/>
      <c r="I39" s="408"/>
      <c r="J39" s="358"/>
      <c r="K39" s="358"/>
      <c r="L39" s="355"/>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52" ht="12.75" customHeight="1" x14ac:dyDescent="0.2">
      <c r="A40" s="408"/>
      <c r="B40" s="408"/>
      <c r="C40" s="408"/>
      <c r="D40" s="408"/>
      <c r="E40" s="408"/>
      <c r="F40" s="408"/>
      <c r="G40" s="408"/>
      <c r="H40" s="408"/>
      <c r="I40" s="408"/>
      <c r="J40" s="358"/>
      <c r="K40" s="358"/>
      <c r="L40" s="355"/>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52" ht="12.75" customHeight="1" x14ac:dyDescent="0.2">
      <c r="A41" s="408"/>
      <c r="B41" s="408"/>
      <c r="C41" s="408"/>
      <c r="D41" s="408"/>
      <c r="E41" s="408"/>
      <c r="F41" s="408"/>
      <c r="G41" s="408"/>
      <c r="H41" s="408"/>
      <c r="I41" s="40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52" ht="12.75" customHeight="1" x14ac:dyDescent="0.2">
      <c r="A42" s="408"/>
      <c r="B42" s="408"/>
      <c r="C42" s="408"/>
      <c r="D42" s="408"/>
      <c r="E42" s="408"/>
      <c r="F42" s="408"/>
      <c r="G42" s="408"/>
      <c r="H42" s="408"/>
      <c r="I42" s="40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52" ht="12.75" customHeight="1" x14ac:dyDescent="0.2">
      <c r="A43" s="408"/>
      <c r="B43" s="408"/>
      <c r="C43" s="408"/>
      <c r="D43" s="408"/>
      <c r="E43" s="408"/>
      <c r="F43" s="408"/>
      <c r="G43" s="408"/>
      <c r="H43" s="408"/>
      <c r="I43" s="40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52" ht="12.75" customHeight="1" x14ac:dyDescent="0.2">
      <c r="A44" s="408"/>
      <c r="B44" s="408"/>
      <c r="C44" s="408"/>
      <c r="D44" s="408"/>
      <c r="E44" s="408"/>
      <c r="F44" s="408"/>
      <c r="G44" s="408"/>
      <c r="H44" s="408"/>
      <c r="I44" s="40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52" ht="12.75" customHeight="1" x14ac:dyDescent="0.2">
      <c r="A45" s="408"/>
      <c r="B45" s="408"/>
      <c r="C45" s="408"/>
      <c r="D45" s="408"/>
      <c r="E45" s="408"/>
      <c r="F45" s="408"/>
      <c r="G45" s="408"/>
      <c r="H45" s="408"/>
      <c r="I45" s="40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52" ht="12.75" customHeight="1" x14ac:dyDescent="0.2">
      <c r="A46" s="408"/>
      <c r="B46" s="408"/>
      <c r="C46" s="408"/>
      <c r="D46" s="408"/>
      <c r="E46" s="408"/>
      <c r="F46" s="408"/>
      <c r="G46" s="408"/>
      <c r="H46" s="408"/>
      <c r="I46" s="40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52" ht="12.75" customHeight="1" x14ac:dyDescent="0.2">
      <c r="A47" s="408"/>
      <c r="B47" s="408"/>
      <c r="C47" s="408"/>
      <c r="D47" s="408"/>
      <c r="E47" s="408"/>
      <c r="F47" s="408"/>
      <c r="G47" s="408"/>
      <c r="H47" s="408"/>
      <c r="I47" s="40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52" ht="12.75" customHeight="1" x14ac:dyDescent="0.2">
      <c r="A48" s="408"/>
      <c r="B48" s="408"/>
      <c r="C48" s="408"/>
      <c r="D48" s="408"/>
      <c r="E48" s="408"/>
      <c r="F48" s="408"/>
      <c r="G48" s="408"/>
      <c r="H48" s="408"/>
      <c r="I48" s="40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52" ht="12.75" customHeight="1" x14ac:dyDescent="0.2">
      <c r="A49" s="408"/>
      <c r="B49" s="408"/>
      <c r="C49" s="408"/>
      <c r="D49" s="408"/>
      <c r="E49" s="408"/>
      <c r="F49" s="408"/>
      <c r="G49" s="408"/>
      <c r="H49" s="408"/>
      <c r="I49" s="40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52" ht="12.75" customHeight="1" x14ac:dyDescent="0.2">
      <c r="A50" s="408"/>
      <c r="B50" s="408"/>
      <c r="C50" s="408"/>
      <c r="D50" s="408"/>
      <c r="E50" s="408"/>
      <c r="F50" s="408"/>
      <c r="G50" s="408"/>
      <c r="H50" s="408"/>
      <c r="I50" s="40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52" ht="12.75" customHeight="1" x14ac:dyDescent="0.2">
      <c r="A51" s="408"/>
      <c r="B51" s="408"/>
      <c r="C51" s="408"/>
      <c r="D51" s="408"/>
      <c r="E51" s="408"/>
      <c r="F51" s="408"/>
      <c r="G51" s="408"/>
      <c r="H51" s="408"/>
      <c r="I51" s="40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52" ht="12.75" customHeight="1" x14ac:dyDescent="0.2">
      <c r="A52" s="408"/>
      <c r="B52" s="334" t="s">
        <v>746</v>
      </c>
      <c r="C52" s="409"/>
      <c r="D52" s="409"/>
      <c r="E52" s="409"/>
      <c r="F52" s="409"/>
      <c r="G52" s="409"/>
      <c r="H52" s="408"/>
      <c r="I52" s="40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52" ht="12.75" customHeight="1" x14ac:dyDescent="0.2">
      <c r="A53" s="408"/>
      <c r="B53" s="502" t="s">
        <v>711</v>
      </c>
      <c r="C53" s="502"/>
      <c r="D53" s="502"/>
      <c r="E53" s="502"/>
      <c r="F53" s="502"/>
      <c r="G53" s="502"/>
      <c r="H53" s="408"/>
      <c r="I53" s="40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52" ht="12.75" customHeight="1" x14ac:dyDescent="0.2">
      <c r="A54" s="408"/>
      <c r="B54" s="408"/>
      <c r="C54" s="408"/>
      <c r="D54" s="408"/>
      <c r="E54" s="408"/>
      <c r="F54" s="408"/>
      <c r="G54" s="408"/>
      <c r="H54" s="408"/>
      <c r="I54" s="40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52" ht="12.75" customHeight="1" x14ac:dyDescent="0.2">
      <c r="A55" s="408"/>
      <c r="B55" s="408"/>
      <c r="C55" s="408"/>
      <c r="D55" s="408"/>
      <c r="E55" s="408"/>
      <c r="F55" s="408"/>
      <c r="G55" s="408"/>
      <c r="H55" s="408"/>
      <c r="I55" s="40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52" ht="12.75" customHeight="1" x14ac:dyDescent="0.2">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52" ht="12.75" customHeight="1"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52" ht="12.75" customHeight="1"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52" ht="12.75" customHeight="1"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52" ht="12.75" customHeight="1"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52"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52"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52"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52"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row r="152" spans="10:52" ht="12.75" customHeight="1" x14ac:dyDescent="0.2">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row>
    <row r="153" spans="10:52" ht="12.75" customHeight="1" x14ac:dyDescent="0.2">
      <c r="J153" s="358"/>
      <c r="K153" s="358"/>
      <c r="L153" s="358"/>
      <c r="M153" s="358"/>
      <c r="N153" s="358"/>
      <c r="O153" s="358"/>
      <c r="P153" s="358"/>
      <c r="Q153" s="358"/>
      <c r="R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row>
    <row r="154" spans="10:52" ht="12.75" customHeight="1" x14ac:dyDescent="0.2">
      <c r="J154" s="358"/>
      <c r="K154" s="358"/>
      <c r="L154" s="358"/>
      <c r="M154" s="358"/>
      <c r="N154" s="358"/>
      <c r="O154" s="358"/>
      <c r="P154" s="358"/>
      <c r="Q154" s="358"/>
      <c r="R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row>
    <row r="155" spans="10:52" ht="12.75" customHeight="1" x14ac:dyDescent="0.2">
      <c r="J155" s="358"/>
      <c r="K155" s="358"/>
      <c r="L155" s="358"/>
      <c r="M155" s="358"/>
      <c r="N155" s="358"/>
      <c r="O155" s="358"/>
      <c r="P155" s="358"/>
      <c r="Q155" s="358"/>
      <c r="R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row>
    <row r="156" spans="10:52" ht="12.75" customHeight="1" x14ac:dyDescent="0.2">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row>
    <row r="157" spans="10:52" ht="12.75" customHeight="1" x14ac:dyDescent="0.2">
      <c r="J157" s="358"/>
      <c r="K157" s="358"/>
      <c r="L157" s="358"/>
      <c r="M157" s="358"/>
      <c r="N157" s="358"/>
      <c r="O157" s="358"/>
      <c r="P157" s="358"/>
      <c r="Q157" s="358"/>
      <c r="R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row>
    <row r="158" spans="10:52" ht="12.75" customHeight="1" x14ac:dyDescent="0.2">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row>
    <row r="159" spans="10:52" ht="12.75" customHeight="1" x14ac:dyDescent="0.2">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row>
  </sheetData>
  <mergeCells count="4">
    <mergeCell ref="B4:G5"/>
    <mergeCell ref="B31:G32"/>
    <mergeCell ref="B26:G26"/>
    <mergeCell ref="B53:G5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Z47"/>
  <sheetViews>
    <sheetView showGridLines="0" zoomScaleNormal="100" workbookViewId="0">
      <selection activeCell="B6" sqref="B6"/>
    </sheetView>
  </sheetViews>
  <sheetFormatPr defaultRowHeight="12.75" customHeight="1" x14ac:dyDescent="0.2"/>
  <cols>
    <col min="1" max="1" width="9.140625" style="3"/>
    <col min="2" max="8" width="9.140625" style="3" customWidth="1"/>
    <col min="9" max="10" width="9.140625" style="108" customWidth="1"/>
    <col min="11" max="14" width="9.140625" style="108"/>
    <col min="15" max="242" width="9.140625" style="3"/>
    <col min="243" max="250" width="9.140625" style="3" customWidth="1"/>
    <col min="251" max="498" width="9.140625" style="3"/>
    <col min="499" max="506" width="9.140625" style="3" customWidth="1"/>
    <col min="507" max="754" width="9.140625" style="3"/>
    <col min="755" max="762" width="9.140625" style="3" customWidth="1"/>
    <col min="763" max="1010" width="9.140625" style="3"/>
    <col min="1011" max="1018" width="9.140625" style="3" customWidth="1"/>
    <col min="1019" max="1266" width="9.140625" style="3"/>
    <col min="1267" max="1274" width="9.140625" style="3" customWidth="1"/>
    <col min="1275" max="1522" width="9.140625" style="3"/>
    <col min="1523" max="1530" width="9.140625" style="3" customWidth="1"/>
    <col min="1531" max="1778" width="9.140625" style="3"/>
    <col min="1779" max="1786" width="9.140625" style="3" customWidth="1"/>
    <col min="1787" max="2034" width="9.140625" style="3"/>
    <col min="2035" max="2042" width="9.140625" style="3" customWidth="1"/>
    <col min="2043" max="2290" width="9.140625" style="3"/>
    <col min="2291" max="2298" width="9.140625" style="3" customWidth="1"/>
    <col min="2299" max="2546" width="9.140625" style="3"/>
    <col min="2547" max="2554" width="9.140625" style="3" customWidth="1"/>
    <col min="2555" max="2802" width="9.140625" style="3"/>
    <col min="2803" max="2810" width="9.140625" style="3" customWidth="1"/>
    <col min="2811" max="3058" width="9.140625" style="3"/>
    <col min="3059" max="3066" width="9.140625" style="3" customWidth="1"/>
    <col min="3067" max="3314" width="9.140625" style="3"/>
    <col min="3315" max="3322" width="9.140625" style="3" customWidth="1"/>
    <col min="3323" max="3570" width="9.140625" style="3"/>
    <col min="3571" max="3578" width="9.140625" style="3" customWidth="1"/>
    <col min="3579" max="3826" width="9.140625" style="3"/>
    <col min="3827" max="3834" width="9.140625" style="3" customWidth="1"/>
    <col min="3835" max="4082" width="9.140625" style="3"/>
    <col min="4083" max="4090" width="9.140625" style="3" customWidth="1"/>
    <col min="4091" max="4338" width="9.140625" style="3"/>
    <col min="4339" max="4346" width="9.140625" style="3" customWidth="1"/>
    <col min="4347" max="4594" width="9.140625" style="3"/>
    <col min="4595" max="4602" width="9.140625" style="3" customWidth="1"/>
    <col min="4603" max="4850" width="9.140625" style="3"/>
    <col min="4851" max="4858" width="9.140625" style="3" customWidth="1"/>
    <col min="4859" max="5106" width="9.140625" style="3"/>
    <col min="5107" max="5114" width="9.140625" style="3" customWidth="1"/>
    <col min="5115" max="5362" width="9.140625" style="3"/>
    <col min="5363" max="5370" width="9.140625" style="3" customWidth="1"/>
    <col min="5371" max="5618" width="9.140625" style="3"/>
    <col min="5619" max="5626" width="9.140625" style="3" customWidth="1"/>
    <col min="5627" max="5874" width="9.140625" style="3"/>
    <col min="5875" max="5882" width="9.140625" style="3" customWidth="1"/>
    <col min="5883" max="6130" width="9.140625" style="3"/>
    <col min="6131" max="6138" width="9.140625" style="3" customWidth="1"/>
    <col min="6139" max="6386" width="9.140625" style="3"/>
    <col min="6387" max="6394" width="9.140625" style="3" customWidth="1"/>
    <col min="6395" max="6642" width="9.140625" style="3"/>
    <col min="6643" max="6650" width="9.140625" style="3" customWidth="1"/>
    <col min="6651" max="6898" width="9.140625" style="3"/>
    <col min="6899" max="6906" width="9.140625" style="3" customWidth="1"/>
    <col min="6907" max="7154" width="9.140625" style="3"/>
    <col min="7155" max="7162" width="9.140625" style="3" customWidth="1"/>
    <col min="7163" max="7410" width="9.140625" style="3"/>
    <col min="7411" max="7418" width="9.140625" style="3" customWidth="1"/>
    <col min="7419" max="7666" width="9.140625" style="3"/>
    <col min="7667" max="7674" width="9.140625" style="3" customWidth="1"/>
    <col min="7675" max="7922" width="9.140625" style="3"/>
    <col min="7923" max="7930" width="9.140625" style="3" customWidth="1"/>
    <col min="7931" max="8178" width="9.140625" style="3"/>
    <col min="8179" max="8186" width="9.140625" style="3" customWidth="1"/>
    <col min="8187" max="8434" width="9.140625" style="3"/>
    <col min="8435" max="8442" width="9.140625" style="3" customWidth="1"/>
    <col min="8443" max="8690" width="9.140625" style="3"/>
    <col min="8691" max="8698" width="9.140625" style="3" customWidth="1"/>
    <col min="8699" max="8946" width="9.140625" style="3"/>
    <col min="8947" max="8954" width="9.140625" style="3" customWidth="1"/>
    <col min="8955" max="9202" width="9.140625" style="3"/>
    <col min="9203" max="9210" width="9.140625" style="3" customWidth="1"/>
    <col min="9211" max="9458" width="9.140625" style="3"/>
    <col min="9459" max="9466" width="9.140625" style="3" customWidth="1"/>
    <col min="9467" max="9714" width="9.140625" style="3"/>
    <col min="9715" max="9722" width="9.140625" style="3" customWidth="1"/>
    <col min="9723" max="9970" width="9.140625" style="3"/>
    <col min="9971" max="9978" width="9.140625" style="3" customWidth="1"/>
    <col min="9979" max="10226" width="9.140625" style="3"/>
    <col min="10227" max="10234" width="9.140625" style="3" customWidth="1"/>
    <col min="10235" max="10482" width="9.140625" style="3"/>
    <col min="10483" max="10490" width="9.140625" style="3" customWidth="1"/>
    <col min="10491" max="10738" width="9.140625" style="3"/>
    <col min="10739" max="10746" width="9.140625" style="3" customWidth="1"/>
    <col min="10747" max="10994" width="9.140625" style="3"/>
    <col min="10995" max="11002" width="9.140625" style="3" customWidth="1"/>
    <col min="11003" max="11250" width="9.140625" style="3"/>
    <col min="11251" max="11258" width="9.140625" style="3" customWidth="1"/>
    <col min="11259" max="11506" width="9.140625" style="3"/>
    <col min="11507" max="11514" width="9.140625" style="3" customWidth="1"/>
    <col min="11515" max="11762" width="9.140625" style="3"/>
    <col min="11763" max="11770" width="9.140625" style="3" customWidth="1"/>
    <col min="11771" max="12018" width="9.140625" style="3"/>
    <col min="12019" max="12026" width="9.140625" style="3" customWidth="1"/>
    <col min="12027" max="12274" width="9.140625" style="3"/>
    <col min="12275" max="12282" width="9.140625" style="3" customWidth="1"/>
    <col min="12283" max="12530" width="9.140625" style="3"/>
    <col min="12531" max="12538" width="9.140625" style="3" customWidth="1"/>
    <col min="12539" max="12786" width="9.140625" style="3"/>
    <col min="12787" max="12794" width="9.140625" style="3" customWidth="1"/>
    <col min="12795" max="13042" width="9.140625" style="3"/>
    <col min="13043" max="13050" width="9.140625" style="3" customWidth="1"/>
    <col min="13051" max="13298" width="9.140625" style="3"/>
    <col min="13299" max="13306" width="9.140625" style="3" customWidth="1"/>
    <col min="13307" max="13554" width="9.140625" style="3"/>
    <col min="13555" max="13562" width="9.140625" style="3" customWidth="1"/>
    <col min="13563" max="13810" width="9.140625" style="3"/>
    <col min="13811" max="13818" width="9.140625" style="3" customWidth="1"/>
    <col min="13819" max="14066" width="9.140625" style="3"/>
    <col min="14067" max="14074" width="9.140625" style="3" customWidth="1"/>
    <col min="14075" max="14322" width="9.140625" style="3"/>
    <col min="14323" max="14330" width="9.140625" style="3" customWidth="1"/>
    <col min="14331" max="14578" width="9.140625" style="3"/>
    <col min="14579" max="14586" width="9.140625" style="3" customWidth="1"/>
    <col min="14587" max="14834" width="9.140625" style="3"/>
    <col min="14835" max="14842" width="9.140625" style="3" customWidth="1"/>
    <col min="14843" max="15090" width="9.140625" style="3"/>
    <col min="15091" max="15098" width="9.140625" style="3" customWidth="1"/>
    <col min="15099" max="15346" width="9.140625" style="3"/>
    <col min="15347" max="15354" width="9.140625" style="3" customWidth="1"/>
    <col min="15355" max="15602" width="9.140625" style="3"/>
    <col min="15603" max="15610" width="9.140625" style="3" customWidth="1"/>
    <col min="15611" max="15858" width="9.140625" style="3"/>
    <col min="15859" max="15866" width="9.140625" style="3" customWidth="1"/>
    <col min="15867" max="16114" width="9.140625" style="3"/>
    <col min="16115" max="16122" width="9.140625" style="3" customWidth="1"/>
    <col min="16123" max="16384" width="9.140625" style="3"/>
  </cols>
  <sheetData>
    <row r="1" spans="2:52" ht="12.75" customHeight="1" x14ac:dyDescent="0.2">
      <c r="K1" s="25"/>
      <c r="O1" s="30"/>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2:52" ht="12.75" customHeight="1" x14ac:dyDescent="0.2">
      <c r="K2" s="25"/>
      <c r="O2" s="30"/>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2:52" ht="12.75" customHeight="1" x14ac:dyDescent="0.2">
      <c r="B3" s="167" t="s">
        <v>429</v>
      </c>
      <c r="K3" s="25"/>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2:52" ht="12.75" customHeight="1" x14ac:dyDescent="0.2">
      <c r="B4" s="458" t="s">
        <v>47</v>
      </c>
      <c r="C4" s="458"/>
      <c r="D4" s="458"/>
      <c r="E4" s="458"/>
      <c r="F4" s="458"/>
      <c r="G4" s="458"/>
      <c r="I4" s="26" t="s">
        <v>452</v>
      </c>
      <c r="J4" s="28" t="s">
        <v>449</v>
      </c>
      <c r="K4" s="27">
        <v>21.245999999999999</v>
      </c>
      <c r="L4" s="27">
        <v>21.245999999999999</v>
      </c>
      <c r="M4" s="27"/>
      <c r="N4" s="29" t="str">
        <f>CONCATENATE("+"&amp;ROUND(M5,1))</f>
        <v>+8,4</v>
      </c>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2:52" ht="12.75" customHeight="1" x14ac:dyDescent="0.2">
      <c r="B5" s="459"/>
      <c r="C5" s="458"/>
      <c r="D5" s="458"/>
      <c r="E5" s="458"/>
      <c r="F5" s="458"/>
      <c r="G5" s="458"/>
      <c r="I5" s="28" t="s">
        <v>36</v>
      </c>
      <c r="J5" s="108" t="s">
        <v>37</v>
      </c>
      <c r="K5" s="27">
        <v>8.391</v>
      </c>
      <c r="L5" s="27">
        <v>21.245999999999999</v>
      </c>
      <c r="M5" s="27">
        <v>8.391</v>
      </c>
      <c r="N5" s="29" t="str">
        <f>CONCATENATE("+"&amp;ROUND(M5,1))</f>
        <v>+8,4</v>
      </c>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2:52" ht="12.75" customHeight="1" x14ac:dyDescent="0.2">
      <c r="B6" s="3" t="s">
        <v>38</v>
      </c>
      <c r="C6" s="36"/>
      <c r="I6" s="108" t="s">
        <v>759</v>
      </c>
      <c r="J6" s="30" t="s">
        <v>39</v>
      </c>
      <c r="K6" s="27">
        <v>-13.987</v>
      </c>
      <c r="L6" s="27">
        <v>15.648999999999999</v>
      </c>
      <c r="M6" s="27">
        <v>13.987</v>
      </c>
      <c r="N6" s="29" t="str">
        <f t="shared" ref="N6:N9" si="0">CONCATENATE("-"&amp;ROUND(M6,1))</f>
        <v>-14</v>
      </c>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2:52" ht="12.75" customHeight="1" x14ac:dyDescent="0.2">
      <c r="C7" s="36"/>
      <c r="I7" s="28" t="s">
        <v>40</v>
      </c>
      <c r="J7" s="30" t="s">
        <v>41</v>
      </c>
      <c r="K7" s="27">
        <v>-0.79800000000000004</v>
      </c>
      <c r="L7" s="27">
        <v>14.851000000000001</v>
      </c>
      <c r="M7" s="27">
        <v>0.79800000000000004</v>
      </c>
      <c r="N7" s="29" t="str">
        <f t="shared" si="0"/>
        <v>-0,8</v>
      </c>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2:52" ht="12.75" customHeight="1" x14ac:dyDescent="0.2">
      <c r="C8" s="36"/>
      <c r="I8" s="28" t="s">
        <v>42</v>
      </c>
      <c r="J8" s="30" t="s">
        <v>43</v>
      </c>
      <c r="K8" s="27">
        <v>0.435</v>
      </c>
      <c r="L8" s="27">
        <v>14.851000000000001</v>
      </c>
      <c r="M8" s="27">
        <v>0.435</v>
      </c>
      <c r="N8" s="29"/>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2:52" ht="12.75" customHeight="1" x14ac:dyDescent="0.2">
      <c r="I9" s="28" t="s">
        <v>44</v>
      </c>
      <c r="J9" s="30" t="s">
        <v>45</v>
      </c>
      <c r="K9" s="27">
        <v>-5.1449999999999996</v>
      </c>
      <c r="L9" s="27">
        <v>10.141</v>
      </c>
      <c r="M9" s="27">
        <v>5.1449999999999996</v>
      </c>
      <c r="N9" s="29" t="str">
        <f t="shared" si="0"/>
        <v>-5,1</v>
      </c>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2:52" ht="12.75" customHeight="1" x14ac:dyDescent="0.2">
      <c r="I10" s="28" t="s">
        <v>451</v>
      </c>
      <c r="J10" s="290" t="s">
        <v>450</v>
      </c>
      <c r="K10" s="27">
        <v>10.141</v>
      </c>
      <c r="L10" s="27">
        <v>10.141</v>
      </c>
      <c r="M10" s="31"/>
      <c r="N10" s="32"/>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2:52" ht="12.75" customHeight="1" x14ac:dyDescent="0.2">
      <c r="J11" s="30"/>
      <c r="K11" s="33"/>
      <c r="L11" s="33"/>
      <c r="M11" s="31"/>
      <c r="N11" s="32"/>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2:52" ht="12.75" customHeight="1" x14ac:dyDescent="0.2">
      <c r="I12" s="28"/>
      <c r="J12" s="30"/>
      <c r="K12" s="34"/>
      <c r="L12" s="34"/>
      <c r="M12" s="31"/>
      <c r="N12" s="32"/>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2:52" ht="12.75" customHeight="1" x14ac:dyDescent="0.2">
      <c r="J13" s="30"/>
      <c r="K13" s="34"/>
      <c r="L13" s="34"/>
      <c r="M13" s="31"/>
      <c r="N13" s="32"/>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2:52" ht="12.75" customHeight="1" x14ac:dyDescent="0.2">
      <c r="J14" s="30"/>
      <c r="K14" s="34"/>
      <c r="L14" s="34"/>
      <c r="M14" s="31"/>
      <c r="N14" s="32"/>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2:52" ht="12.75" customHeight="1" x14ac:dyDescent="0.2">
      <c r="J15" s="30"/>
      <c r="K15" s="34"/>
      <c r="L15" s="34"/>
      <c r="M15" s="31"/>
      <c r="N15" s="32"/>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2:52" ht="12.75" customHeight="1" x14ac:dyDescent="0.2">
      <c r="J16" s="30"/>
      <c r="K16" s="34"/>
      <c r="L16" s="34"/>
      <c r="M16" s="31"/>
      <c r="N16" s="32"/>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ht="12.75" customHeight="1" x14ac:dyDescent="0.2">
      <c r="J17" s="30"/>
      <c r="K17" s="34"/>
      <c r="L17" s="34"/>
      <c r="M17" s="31"/>
      <c r="N17" s="32"/>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ht="12.75" customHeight="1" x14ac:dyDescent="0.2">
      <c r="J18" s="30"/>
      <c r="K18" s="34"/>
      <c r="L18" s="34"/>
      <c r="M18" s="34"/>
      <c r="N18" s="32"/>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ht="12.75" customHeight="1" x14ac:dyDescent="0.2">
      <c r="J19" s="30"/>
      <c r="K19" s="33"/>
      <c r="L19" s="33"/>
      <c r="M19" s="34"/>
      <c r="N19" s="32"/>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ht="12.75" customHeight="1" x14ac:dyDescent="0.2">
      <c r="J20" s="30"/>
      <c r="K20" s="33"/>
      <c r="L20" s="33"/>
      <c r="M20" s="34"/>
      <c r="N20" s="35"/>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ht="12.75" customHeight="1" x14ac:dyDescent="0.2">
      <c r="J21" s="30"/>
      <c r="K21" s="33"/>
      <c r="L21" s="33"/>
      <c r="M21" s="34"/>
      <c r="N21" s="35"/>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ht="12.75" customHeight="1" x14ac:dyDescent="0.2">
      <c r="J22" s="30"/>
      <c r="K22" s="33"/>
      <c r="L22" s="33"/>
      <c r="M22" s="34"/>
      <c r="N22" s="35"/>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ht="12.75" customHeight="1" x14ac:dyDescent="0.2">
      <c r="B23" s="328" t="s">
        <v>343</v>
      </c>
      <c r="J23" s="30"/>
      <c r="K23" s="33"/>
      <c r="L23" s="33"/>
      <c r="M23" s="34"/>
      <c r="N23" s="35"/>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ht="12.75" customHeight="1" x14ac:dyDescent="0.2">
      <c r="A24" s="2"/>
      <c r="B24" s="2"/>
      <c r="D24" s="2"/>
      <c r="J24" s="30"/>
      <c r="K24" s="33"/>
      <c r="L24" s="33"/>
      <c r="M24" s="34"/>
      <c r="N24" s="35"/>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ht="12.75" customHeight="1" x14ac:dyDescent="0.2">
      <c r="A25" s="2"/>
      <c r="B25" s="2"/>
      <c r="D25" s="2"/>
      <c r="J25" s="30"/>
      <c r="K25" s="33"/>
      <c r="L25" s="33"/>
      <c r="M25" s="34"/>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ht="12.75" customHeight="1" x14ac:dyDescent="0.2">
      <c r="D26" s="2"/>
      <c r="M26" s="25"/>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ht="12.75" customHeight="1" x14ac:dyDescent="0.2">
      <c r="B27" s="167" t="s">
        <v>430</v>
      </c>
      <c r="H27" s="95"/>
      <c r="M27" s="25"/>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ht="12.75" customHeight="1" x14ac:dyDescent="0.2">
      <c r="B28" s="460" t="s">
        <v>212</v>
      </c>
      <c r="C28" s="460"/>
      <c r="D28" s="460"/>
      <c r="E28" s="460"/>
      <c r="F28" s="460"/>
      <c r="G28" s="460"/>
      <c r="J28" s="30"/>
      <c r="K28" s="25"/>
      <c r="L28" s="25"/>
      <c r="M28" s="31"/>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ht="12.75" customHeight="1" x14ac:dyDescent="0.2">
      <c r="B29" s="460"/>
      <c r="C29" s="460"/>
      <c r="D29" s="460"/>
      <c r="E29" s="460"/>
      <c r="F29" s="460"/>
      <c r="G29" s="460"/>
      <c r="I29" s="25"/>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ht="12.75" customHeight="1" x14ac:dyDescent="0.2">
      <c r="B30" s="3" t="s">
        <v>46</v>
      </c>
      <c r="C30" s="36"/>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ht="12.75" customHeight="1" x14ac:dyDescent="0.2">
      <c r="C31" s="36"/>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2.75" customHeight="1" x14ac:dyDescent="0.2">
      <c r="C32" s="36"/>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2:52" ht="12.75" customHeight="1" x14ac:dyDescent="0.2">
      <c r="C33" s="36"/>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2:52" ht="12.75" customHeight="1" x14ac:dyDescent="0.2">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2:52" ht="12.75" customHeight="1" x14ac:dyDescent="0.2">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2:52" ht="12.75" customHeight="1" x14ac:dyDescent="0.2">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2:52" ht="12.75" customHeight="1" x14ac:dyDescent="0.2">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2:52" ht="12.75" customHeight="1" x14ac:dyDescent="0.2">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2:52" ht="12.75" customHeight="1" x14ac:dyDescent="0.2">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2:52" ht="12.75" customHeight="1" x14ac:dyDescent="0.2">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2:52" ht="12.75" customHeight="1" x14ac:dyDescent="0.2">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2:52" ht="12.75" customHeight="1" x14ac:dyDescent="0.2">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2:52" ht="12.75" customHeight="1" x14ac:dyDescent="0.2">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2:52" ht="12.75" customHeight="1" x14ac:dyDescent="0.2">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2:52" ht="12.75" customHeight="1" x14ac:dyDescent="0.2">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2:52" ht="12.75" customHeight="1" x14ac:dyDescent="0.2">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2:52" ht="12.75" customHeight="1" x14ac:dyDescent="0.2">
      <c r="B47" s="328" t="s">
        <v>57</v>
      </c>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sheetData>
  <mergeCells count="2">
    <mergeCell ref="B4:G5"/>
    <mergeCell ref="B28:G29"/>
  </mergeCells>
  <pageMargins left="0.75" right="0.75" top="1" bottom="1"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BA151"/>
  <sheetViews>
    <sheetView showGridLines="0" zoomScaleNormal="100" workbookViewId="0"/>
  </sheetViews>
  <sheetFormatPr defaultRowHeight="12.75" customHeight="1" x14ac:dyDescent="0.2"/>
  <cols>
    <col min="1" max="1" width="9.140625" style="363"/>
    <col min="2" max="10" width="9.140625" style="363" customWidth="1"/>
    <col min="11" max="237" width="9.140625" style="363"/>
    <col min="238" max="245" width="9.140625" style="363" customWidth="1"/>
    <col min="246" max="493" width="9.140625" style="363"/>
    <col min="494" max="501" width="9.140625" style="363" customWidth="1"/>
    <col min="502" max="749" width="9.140625" style="363"/>
    <col min="750" max="757" width="9.140625" style="363" customWidth="1"/>
    <col min="758" max="1005" width="9.140625" style="363"/>
    <col min="1006" max="1013" width="9.140625" style="363" customWidth="1"/>
    <col min="1014" max="1261" width="9.140625" style="363"/>
    <col min="1262" max="1269" width="9.140625" style="363" customWidth="1"/>
    <col min="1270" max="1517" width="9.140625" style="363"/>
    <col min="1518" max="1525" width="9.140625" style="363" customWidth="1"/>
    <col min="1526" max="1773" width="9.140625" style="363"/>
    <col min="1774" max="1781" width="9.140625" style="363" customWidth="1"/>
    <col min="1782" max="2029" width="9.140625" style="363"/>
    <col min="2030" max="2037" width="9.140625" style="363" customWidth="1"/>
    <col min="2038" max="2285" width="9.140625" style="363"/>
    <col min="2286" max="2293" width="9.140625" style="363" customWidth="1"/>
    <col min="2294" max="2541" width="9.140625" style="363"/>
    <col min="2542" max="2549" width="9.140625" style="363" customWidth="1"/>
    <col min="2550" max="2797" width="9.140625" style="363"/>
    <col min="2798" max="2805" width="9.140625" style="363" customWidth="1"/>
    <col min="2806" max="3053" width="9.140625" style="363"/>
    <col min="3054" max="3061" width="9.140625" style="363" customWidth="1"/>
    <col min="3062" max="3309" width="9.140625" style="363"/>
    <col min="3310" max="3317" width="9.140625" style="363" customWidth="1"/>
    <col min="3318" max="3565" width="9.140625" style="363"/>
    <col min="3566" max="3573" width="9.140625" style="363" customWidth="1"/>
    <col min="3574" max="3821" width="9.140625" style="363"/>
    <col min="3822" max="3829" width="9.140625" style="363" customWidth="1"/>
    <col min="3830" max="4077" width="9.140625" style="363"/>
    <col min="4078" max="4085" width="9.140625" style="363" customWidth="1"/>
    <col min="4086" max="4333" width="9.140625" style="363"/>
    <col min="4334" max="4341" width="9.140625" style="363" customWidth="1"/>
    <col min="4342" max="4589" width="9.140625" style="363"/>
    <col min="4590" max="4597" width="9.140625" style="363" customWidth="1"/>
    <col min="4598" max="4845" width="9.140625" style="363"/>
    <col min="4846" max="4853" width="9.140625" style="363" customWidth="1"/>
    <col min="4854" max="5101" width="9.140625" style="363"/>
    <col min="5102" max="5109" width="9.140625" style="363" customWidth="1"/>
    <col min="5110" max="5357" width="9.140625" style="363"/>
    <col min="5358" max="5365" width="9.140625" style="363" customWidth="1"/>
    <col min="5366" max="5613" width="9.140625" style="363"/>
    <col min="5614" max="5621" width="9.140625" style="363" customWidth="1"/>
    <col min="5622" max="5869" width="9.140625" style="363"/>
    <col min="5870" max="5877" width="9.140625" style="363" customWidth="1"/>
    <col min="5878" max="6125" width="9.140625" style="363"/>
    <col min="6126" max="6133" width="9.140625" style="363" customWidth="1"/>
    <col min="6134" max="6381" width="9.140625" style="363"/>
    <col min="6382" max="6389" width="9.140625" style="363" customWidth="1"/>
    <col min="6390" max="6637" width="9.140625" style="363"/>
    <col min="6638" max="6645" width="9.140625" style="363" customWidth="1"/>
    <col min="6646" max="6893" width="9.140625" style="363"/>
    <col min="6894" max="6901" width="9.140625" style="363" customWidth="1"/>
    <col min="6902" max="7149" width="9.140625" style="363"/>
    <col min="7150" max="7157" width="9.140625" style="363" customWidth="1"/>
    <col min="7158" max="7405" width="9.140625" style="363"/>
    <col min="7406" max="7413" width="9.140625" style="363" customWidth="1"/>
    <col min="7414" max="7661" width="9.140625" style="363"/>
    <col min="7662" max="7669" width="9.140625" style="363" customWidth="1"/>
    <col min="7670" max="7917" width="9.140625" style="363"/>
    <col min="7918" max="7925" width="9.140625" style="363" customWidth="1"/>
    <col min="7926" max="8173" width="9.140625" style="363"/>
    <col min="8174" max="8181" width="9.140625" style="363" customWidth="1"/>
    <col min="8182" max="8429" width="9.140625" style="363"/>
    <col min="8430" max="8437" width="9.140625" style="363" customWidth="1"/>
    <col min="8438" max="8685" width="9.140625" style="363"/>
    <col min="8686" max="8693" width="9.140625" style="363" customWidth="1"/>
    <col min="8694" max="8941" width="9.140625" style="363"/>
    <col min="8942" max="8949" width="9.140625" style="363" customWidth="1"/>
    <col min="8950" max="9197" width="9.140625" style="363"/>
    <col min="9198" max="9205" width="9.140625" style="363" customWidth="1"/>
    <col min="9206" max="9453" width="9.140625" style="363"/>
    <col min="9454" max="9461" width="9.140625" style="363" customWidth="1"/>
    <col min="9462" max="9709" width="9.140625" style="363"/>
    <col min="9710" max="9717" width="9.140625" style="363" customWidth="1"/>
    <col min="9718" max="9965" width="9.140625" style="363"/>
    <col min="9966" max="9973" width="9.140625" style="363" customWidth="1"/>
    <col min="9974" max="10221" width="9.140625" style="363"/>
    <col min="10222" max="10229" width="9.140625" style="363" customWidth="1"/>
    <col min="10230" max="10477" width="9.140625" style="363"/>
    <col min="10478" max="10485" width="9.140625" style="363" customWidth="1"/>
    <col min="10486" max="10733" width="9.140625" style="363"/>
    <col min="10734" max="10741" width="9.140625" style="363" customWidth="1"/>
    <col min="10742" max="10989" width="9.140625" style="363"/>
    <col min="10990" max="10997" width="9.140625" style="363" customWidth="1"/>
    <col min="10998" max="11245" width="9.140625" style="363"/>
    <col min="11246" max="11253" width="9.140625" style="363" customWidth="1"/>
    <col min="11254" max="11501" width="9.140625" style="363"/>
    <col min="11502" max="11509" width="9.140625" style="363" customWidth="1"/>
    <col min="11510" max="11757" width="9.140625" style="363"/>
    <col min="11758" max="11765" width="9.140625" style="363" customWidth="1"/>
    <col min="11766" max="12013" width="9.140625" style="363"/>
    <col min="12014" max="12021" width="9.140625" style="363" customWidth="1"/>
    <col min="12022" max="12269" width="9.140625" style="363"/>
    <col min="12270" max="12277" width="9.140625" style="363" customWidth="1"/>
    <col min="12278" max="12525" width="9.140625" style="363"/>
    <col min="12526" max="12533" width="9.140625" style="363" customWidth="1"/>
    <col min="12534" max="12781" width="9.140625" style="363"/>
    <col min="12782" max="12789" width="9.140625" style="363" customWidth="1"/>
    <col min="12790" max="13037" width="9.140625" style="363"/>
    <col min="13038" max="13045" width="9.140625" style="363" customWidth="1"/>
    <col min="13046" max="13293" width="9.140625" style="363"/>
    <col min="13294" max="13301" width="9.140625" style="363" customWidth="1"/>
    <col min="13302" max="13549" width="9.140625" style="363"/>
    <col min="13550" max="13557" width="9.140625" style="363" customWidth="1"/>
    <col min="13558" max="13805" width="9.140625" style="363"/>
    <col min="13806" max="13813" width="9.140625" style="363" customWidth="1"/>
    <col min="13814" max="14061" width="9.140625" style="363"/>
    <col min="14062" max="14069" width="9.140625" style="363" customWidth="1"/>
    <col min="14070" max="14317" width="9.140625" style="363"/>
    <col min="14318" max="14325" width="9.140625" style="363" customWidth="1"/>
    <col min="14326" max="14573" width="9.140625" style="363"/>
    <col min="14574" max="14581" width="9.140625" style="363" customWidth="1"/>
    <col min="14582" max="14829" width="9.140625" style="363"/>
    <col min="14830" max="14837" width="9.140625" style="363" customWidth="1"/>
    <col min="14838" max="15085" width="9.140625" style="363"/>
    <col min="15086" max="15093" width="9.140625" style="363" customWidth="1"/>
    <col min="15094" max="15341" width="9.140625" style="363"/>
    <col min="15342" max="15349" width="9.140625" style="363" customWidth="1"/>
    <col min="15350" max="15597" width="9.140625" style="363"/>
    <col min="15598" max="15605" width="9.140625" style="363" customWidth="1"/>
    <col min="15606" max="15853" width="9.140625" style="363"/>
    <col min="15854" max="15861" width="9.140625" style="363" customWidth="1"/>
    <col min="15862" max="16109" width="9.140625" style="363"/>
    <col min="16110" max="16117" width="9.140625" style="363" customWidth="1"/>
    <col min="16118" max="16384" width="9.140625" style="363"/>
  </cols>
  <sheetData>
    <row r="1" spans="1:53" ht="12.75" customHeight="1" x14ac:dyDescent="0.2">
      <c r="A1" s="94"/>
      <c r="B1" s="3"/>
      <c r="C1" s="94"/>
      <c r="D1" s="94"/>
      <c r="E1" s="94"/>
      <c r="F1" s="94"/>
      <c r="G1" s="94"/>
      <c r="H1" s="94"/>
      <c r="I1" s="94"/>
      <c r="J1" s="147"/>
      <c r="K1" s="25"/>
      <c r="L1" s="25"/>
      <c r="M1" s="25"/>
      <c r="N1" s="25"/>
      <c r="O1" s="25"/>
      <c r="P1" s="25"/>
      <c r="Q1" s="25"/>
      <c r="R1" s="25"/>
      <c r="S1" s="108"/>
      <c r="T1" s="10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row>
    <row r="2" spans="1:53" ht="12.75" customHeight="1" x14ac:dyDescent="0.2">
      <c r="A2" s="3"/>
      <c r="B2" s="3"/>
      <c r="C2" s="3"/>
      <c r="D2" s="3"/>
      <c r="E2" s="3"/>
      <c r="F2" s="3"/>
      <c r="G2" s="94"/>
      <c r="H2" s="94"/>
      <c r="I2" s="94"/>
      <c r="J2" s="147"/>
      <c r="K2" s="25"/>
      <c r="L2" s="25"/>
      <c r="M2" s="25"/>
      <c r="N2" s="25"/>
      <c r="O2" s="25"/>
      <c r="P2" s="25"/>
      <c r="Q2" s="25"/>
      <c r="R2" s="25"/>
      <c r="S2" s="358"/>
      <c r="T2" s="10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row>
    <row r="3" spans="1:53" ht="12.75" customHeight="1" x14ac:dyDescent="0.2">
      <c r="A3" s="3"/>
      <c r="B3" s="167" t="s">
        <v>431</v>
      </c>
      <c r="C3" s="3"/>
      <c r="D3" s="3"/>
      <c r="E3" s="3"/>
      <c r="F3" s="3"/>
      <c r="G3" s="94"/>
      <c r="H3" s="94"/>
      <c r="I3" s="94"/>
      <c r="J3" s="108"/>
      <c r="K3" s="108" t="s">
        <v>23</v>
      </c>
      <c r="L3" s="108" t="s">
        <v>7</v>
      </c>
      <c r="M3" s="126" t="s">
        <v>48</v>
      </c>
      <c r="N3" s="126" t="s">
        <v>454</v>
      </c>
      <c r="O3" s="126" t="s">
        <v>49</v>
      </c>
      <c r="P3" s="126" t="s">
        <v>50</v>
      </c>
      <c r="Q3" s="126" t="s">
        <v>51</v>
      </c>
      <c r="R3" s="108" t="s">
        <v>417</v>
      </c>
      <c r="S3" s="126" t="s">
        <v>389</v>
      </c>
      <c r="T3" s="108"/>
      <c r="U3" s="126"/>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row>
    <row r="4" spans="1:53" ht="12.75" customHeight="1" x14ac:dyDescent="0.2">
      <c r="A4" s="3"/>
      <c r="B4" s="458" t="s">
        <v>299</v>
      </c>
      <c r="C4" s="458"/>
      <c r="D4" s="458"/>
      <c r="E4" s="458"/>
      <c r="F4" s="458"/>
      <c r="G4" s="458"/>
      <c r="H4" s="94"/>
      <c r="I4" s="94"/>
      <c r="J4" s="108"/>
      <c r="K4" s="25" t="s">
        <v>8</v>
      </c>
      <c r="L4" s="25" t="s">
        <v>9</v>
      </c>
      <c r="M4" s="126" t="s">
        <v>52</v>
      </c>
      <c r="N4" s="126" t="s">
        <v>453</v>
      </c>
      <c r="O4" s="126" t="s">
        <v>53</v>
      </c>
      <c r="P4" s="126" t="s">
        <v>54</v>
      </c>
      <c r="Q4" s="126" t="s">
        <v>55</v>
      </c>
      <c r="R4" s="25" t="s">
        <v>416</v>
      </c>
      <c r="S4" s="126" t="s">
        <v>390</v>
      </c>
      <c r="T4" s="108" t="s">
        <v>56</v>
      </c>
      <c r="U4" s="126"/>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row>
    <row r="5" spans="1:53" ht="12.75" customHeight="1" x14ac:dyDescent="0.2">
      <c r="A5" s="3"/>
      <c r="B5" s="459"/>
      <c r="C5" s="458"/>
      <c r="D5" s="458"/>
      <c r="E5" s="458"/>
      <c r="F5" s="458"/>
      <c r="G5" s="458"/>
      <c r="H5" s="94"/>
      <c r="I5" s="94"/>
      <c r="J5" s="30">
        <v>42551</v>
      </c>
      <c r="K5" s="37">
        <v>17.809999999999999</v>
      </c>
      <c r="L5" s="37"/>
      <c r="M5" s="37">
        <v>8</v>
      </c>
      <c r="N5" s="37"/>
      <c r="O5" s="37"/>
      <c r="P5" s="37"/>
      <c r="Q5" s="37"/>
      <c r="R5" s="37"/>
      <c r="S5" s="37"/>
      <c r="T5" s="37"/>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row>
    <row r="6" spans="1:53" ht="12.75" customHeight="1" x14ac:dyDescent="0.2">
      <c r="A6" s="3"/>
      <c r="B6" s="3" t="s">
        <v>38</v>
      </c>
      <c r="C6" s="97"/>
      <c r="D6" s="98"/>
      <c r="E6" s="98"/>
      <c r="F6" s="98"/>
      <c r="G6" s="94"/>
      <c r="H6" s="94"/>
      <c r="I6" s="94"/>
      <c r="J6" s="30">
        <v>42643</v>
      </c>
      <c r="K6" s="37">
        <v>17.7</v>
      </c>
      <c r="L6" s="37"/>
      <c r="M6" s="37">
        <v>8</v>
      </c>
      <c r="N6" s="37"/>
      <c r="O6" s="37"/>
      <c r="P6" s="37"/>
      <c r="Q6" s="37"/>
      <c r="R6" s="37"/>
      <c r="S6" s="37"/>
      <c r="T6" s="37"/>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row>
    <row r="7" spans="1:53" ht="12.75" customHeight="1" x14ac:dyDescent="0.2">
      <c r="A7" s="3"/>
      <c r="B7" s="3"/>
      <c r="C7" s="36"/>
      <c r="D7" s="3"/>
      <c r="E7" s="3"/>
      <c r="F7" s="3"/>
      <c r="G7" s="94"/>
      <c r="H7" s="94"/>
      <c r="I7" s="94"/>
      <c r="J7" s="30">
        <v>42735</v>
      </c>
      <c r="K7" s="37">
        <v>18.45</v>
      </c>
      <c r="L7" s="37"/>
      <c r="M7" s="37">
        <v>8</v>
      </c>
      <c r="N7" s="37"/>
      <c r="O7" s="37"/>
      <c r="P7" s="37"/>
      <c r="Q7" s="37"/>
      <c r="R7" s="37"/>
      <c r="S7" s="37"/>
      <c r="T7" s="37"/>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row>
    <row r="8" spans="1:53" ht="12.75" customHeight="1" x14ac:dyDescent="0.2">
      <c r="A8" s="3"/>
      <c r="B8" s="3"/>
      <c r="C8" s="36"/>
      <c r="D8" s="3"/>
      <c r="E8" s="3"/>
      <c r="F8" s="3"/>
      <c r="G8" s="94"/>
      <c r="H8" s="94"/>
      <c r="I8" s="94"/>
      <c r="J8" s="30">
        <v>42825</v>
      </c>
      <c r="K8" s="37">
        <v>18.09</v>
      </c>
      <c r="L8" s="37"/>
      <c r="M8" s="37">
        <v>8</v>
      </c>
      <c r="N8" s="37"/>
      <c r="O8" s="37"/>
      <c r="P8" s="37"/>
      <c r="Q8" s="37"/>
      <c r="R8" s="37"/>
      <c r="S8" s="37"/>
      <c r="T8" s="37"/>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row>
    <row r="9" spans="1:53" ht="12.75" customHeight="1" x14ac:dyDescent="0.2">
      <c r="A9" s="3"/>
      <c r="B9" s="3"/>
      <c r="C9" s="3"/>
      <c r="D9" s="3"/>
      <c r="E9" s="3"/>
      <c r="F9" s="3"/>
      <c r="G9" s="94"/>
      <c r="H9" s="94"/>
      <c r="I9" s="94"/>
      <c r="J9" s="30">
        <v>42916</v>
      </c>
      <c r="K9" s="37">
        <v>18.77</v>
      </c>
      <c r="L9" s="37"/>
      <c r="M9" s="37">
        <v>8</v>
      </c>
      <c r="N9" s="37"/>
      <c r="O9" s="37"/>
      <c r="P9" s="37"/>
      <c r="Q9" s="37"/>
      <c r="R9" s="37"/>
      <c r="S9" s="37"/>
      <c r="T9" s="37"/>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row>
    <row r="10" spans="1:53" ht="12.75" customHeight="1" x14ac:dyDescent="0.2">
      <c r="A10" s="3"/>
      <c r="B10" s="3"/>
      <c r="C10" s="3"/>
      <c r="D10" s="3"/>
      <c r="E10" s="3"/>
      <c r="F10" s="3"/>
      <c r="G10" s="94"/>
      <c r="H10" s="94"/>
      <c r="I10" s="94"/>
      <c r="J10" s="30">
        <v>43008</v>
      </c>
      <c r="K10" s="37">
        <v>18.45</v>
      </c>
      <c r="L10" s="37"/>
      <c r="M10" s="37">
        <v>8</v>
      </c>
      <c r="N10" s="37"/>
      <c r="O10" s="37"/>
      <c r="P10" s="37"/>
      <c r="Q10" s="37"/>
      <c r="R10" s="37"/>
      <c r="S10" s="37"/>
      <c r="T10" s="37"/>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row>
    <row r="11" spans="1:53" ht="12.75" customHeight="1" x14ac:dyDescent="0.2">
      <c r="A11" s="3"/>
      <c r="B11" s="3"/>
      <c r="C11" s="3"/>
      <c r="D11" s="3"/>
      <c r="E11" s="3"/>
      <c r="F11" s="3"/>
      <c r="G11" s="94"/>
      <c r="H11" s="94"/>
      <c r="I11" s="94"/>
      <c r="J11" s="30">
        <v>43100</v>
      </c>
      <c r="K11" s="37">
        <v>19.256</v>
      </c>
      <c r="L11" s="37"/>
      <c r="M11" s="37">
        <v>8</v>
      </c>
      <c r="N11" s="37"/>
      <c r="O11" s="37"/>
      <c r="P11" s="37"/>
      <c r="Q11" s="37"/>
      <c r="R11" s="37"/>
      <c r="S11" s="37"/>
      <c r="T11" s="37"/>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row>
    <row r="12" spans="1:53" ht="12.75" customHeight="1" x14ac:dyDescent="0.2">
      <c r="A12" s="3"/>
      <c r="B12" s="3"/>
      <c r="C12" s="3"/>
      <c r="D12" s="3"/>
      <c r="E12" s="3"/>
      <c r="F12" s="3"/>
      <c r="G12" s="94"/>
      <c r="H12" s="94"/>
      <c r="I12" s="94"/>
      <c r="J12" s="30">
        <v>43190</v>
      </c>
      <c r="K12" s="37">
        <v>18.654</v>
      </c>
      <c r="L12" s="37"/>
      <c r="M12" s="37">
        <v>8</v>
      </c>
      <c r="N12" s="37"/>
      <c r="O12" s="37"/>
      <c r="P12" s="37"/>
      <c r="Q12" s="37"/>
      <c r="R12" s="37"/>
      <c r="S12" s="37"/>
      <c r="T12" s="37"/>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row>
    <row r="13" spans="1:53" ht="12.75" customHeight="1" x14ac:dyDescent="0.2">
      <c r="A13" s="3"/>
      <c r="B13" s="3"/>
      <c r="C13" s="3"/>
      <c r="D13" s="3"/>
      <c r="E13" s="3"/>
      <c r="F13" s="3"/>
      <c r="G13" s="94"/>
      <c r="H13" s="94"/>
      <c r="I13" s="94"/>
      <c r="J13" s="30">
        <v>43281</v>
      </c>
      <c r="K13" s="37">
        <v>18.782</v>
      </c>
      <c r="L13" s="37"/>
      <c r="M13" s="37">
        <v>8</v>
      </c>
      <c r="N13" s="37"/>
      <c r="O13" s="37"/>
      <c r="P13" s="37"/>
      <c r="Q13" s="37"/>
      <c r="R13" s="37"/>
      <c r="S13" s="37"/>
      <c r="T13" s="37"/>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row>
    <row r="14" spans="1:53" ht="12.75" customHeight="1" x14ac:dyDescent="0.2">
      <c r="A14" s="3"/>
      <c r="B14" s="3"/>
      <c r="C14" s="3"/>
      <c r="D14" s="3"/>
      <c r="E14" s="3"/>
      <c r="F14" s="3"/>
      <c r="G14" s="94"/>
      <c r="H14" s="94"/>
      <c r="I14" s="94"/>
      <c r="J14" s="30">
        <v>43373</v>
      </c>
      <c r="K14" s="37">
        <v>18.745000000000001</v>
      </c>
      <c r="L14" s="37"/>
      <c r="M14" s="37">
        <v>8</v>
      </c>
      <c r="N14" s="37"/>
      <c r="O14" s="37"/>
      <c r="P14" s="37"/>
      <c r="Q14" s="37"/>
      <c r="R14" s="37"/>
      <c r="S14" s="37"/>
      <c r="T14" s="37"/>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row>
    <row r="15" spans="1:53" ht="12.75" customHeight="1" x14ac:dyDescent="0.2">
      <c r="A15" s="3"/>
      <c r="B15" s="3"/>
      <c r="C15" s="3"/>
      <c r="D15" s="3"/>
      <c r="E15" s="3"/>
      <c r="F15" s="3"/>
      <c r="G15" s="94"/>
      <c r="H15" s="94"/>
      <c r="I15" s="94"/>
      <c r="J15" s="30">
        <v>43465</v>
      </c>
      <c r="K15" s="37">
        <v>19.626000000000001</v>
      </c>
      <c r="L15" s="37"/>
      <c r="M15" s="37">
        <v>8</v>
      </c>
      <c r="N15" s="37"/>
      <c r="O15" s="37"/>
      <c r="P15" s="37"/>
      <c r="Q15" s="37"/>
      <c r="R15" s="37"/>
      <c r="S15" s="37"/>
      <c r="T15" s="37"/>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row>
    <row r="16" spans="1:53" ht="12.75" customHeight="1" x14ac:dyDescent="0.2">
      <c r="A16" s="3"/>
      <c r="B16" s="3"/>
      <c r="C16" s="3"/>
      <c r="D16" s="3"/>
      <c r="E16" s="3"/>
      <c r="F16" s="3"/>
      <c r="G16" s="94"/>
      <c r="H16" s="94"/>
      <c r="I16" s="94"/>
      <c r="J16" s="30">
        <v>43555</v>
      </c>
      <c r="K16" s="37">
        <v>19.574000000000002</v>
      </c>
      <c r="L16" s="37"/>
      <c r="M16" s="37">
        <v>8</v>
      </c>
      <c r="N16" s="37"/>
      <c r="O16" s="37"/>
      <c r="P16" s="37"/>
      <c r="Q16" s="37"/>
      <c r="R16" s="37"/>
      <c r="S16" s="37"/>
      <c r="T16" s="37"/>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row>
    <row r="17" spans="1:53" ht="12.75" customHeight="1" x14ac:dyDescent="0.2">
      <c r="A17" s="3"/>
      <c r="B17" s="3"/>
      <c r="C17" s="3"/>
      <c r="D17" s="3"/>
      <c r="E17" s="3"/>
      <c r="F17" s="3"/>
      <c r="G17" s="94"/>
      <c r="H17" s="94"/>
      <c r="I17" s="94"/>
      <c r="J17" s="30">
        <v>43646</v>
      </c>
      <c r="K17" s="37">
        <v>20.231999999999999</v>
      </c>
      <c r="L17" s="37"/>
      <c r="M17" s="37">
        <v>8</v>
      </c>
      <c r="N17" s="37"/>
      <c r="O17" s="37"/>
      <c r="P17" s="37"/>
      <c r="Q17" s="37"/>
      <c r="R17" s="37"/>
      <c r="S17" s="37"/>
      <c r="T17" s="37"/>
      <c r="U17" s="31"/>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row>
    <row r="18" spans="1:53" ht="12.75" customHeight="1" x14ac:dyDescent="0.2">
      <c r="A18" s="3"/>
      <c r="B18" s="3"/>
      <c r="C18" s="3"/>
      <c r="D18" s="3"/>
      <c r="E18" s="3"/>
      <c r="F18" s="3"/>
      <c r="G18" s="94"/>
      <c r="H18" s="94"/>
      <c r="I18" s="94"/>
      <c r="J18" s="30">
        <v>43738</v>
      </c>
      <c r="K18" s="37">
        <v>20.248999999999999</v>
      </c>
      <c r="L18" s="37"/>
      <c r="M18" s="37">
        <v>8</v>
      </c>
      <c r="N18" s="37"/>
      <c r="O18" s="37"/>
      <c r="P18" s="37"/>
      <c r="Q18" s="37"/>
      <c r="R18" s="37"/>
      <c r="S18" s="37"/>
      <c r="T18" s="37"/>
      <c r="U18" s="31"/>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row>
    <row r="19" spans="1:53" ht="12.75" customHeight="1" x14ac:dyDescent="0.2">
      <c r="A19" s="3"/>
      <c r="B19" s="3"/>
      <c r="C19" s="3"/>
      <c r="D19" s="3"/>
      <c r="E19" s="3"/>
      <c r="F19" s="3"/>
      <c r="G19" s="94"/>
      <c r="H19" s="94"/>
      <c r="I19" s="94"/>
      <c r="J19" s="30">
        <v>43830</v>
      </c>
      <c r="K19" s="37">
        <v>21.245999999999999</v>
      </c>
      <c r="L19" s="37">
        <v>21.245999999999999</v>
      </c>
      <c r="M19" s="37">
        <v>8</v>
      </c>
      <c r="N19" s="37">
        <v>1.8029999999999999</v>
      </c>
      <c r="O19" s="37">
        <v>1.883</v>
      </c>
      <c r="P19" s="37">
        <v>2.5</v>
      </c>
      <c r="Q19" s="37">
        <v>1.5</v>
      </c>
      <c r="R19" s="37">
        <f t="shared" ref="R19:R31" si="0">K19-5.6</f>
        <v>15.645999999999999</v>
      </c>
      <c r="S19" s="37">
        <v>15.646000000000001</v>
      </c>
      <c r="T19" s="37"/>
      <c r="U19" s="31"/>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row>
    <row r="20" spans="1:53" ht="12.75" customHeight="1" x14ac:dyDescent="0.2">
      <c r="A20" s="3"/>
      <c r="B20" s="3"/>
      <c r="C20" s="3"/>
      <c r="D20" s="3"/>
      <c r="E20" s="3"/>
      <c r="F20" s="3"/>
      <c r="G20" s="94"/>
      <c r="H20" s="94"/>
      <c r="I20" s="94"/>
      <c r="J20" s="30">
        <v>43921</v>
      </c>
      <c r="K20" s="37">
        <v>20.88</v>
      </c>
      <c r="L20" s="37">
        <v>20.751000000000001</v>
      </c>
      <c r="M20" s="37">
        <v>8</v>
      </c>
      <c r="N20" s="37">
        <v>1.8029999999999999</v>
      </c>
      <c r="O20" s="37">
        <v>1.883</v>
      </c>
      <c r="P20" s="37">
        <v>2.5</v>
      </c>
      <c r="Q20" s="37">
        <v>0.5</v>
      </c>
      <c r="R20" s="37">
        <f t="shared" si="0"/>
        <v>15.28</v>
      </c>
      <c r="S20" s="37">
        <v>15.151</v>
      </c>
      <c r="T20" s="37"/>
      <c r="U20" s="31"/>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row>
    <row r="21" spans="1:53" ht="12.75" customHeight="1" x14ac:dyDescent="0.2">
      <c r="A21" s="3"/>
      <c r="B21" s="3"/>
      <c r="C21" s="3"/>
      <c r="D21" s="3"/>
      <c r="E21" s="3"/>
      <c r="F21" s="3"/>
      <c r="G21" s="94"/>
      <c r="H21" s="94"/>
      <c r="I21" s="94"/>
      <c r="J21" s="30">
        <v>44012</v>
      </c>
      <c r="K21" s="37">
        <v>22.998999999999999</v>
      </c>
      <c r="L21" s="37">
        <v>22.373999999999999</v>
      </c>
      <c r="M21" s="37">
        <v>8</v>
      </c>
      <c r="N21" s="37">
        <v>1.8029999999999999</v>
      </c>
      <c r="O21" s="37">
        <v>1.883</v>
      </c>
      <c r="P21" s="37">
        <v>2.5</v>
      </c>
      <c r="Q21" s="37">
        <v>0.5</v>
      </c>
      <c r="R21" s="37">
        <f t="shared" si="0"/>
        <v>17.399000000000001</v>
      </c>
      <c r="S21" s="37">
        <v>16.774000000000001</v>
      </c>
      <c r="T21" s="37"/>
      <c r="U21" s="31"/>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row>
    <row r="22" spans="1:53" ht="12.75" customHeight="1" x14ac:dyDescent="0.2">
      <c r="A22" s="3"/>
      <c r="B22" s="3"/>
      <c r="C22" s="3"/>
      <c r="D22" s="3"/>
      <c r="E22" s="3"/>
      <c r="F22" s="3"/>
      <c r="G22" s="94"/>
      <c r="H22" s="94"/>
      <c r="I22" s="94"/>
      <c r="J22" s="30">
        <v>44104</v>
      </c>
      <c r="K22" s="37">
        <v>22.808</v>
      </c>
      <c r="L22" s="37">
        <v>21.251000000000001</v>
      </c>
      <c r="M22" s="37">
        <v>8</v>
      </c>
      <c r="N22" s="37">
        <v>1.8029999999999999</v>
      </c>
      <c r="O22" s="37">
        <v>1.883</v>
      </c>
      <c r="P22" s="37">
        <v>2.5</v>
      </c>
      <c r="Q22" s="37">
        <v>0.5</v>
      </c>
      <c r="R22" s="37">
        <f t="shared" si="0"/>
        <v>17.207999999999998</v>
      </c>
      <c r="S22" s="37">
        <v>15.651</v>
      </c>
      <c r="T22" s="37"/>
      <c r="U22" s="31"/>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row>
    <row r="23" spans="1:53" ht="12.75" customHeight="1" x14ac:dyDescent="0.2">
      <c r="A23" s="3"/>
      <c r="B23" s="3"/>
      <c r="C23" s="3"/>
      <c r="D23" s="3"/>
      <c r="E23" s="3"/>
      <c r="F23" s="3"/>
      <c r="G23" s="94"/>
      <c r="H23" s="94"/>
      <c r="I23" s="94"/>
      <c r="J23" s="30">
        <v>44196</v>
      </c>
      <c r="K23" s="37">
        <v>22.391999999999999</v>
      </c>
      <c r="L23" s="37">
        <v>20.004000000000001</v>
      </c>
      <c r="M23" s="37">
        <v>8</v>
      </c>
      <c r="N23" s="37">
        <v>1.8029999999999999</v>
      </c>
      <c r="O23" s="37">
        <v>1.883</v>
      </c>
      <c r="P23" s="37">
        <v>2.5</v>
      </c>
      <c r="Q23" s="37">
        <v>0.5</v>
      </c>
      <c r="R23" s="37">
        <f t="shared" si="0"/>
        <v>16.792000000000002</v>
      </c>
      <c r="S23" s="37">
        <v>14.404</v>
      </c>
      <c r="T23" s="37"/>
      <c r="U23" s="31"/>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row>
    <row r="24" spans="1:53" ht="12.75" customHeight="1" x14ac:dyDescent="0.2">
      <c r="A24" s="3"/>
      <c r="B24" s="3"/>
      <c r="C24" s="3"/>
      <c r="D24" s="3"/>
      <c r="E24" s="94"/>
      <c r="F24" s="94"/>
      <c r="G24" s="94"/>
      <c r="H24" s="94"/>
      <c r="I24" s="94"/>
      <c r="J24" s="30">
        <v>44286</v>
      </c>
      <c r="K24" s="37">
        <v>21.934000000000001</v>
      </c>
      <c r="L24" s="37">
        <v>18.268000000000001</v>
      </c>
      <c r="M24" s="37">
        <v>8</v>
      </c>
      <c r="N24" s="37">
        <v>1.8029999999999999</v>
      </c>
      <c r="O24" s="37">
        <v>1.883</v>
      </c>
      <c r="P24" s="37">
        <v>2.5</v>
      </c>
      <c r="Q24" s="37">
        <v>0.5</v>
      </c>
      <c r="R24" s="37">
        <f t="shared" si="0"/>
        <v>16.334000000000003</v>
      </c>
      <c r="S24" s="37">
        <v>12.667999999999999</v>
      </c>
      <c r="T24" s="37"/>
      <c r="U24" s="31"/>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row>
    <row r="25" spans="1:53" ht="12.75" customHeight="1" x14ac:dyDescent="0.2">
      <c r="A25" s="3"/>
      <c r="B25" s="3"/>
      <c r="C25" s="94"/>
      <c r="D25" s="94"/>
      <c r="E25" s="94"/>
      <c r="F25" s="94"/>
      <c r="G25" s="94"/>
      <c r="H25" s="94"/>
      <c r="I25" s="94"/>
      <c r="J25" s="30">
        <v>44377</v>
      </c>
      <c r="K25" s="37">
        <v>20.010000000000002</v>
      </c>
      <c r="L25" s="37">
        <v>16.532</v>
      </c>
      <c r="M25" s="37">
        <v>8</v>
      </c>
      <c r="N25" s="37">
        <v>1.8029999999999999</v>
      </c>
      <c r="O25" s="37">
        <v>1.883</v>
      </c>
      <c r="P25" s="37">
        <v>2.5</v>
      </c>
      <c r="Q25" s="37">
        <v>0.5</v>
      </c>
      <c r="R25" s="37">
        <f t="shared" si="0"/>
        <v>14.410000000000002</v>
      </c>
      <c r="S25" s="37">
        <v>10.932</v>
      </c>
      <c r="T25" s="37"/>
      <c r="U25" s="31"/>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row>
    <row r="26" spans="1:53" ht="12.75" customHeight="1" x14ac:dyDescent="0.2">
      <c r="A26" s="2"/>
      <c r="B26" s="328" t="s">
        <v>343</v>
      </c>
      <c r="C26" s="329"/>
      <c r="D26" s="329"/>
      <c r="E26" s="329"/>
      <c r="F26" s="329"/>
      <c r="G26" s="329"/>
      <c r="H26" s="94"/>
      <c r="I26" s="94"/>
      <c r="J26" s="30">
        <v>44469</v>
      </c>
      <c r="K26" s="37">
        <v>19.559000000000001</v>
      </c>
      <c r="L26" s="37">
        <v>15.164999999999999</v>
      </c>
      <c r="M26" s="37">
        <v>8</v>
      </c>
      <c r="N26" s="37">
        <v>1.8029999999999999</v>
      </c>
      <c r="O26" s="37">
        <v>1.883</v>
      </c>
      <c r="P26" s="37">
        <v>2.5</v>
      </c>
      <c r="Q26" s="37">
        <v>0.5</v>
      </c>
      <c r="R26" s="37">
        <f t="shared" si="0"/>
        <v>13.959000000000001</v>
      </c>
      <c r="S26" s="37">
        <v>9.5649999999999995</v>
      </c>
      <c r="T26" s="37"/>
      <c r="U26" s="31"/>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row>
    <row r="27" spans="1:53" ht="12.75" customHeight="1" x14ac:dyDescent="0.2">
      <c r="A27" s="3"/>
      <c r="B27" s="461" t="s">
        <v>752</v>
      </c>
      <c r="C27" s="461"/>
      <c r="D27" s="461"/>
      <c r="E27" s="461"/>
      <c r="F27" s="461"/>
      <c r="G27" s="461"/>
      <c r="H27" s="94"/>
      <c r="I27" s="94"/>
      <c r="J27" s="30">
        <v>44561</v>
      </c>
      <c r="K27" s="37">
        <v>19.097000000000001</v>
      </c>
      <c r="L27" s="37">
        <v>14.186999999999999</v>
      </c>
      <c r="M27" s="37">
        <v>8</v>
      </c>
      <c r="N27" s="37">
        <v>1.8029999999999999</v>
      </c>
      <c r="O27" s="37">
        <v>1.883</v>
      </c>
      <c r="P27" s="37">
        <v>2.5</v>
      </c>
      <c r="Q27" s="37">
        <v>0.5</v>
      </c>
      <c r="R27" s="37">
        <f t="shared" si="0"/>
        <v>13.497000000000002</v>
      </c>
      <c r="S27" s="37">
        <v>8.5869999999999997</v>
      </c>
      <c r="T27" s="37"/>
      <c r="U27" s="31"/>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row>
    <row r="28" spans="1:53" ht="12.75" customHeight="1" x14ac:dyDescent="0.2">
      <c r="A28" s="3"/>
      <c r="B28" s="461"/>
      <c r="C28" s="461"/>
      <c r="D28" s="461"/>
      <c r="E28" s="461"/>
      <c r="F28" s="461"/>
      <c r="G28" s="461"/>
      <c r="H28" s="95"/>
      <c r="I28" s="94"/>
      <c r="J28" s="30">
        <v>44651</v>
      </c>
      <c r="K28" s="37">
        <v>18.533000000000001</v>
      </c>
      <c r="L28" s="37">
        <v>12.976000000000001</v>
      </c>
      <c r="M28" s="37">
        <v>8</v>
      </c>
      <c r="N28" s="37">
        <v>1.8029999999999999</v>
      </c>
      <c r="O28" s="37">
        <v>1.883</v>
      </c>
      <c r="P28" s="37">
        <v>2.5</v>
      </c>
      <c r="Q28" s="37">
        <v>0</v>
      </c>
      <c r="R28" s="37">
        <f t="shared" si="0"/>
        <v>12.933000000000002</v>
      </c>
      <c r="S28" s="37">
        <v>7.3760000000000003</v>
      </c>
      <c r="T28" s="37"/>
      <c r="U28" s="31"/>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row>
    <row r="29" spans="1:53" ht="12.75" customHeight="1" x14ac:dyDescent="0.2">
      <c r="A29" s="3"/>
      <c r="B29" s="461"/>
      <c r="C29" s="461"/>
      <c r="D29" s="461"/>
      <c r="E29" s="461"/>
      <c r="F29" s="461"/>
      <c r="G29" s="461"/>
      <c r="H29" s="95"/>
      <c r="I29" s="94"/>
      <c r="J29" s="30">
        <v>44742</v>
      </c>
      <c r="K29" s="37">
        <v>18.12</v>
      </c>
      <c r="L29" s="37">
        <v>11.759</v>
      </c>
      <c r="M29" s="37">
        <v>8</v>
      </c>
      <c r="N29" s="37">
        <v>1.8029999999999999</v>
      </c>
      <c r="O29" s="37">
        <v>1.883</v>
      </c>
      <c r="P29" s="37">
        <v>2.5</v>
      </c>
      <c r="Q29" s="37">
        <v>0</v>
      </c>
      <c r="R29" s="37">
        <f t="shared" si="0"/>
        <v>12.520000000000001</v>
      </c>
      <c r="S29" s="37">
        <v>6.1589999999999998</v>
      </c>
      <c r="T29" s="37"/>
      <c r="U29" s="31"/>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row>
    <row r="30" spans="1:53" ht="12.75" customHeight="1" x14ac:dyDescent="0.2">
      <c r="A30" s="3"/>
      <c r="B30" s="40"/>
      <c r="C30" s="40"/>
      <c r="D30" s="40"/>
      <c r="E30" s="40"/>
      <c r="F30" s="40"/>
      <c r="G30" s="40"/>
      <c r="H30" s="94"/>
      <c r="I30" s="94"/>
      <c r="J30" s="30">
        <v>44834</v>
      </c>
      <c r="K30" s="37">
        <v>17.75</v>
      </c>
      <c r="L30" s="37">
        <v>10.807</v>
      </c>
      <c r="M30" s="37">
        <v>8</v>
      </c>
      <c r="N30" s="37">
        <v>1.8029999999999999</v>
      </c>
      <c r="O30" s="37">
        <v>1.883</v>
      </c>
      <c r="P30" s="37">
        <v>2.5</v>
      </c>
      <c r="Q30" s="37">
        <v>0</v>
      </c>
      <c r="R30" s="37">
        <f t="shared" si="0"/>
        <v>12.15</v>
      </c>
      <c r="S30" s="37">
        <v>5.2069999999999999</v>
      </c>
      <c r="T30" s="37"/>
      <c r="U30" s="31"/>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row>
    <row r="31" spans="1:53" ht="12.75" customHeight="1" x14ac:dyDescent="0.2">
      <c r="A31" s="3"/>
      <c r="B31" s="40"/>
      <c r="C31" s="40"/>
      <c r="D31" s="40"/>
      <c r="E31" s="40"/>
      <c r="F31" s="40"/>
      <c r="G31" s="40"/>
      <c r="H31" s="94"/>
      <c r="I31" s="94"/>
      <c r="J31" s="30">
        <v>44926</v>
      </c>
      <c r="K31" s="37">
        <v>17.460999999999999</v>
      </c>
      <c r="L31" s="37">
        <v>10.141</v>
      </c>
      <c r="M31" s="37">
        <v>8</v>
      </c>
      <c r="N31" s="37">
        <v>1.8029999999999999</v>
      </c>
      <c r="O31" s="37">
        <v>1.883</v>
      </c>
      <c r="P31" s="37">
        <v>2.5</v>
      </c>
      <c r="Q31" s="37">
        <v>0</v>
      </c>
      <c r="R31" s="37">
        <f t="shared" si="0"/>
        <v>11.860999999999999</v>
      </c>
      <c r="S31" s="37">
        <v>4.5410000000000004</v>
      </c>
      <c r="T31" s="37"/>
      <c r="U31" s="31"/>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row>
    <row r="32" spans="1:53" ht="12.75" customHeight="1" x14ac:dyDescent="0.2">
      <c r="A32" s="3"/>
      <c r="B32" s="2"/>
      <c r="C32" s="3"/>
      <c r="D32" s="2"/>
      <c r="E32" s="3"/>
      <c r="F32" s="3"/>
      <c r="G32" s="3"/>
      <c r="H32" s="94"/>
      <c r="I32" s="95"/>
      <c r="J32" s="30"/>
      <c r="K32" s="31"/>
      <c r="L32" s="31"/>
      <c r="M32" s="37"/>
      <c r="N32" s="38"/>
      <c r="O32" s="38"/>
      <c r="P32" s="38"/>
      <c r="Q32" s="38"/>
      <c r="R32" s="38"/>
      <c r="S32" s="38"/>
      <c r="T32" s="38"/>
      <c r="U32" s="31"/>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row>
    <row r="33" spans="1:53" ht="12.75" customHeight="1" x14ac:dyDescent="0.2">
      <c r="A33" s="3"/>
      <c r="B33" s="167" t="s">
        <v>432</v>
      </c>
      <c r="C33" s="3"/>
      <c r="D33" s="3"/>
      <c r="E33" s="3"/>
      <c r="F33" s="3"/>
      <c r="G33" s="3"/>
      <c r="H33" s="94"/>
      <c r="I33" s="95"/>
      <c r="J33" s="30"/>
      <c r="K33" s="31"/>
      <c r="L33" s="31"/>
      <c r="M33" s="37"/>
      <c r="N33" s="38"/>
      <c r="O33" s="38"/>
      <c r="P33" s="38"/>
      <c r="Q33" s="38"/>
      <c r="R33" s="38"/>
      <c r="S33" s="38"/>
      <c r="T33" s="38"/>
      <c r="U33" s="31"/>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row>
    <row r="34" spans="1:53" ht="12.75" customHeight="1" x14ac:dyDescent="0.2">
      <c r="A34" s="3"/>
      <c r="B34" s="458" t="s">
        <v>781</v>
      </c>
      <c r="C34" s="458"/>
      <c r="D34" s="458"/>
      <c r="E34" s="458"/>
      <c r="F34" s="458"/>
      <c r="G34" s="458"/>
      <c r="H34" s="94"/>
      <c r="I34" s="94"/>
      <c r="J34" s="30"/>
      <c r="K34" s="31"/>
      <c r="L34" s="31"/>
      <c r="M34" s="37"/>
      <c r="N34" s="38"/>
      <c r="O34" s="38"/>
      <c r="P34" s="38"/>
      <c r="Q34" s="38"/>
      <c r="R34" s="38"/>
      <c r="S34" s="38"/>
      <c r="T34" s="38"/>
      <c r="U34" s="31"/>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row>
    <row r="35" spans="1:53" ht="12.75" customHeight="1" x14ac:dyDescent="0.2">
      <c r="A35" s="3"/>
      <c r="B35" s="458"/>
      <c r="C35" s="458"/>
      <c r="D35" s="458"/>
      <c r="E35" s="458"/>
      <c r="F35" s="458"/>
      <c r="G35" s="458"/>
      <c r="H35" s="94"/>
      <c r="I35" s="94"/>
      <c r="J35" s="30"/>
      <c r="K35" s="31"/>
      <c r="L35" s="31"/>
      <c r="M35" s="37"/>
      <c r="N35" s="38"/>
      <c r="O35" s="38"/>
      <c r="P35" s="38"/>
      <c r="Q35" s="38"/>
      <c r="R35" s="38"/>
      <c r="S35" s="38"/>
      <c r="T35" s="38"/>
      <c r="U35" s="31"/>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row>
    <row r="36" spans="1:53" ht="12.75" customHeight="1" x14ac:dyDescent="0.2">
      <c r="A36" s="3"/>
      <c r="B36" s="3" t="s">
        <v>46</v>
      </c>
      <c r="C36" s="97"/>
      <c r="D36" s="98"/>
      <c r="E36" s="98"/>
      <c r="F36" s="98"/>
      <c r="G36" s="94"/>
      <c r="H36" s="94"/>
      <c r="I36" s="94"/>
      <c r="J36" s="30"/>
      <c r="K36" s="31"/>
      <c r="L36" s="31"/>
      <c r="M36" s="37"/>
      <c r="N36" s="38"/>
      <c r="O36" s="38"/>
      <c r="P36" s="38"/>
      <c r="Q36" s="38"/>
      <c r="R36" s="38"/>
      <c r="S36" s="38"/>
      <c r="T36" s="38"/>
      <c r="U36" s="31"/>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row>
    <row r="37" spans="1:53" ht="12.75" customHeight="1" x14ac:dyDescent="0.2">
      <c r="A37" s="3"/>
      <c r="B37" s="3"/>
      <c r="C37" s="36"/>
      <c r="D37" s="3"/>
      <c r="E37" s="3"/>
      <c r="F37" s="3"/>
      <c r="G37" s="94"/>
      <c r="H37" s="94"/>
      <c r="I37" s="94"/>
      <c r="J37" s="30"/>
      <c r="K37" s="31"/>
      <c r="L37" s="31"/>
      <c r="M37" s="37"/>
      <c r="N37" s="38"/>
      <c r="O37" s="38"/>
      <c r="P37" s="38"/>
      <c r="Q37" s="38"/>
      <c r="R37" s="38"/>
      <c r="S37" s="38"/>
      <c r="T37" s="38"/>
      <c r="U37" s="31"/>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row>
    <row r="38" spans="1:53" ht="12.75" customHeight="1" x14ac:dyDescent="0.2">
      <c r="A38" s="3"/>
      <c r="B38" s="3"/>
      <c r="C38" s="36"/>
      <c r="D38" s="3"/>
      <c r="E38" s="3"/>
      <c r="F38" s="3"/>
      <c r="G38" s="94"/>
      <c r="H38" s="94"/>
      <c r="I38" s="94"/>
      <c r="J38" s="147"/>
      <c r="K38" s="147"/>
      <c r="L38" s="147"/>
      <c r="M38" s="147"/>
      <c r="N38" s="147"/>
      <c r="O38" s="147"/>
      <c r="P38" s="147"/>
      <c r="Q38" s="147"/>
      <c r="R38" s="147"/>
      <c r="S38" s="38"/>
      <c r="T38" s="3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row>
    <row r="39" spans="1:53" ht="12.75" customHeight="1" x14ac:dyDescent="0.2">
      <c r="A39" s="3"/>
      <c r="B39" s="3"/>
      <c r="C39" s="3"/>
      <c r="D39" s="3"/>
      <c r="E39" s="3"/>
      <c r="F39" s="3"/>
      <c r="G39" s="94"/>
      <c r="H39" s="94"/>
      <c r="I39" s="94"/>
      <c r="J39" s="147"/>
      <c r="K39" s="147"/>
      <c r="L39" s="147"/>
      <c r="M39" s="147"/>
      <c r="N39" s="147"/>
      <c r="O39" s="147"/>
      <c r="P39" s="147"/>
      <c r="Q39" s="147"/>
      <c r="R39" s="147"/>
      <c r="S39" s="38"/>
      <c r="T39" s="3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row>
    <row r="40" spans="1:53" ht="12.75" customHeight="1" x14ac:dyDescent="0.2">
      <c r="A40" s="3"/>
      <c r="B40" s="3"/>
      <c r="C40" s="3"/>
      <c r="D40" s="3"/>
      <c r="E40" s="3"/>
      <c r="F40" s="3"/>
      <c r="G40" s="94"/>
      <c r="H40" s="94"/>
      <c r="I40" s="94"/>
      <c r="J40" s="147"/>
      <c r="K40" s="147"/>
      <c r="L40" s="147"/>
      <c r="M40" s="147"/>
      <c r="N40" s="147"/>
      <c r="O40" s="147"/>
      <c r="P40" s="147"/>
      <c r="Q40" s="147"/>
      <c r="R40" s="147"/>
      <c r="S40" s="38"/>
      <c r="T40" s="3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row>
    <row r="41" spans="1:53" ht="12.75" customHeight="1" x14ac:dyDescent="0.2">
      <c r="A41" s="3"/>
      <c r="B41" s="3"/>
      <c r="C41" s="3"/>
      <c r="D41" s="3"/>
      <c r="E41" s="3"/>
      <c r="F41" s="3"/>
      <c r="G41" s="94"/>
      <c r="H41" s="94"/>
      <c r="I41" s="94"/>
      <c r="J41" s="147"/>
      <c r="K41" s="147"/>
      <c r="L41" s="147"/>
      <c r="M41" s="147"/>
      <c r="N41" s="147"/>
      <c r="O41" s="147"/>
      <c r="P41" s="147"/>
      <c r="Q41" s="147"/>
      <c r="R41" s="147"/>
      <c r="S41" s="147"/>
      <c r="T41" s="3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row>
    <row r="42" spans="1:53" ht="12.75" customHeight="1" x14ac:dyDescent="0.2">
      <c r="A42" s="3"/>
      <c r="B42" s="3"/>
      <c r="C42" s="3"/>
      <c r="D42" s="3"/>
      <c r="E42" s="3"/>
      <c r="F42" s="3"/>
      <c r="G42" s="94"/>
      <c r="H42" s="94"/>
      <c r="I42" s="94"/>
      <c r="J42" s="147"/>
      <c r="K42" s="147"/>
      <c r="L42" s="147"/>
      <c r="M42" s="147"/>
      <c r="N42" s="147"/>
      <c r="O42" s="147"/>
      <c r="P42" s="147"/>
      <c r="Q42" s="147"/>
      <c r="R42" s="147"/>
      <c r="S42" s="147"/>
      <c r="T42" s="3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row>
    <row r="43" spans="1:53" ht="12.75" customHeight="1" x14ac:dyDescent="0.2">
      <c r="A43" s="3"/>
      <c r="B43" s="3"/>
      <c r="C43" s="3"/>
      <c r="D43" s="3"/>
      <c r="E43" s="3"/>
      <c r="F43" s="3"/>
      <c r="G43" s="94"/>
      <c r="H43" s="94"/>
      <c r="I43" s="94"/>
      <c r="J43" s="147"/>
      <c r="K43" s="147"/>
      <c r="L43" s="147"/>
      <c r="M43" s="147"/>
      <c r="N43" s="147"/>
      <c r="O43" s="147"/>
      <c r="P43" s="147"/>
      <c r="Q43" s="147"/>
      <c r="R43" s="147"/>
      <c r="S43" s="147"/>
      <c r="T43" s="3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row>
    <row r="44" spans="1:53" ht="12.75" customHeight="1" x14ac:dyDescent="0.2">
      <c r="A44" s="3"/>
      <c r="B44" s="3"/>
      <c r="C44" s="3"/>
      <c r="D44" s="3"/>
      <c r="E44" s="3"/>
      <c r="F44" s="3"/>
      <c r="G44" s="94"/>
      <c r="H44" s="94"/>
      <c r="I44" s="94"/>
      <c r="J44" s="147"/>
      <c r="K44" s="147"/>
      <c r="L44" s="147"/>
      <c r="M44" s="147"/>
      <c r="N44" s="147"/>
      <c r="O44" s="147"/>
      <c r="P44" s="147"/>
      <c r="Q44" s="147"/>
      <c r="R44" s="147"/>
      <c r="S44" s="147"/>
      <c r="T44" s="3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row>
    <row r="45" spans="1:53" ht="12.75" customHeight="1" x14ac:dyDescent="0.2">
      <c r="A45" s="3"/>
      <c r="B45" s="3"/>
      <c r="C45" s="3"/>
      <c r="D45" s="3"/>
      <c r="E45" s="3"/>
      <c r="F45" s="3"/>
      <c r="G45" s="94"/>
      <c r="H45" s="94"/>
      <c r="I45" s="94"/>
      <c r="J45" s="147"/>
      <c r="K45" s="147"/>
      <c r="L45" s="147"/>
      <c r="M45" s="147"/>
      <c r="N45" s="147"/>
      <c r="O45" s="147"/>
      <c r="P45" s="147"/>
      <c r="Q45" s="147"/>
      <c r="R45" s="147"/>
      <c r="S45" s="147"/>
      <c r="T45" s="3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row>
    <row r="46" spans="1:53" ht="12.75" customHeight="1" x14ac:dyDescent="0.2">
      <c r="A46" s="3"/>
      <c r="B46" s="3"/>
      <c r="C46" s="3"/>
      <c r="D46" s="3"/>
      <c r="E46" s="3"/>
      <c r="F46" s="3"/>
      <c r="G46" s="94"/>
      <c r="H46" s="94"/>
      <c r="I46" s="94"/>
      <c r="J46" s="147"/>
      <c r="K46" s="147"/>
      <c r="L46" s="147"/>
      <c r="M46" s="147"/>
      <c r="N46" s="147"/>
      <c r="O46" s="147"/>
      <c r="P46" s="147"/>
      <c r="Q46" s="147"/>
      <c r="R46" s="147"/>
      <c r="S46" s="147"/>
      <c r="T46" s="147"/>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row>
    <row r="47" spans="1:53" ht="12.75" customHeight="1" x14ac:dyDescent="0.2">
      <c r="A47" s="3"/>
      <c r="B47" s="3"/>
      <c r="C47" s="3"/>
      <c r="D47" s="3"/>
      <c r="E47" s="3"/>
      <c r="F47" s="3"/>
      <c r="G47" s="94"/>
      <c r="H47" s="94"/>
      <c r="I47" s="94"/>
      <c r="J47" s="147"/>
      <c r="K47" s="147"/>
      <c r="L47" s="147"/>
      <c r="M47" s="147"/>
      <c r="N47" s="147"/>
      <c r="O47" s="147"/>
      <c r="P47" s="147"/>
      <c r="Q47" s="147"/>
      <c r="R47" s="147"/>
      <c r="S47" s="147"/>
      <c r="T47" s="147"/>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row>
    <row r="48" spans="1:53" ht="12.75" customHeight="1" x14ac:dyDescent="0.2">
      <c r="A48" s="3"/>
      <c r="B48" s="3"/>
      <c r="C48" s="3"/>
      <c r="D48" s="3"/>
      <c r="E48" s="3"/>
      <c r="F48" s="3"/>
      <c r="G48" s="94"/>
      <c r="H48" s="94"/>
      <c r="I48" s="94"/>
      <c r="J48" s="147"/>
      <c r="K48" s="147"/>
      <c r="L48" s="147"/>
      <c r="M48" s="147"/>
      <c r="N48" s="147"/>
      <c r="O48" s="147"/>
      <c r="P48" s="147"/>
      <c r="Q48" s="147"/>
      <c r="R48" s="147"/>
      <c r="S48" s="147"/>
      <c r="T48" s="147"/>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row>
    <row r="49" spans="1:53" ht="12.75" customHeight="1" x14ac:dyDescent="0.2">
      <c r="A49" s="3"/>
      <c r="B49" s="3"/>
      <c r="C49" s="3"/>
      <c r="D49" s="3"/>
      <c r="E49" s="3"/>
      <c r="F49" s="3"/>
      <c r="G49" s="94"/>
      <c r="H49" s="94"/>
      <c r="I49" s="94"/>
      <c r="J49" s="147"/>
      <c r="K49" s="147"/>
      <c r="L49" s="147"/>
      <c r="M49" s="147"/>
      <c r="N49" s="147"/>
      <c r="O49" s="147"/>
      <c r="P49" s="147"/>
      <c r="Q49" s="147"/>
      <c r="R49" s="147"/>
      <c r="S49" s="147"/>
      <c r="T49" s="147"/>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row>
    <row r="50" spans="1:53" ht="12.75" customHeight="1" x14ac:dyDescent="0.2">
      <c r="A50" s="3"/>
      <c r="B50" s="3"/>
      <c r="C50" s="3"/>
      <c r="D50" s="3"/>
      <c r="E50" s="3"/>
      <c r="F50" s="3"/>
      <c r="G50" s="94"/>
      <c r="H50" s="94"/>
      <c r="I50" s="94"/>
      <c r="J50" s="147"/>
      <c r="K50" s="147"/>
      <c r="L50" s="147"/>
      <c r="M50" s="147"/>
      <c r="N50" s="147"/>
      <c r="O50" s="147"/>
      <c r="P50" s="147"/>
      <c r="Q50" s="147"/>
      <c r="R50" s="147"/>
      <c r="S50" s="147"/>
      <c r="T50" s="147"/>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row>
    <row r="51" spans="1:53" ht="12.75" customHeight="1" x14ac:dyDescent="0.2">
      <c r="A51" s="3"/>
      <c r="B51" s="3"/>
      <c r="C51" s="3"/>
      <c r="D51" s="3"/>
      <c r="E51" s="3"/>
      <c r="F51" s="3"/>
      <c r="G51" s="94"/>
      <c r="H51" s="94"/>
      <c r="I51" s="94"/>
      <c r="J51" s="147"/>
      <c r="K51" s="147"/>
      <c r="L51" s="147"/>
      <c r="M51" s="147"/>
      <c r="N51" s="147"/>
      <c r="O51" s="147"/>
      <c r="P51" s="147"/>
      <c r="Q51" s="147"/>
      <c r="R51" s="147"/>
      <c r="S51" s="147"/>
      <c r="T51" s="147"/>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row>
    <row r="52" spans="1:53" ht="12.75" customHeight="1" x14ac:dyDescent="0.2">
      <c r="A52" s="3"/>
      <c r="B52" s="3"/>
      <c r="C52" s="3"/>
      <c r="D52" s="3"/>
      <c r="E52" s="3"/>
      <c r="F52" s="3"/>
      <c r="G52" s="94"/>
      <c r="H52" s="94"/>
      <c r="I52" s="94"/>
      <c r="J52" s="147"/>
      <c r="K52" s="147"/>
      <c r="L52" s="147"/>
      <c r="M52" s="147"/>
      <c r="N52" s="147"/>
      <c r="O52" s="147"/>
      <c r="P52" s="147"/>
      <c r="Q52" s="147"/>
      <c r="R52" s="147"/>
      <c r="S52" s="147"/>
      <c r="T52" s="147"/>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row>
    <row r="53" spans="1:53" ht="12.75" customHeight="1" x14ac:dyDescent="0.2">
      <c r="A53" s="3"/>
      <c r="B53" s="3"/>
      <c r="C53" s="3"/>
      <c r="D53" s="3"/>
      <c r="E53" s="3"/>
      <c r="F53" s="3"/>
      <c r="G53" s="94"/>
      <c r="H53" s="94"/>
      <c r="I53" s="94"/>
      <c r="J53" s="147"/>
      <c r="K53" s="147"/>
      <c r="L53" s="147"/>
      <c r="M53" s="147"/>
      <c r="N53" s="147"/>
      <c r="O53" s="147"/>
      <c r="P53" s="147"/>
      <c r="Q53" s="147"/>
      <c r="R53" s="147"/>
      <c r="S53" s="147"/>
      <c r="T53" s="147"/>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row>
    <row r="54" spans="1:53" ht="12.75" customHeight="1" x14ac:dyDescent="0.2">
      <c r="A54" s="3"/>
      <c r="B54" s="3"/>
      <c r="C54" s="3"/>
      <c r="D54" s="3"/>
      <c r="E54" s="94"/>
      <c r="F54" s="94"/>
      <c r="G54" s="94"/>
      <c r="H54" s="94"/>
      <c r="I54" s="94"/>
      <c r="J54" s="147"/>
      <c r="K54" s="147"/>
      <c r="L54" s="147"/>
      <c r="M54" s="147"/>
      <c r="N54" s="147"/>
      <c r="O54" s="147"/>
      <c r="P54" s="147"/>
      <c r="Q54" s="147"/>
      <c r="R54" s="147"/>
      <c r="S54" s="147"/>
      <c r="T54" s="147"/>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row>
    <row r="55" spans="1:53" ht="12.75" customHeight="1" x14ac:dyDescent="0.2">
      <c r="B55" s="3"/>
      <c r="C55" s="94"/>
      <c r="D55" s="94"/>
      <c r="E55" s="94"/>
      <c r="F55" s="94"/>
      <c r="G55" s="94"/>
      <c r="I55" s="94"/>
      <c r="J55" s="147"/>
      <c r="K55" s="147"/>
      <c r="L55" s="147"/>
      <c r="M55" s="147"/>
      <c r="N55" s="147"/>
      <c r="O55" s="147"/>
      <c r="P55" s="147"/>
      <c r="Q55" s="147"/>
      <c r="R55" s="147"/>
      <c r="S55" s="147"/>
      <c r="T55" s="147"/>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row>
    <row r="56" spans="1:53" ht="12.75" customHeight="1" x14ac:dyDescent="0.2">
      <c r="B56" s="328" t="s">
        <v>57</v>
      </c>
      <c r="C56" s="329"/>
      <c r="D56" s="329"/>
      <c r="E56" s="329"/>
      <c r="F56" s="329"/>
      <c r="G56" s="329"/>
      <c r="I56" s="94"/>
      <c r="J56" s="147"/>
      <c r="K56" s="147"/>
      <c r="L56" s="147"/>
      <c r="M56" s="147"/>
      <c r="N56" s="147"/>
      <c r="O56" s="147"/>
      <c r="P56" s="147"/>
      <c r="Q56" s="147"/>
      <c r="R56" s="147"/>
      <c r="S56" s="147"/>
      <c r="T56" s="147"/>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row>
    <row r="57" spans="1:53" ht="12.75" customHeight="1" x14ac:dyDescent="0.2">
      <c r="B57" s="462" t="s">
        <v>753</v>
      </c>
      <c r="C57" s="462"/>
      <c r="D57" s="462"/>
      <c r="E57" s="462"/>
      <c r="F57" s="462"/>
      <c r="G57" s="462"/>
      <c r="I57" s="94"/>
      <c r="J57" s="147"/>
      <c r="K57" s="147"/>
      <c r="L57" s="147"/>
      <c r="M57" s="147"/>
      <c r="N57" s="147"/>
      <c r="O57" s="147"/>
      <c r="P57" s="147"/>
      <c r="Q57" s="147"/>
      <c r="R57" s="147"/>
      <c r="S57" s="147"/>
      <c r="T57" s="147"/>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row>
    <row r="58" spans="1:53" ht="12.75" customHeight="1" x14ac:dyDescent="0.2">
      <c r="B58" s="462"/>
      <c r="C58" s="462"/>
      <c r="D58" s="462"/>
      <c r="E58" s="462"/>
      <c r="F58" s="462"/>
      <c r="G58" s="462"/>
      <c r="J58" s="147"/>
      <c r="K58" s="147"/>
      <c r="L58" s="147"/>
      <c r="M58" s="147"/>
      <c r="N58" s="147"/>
      <c r="O58" s="147"/>
      <c r="P58" s="147"/>
      <c r="Q58" s="147"/>
      <c r="R58" s="147"/>
      <c r="S58" s="147"/>
      <c r="T58" s="147"/>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row>
    <row r="59" spans="1:53" ht="12.75" customHeight="1" x14ac:dyDescent="0.2">
      <c r="B59" s="462"/>
      <c r="C59" s="462"/>
      <c r="D59" s="462"/>
      <c r="E59" s="462"/>
      <c r="F59" s="462"/>
      <c r="G59" s="46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row>
    <row r="60" spans="1:53" ht="12.75" customHeight="1" x14ac:dyDescent="0.2">
      <c r="B60" s="462"/>
      <c r="C60" s="462"/>
      <c r="D60" s="462"/>
      <c r="E60" s="462"/>
      <c r="F60" s="462"/>
      <c r="G60" s="46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row>
    <row r="61" spans="1:53" ht="12.75" customHeight="1"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row>
    <row r="62" spans="1:53" ht="12.75" customHeight="1"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row>
    <row r="63" spans="1:53" ht="12.75" customHeight="1"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row>
    <row r="64" spans="1:53" ht="12.75" customHeight="1"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row>
    <row r="65" spans="10:53" ht="12.75" customHeight="1"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row>
    <row r="66" spans="10:53" ht="12.75" customHeight="1"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row>
    <row r="67" spans="10:53" ht="12.75" customHeight="1"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row>
    <row r="68" spans="10:53" ht="12.75" customHeight="1"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row>
    <row r="69" spans="10:53" ht="12.75" customHeight="1"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row>
    <row r="70" spans="10:53" ht="12.75" customHeight="1"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row>
    <row r="71" spans="10:53" ht="12.75" customHeight="1"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row>
    <row r="72" spans="10:53" ht="12.75" customHeight="1"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row>
    <row r="73" spans="10:53" ht="12.75" customHeight="1"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row>
    <row r="74" spans="10:53" ht="12.75" customHeight="1"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row>
    <row r="75" spans="10:53" ht="12.75" customHeight="1"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row>
    <row r="76" spans="10:53" ht="12.75" customHeight="1"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row>
    <row r="77" spans="10:53" ht="12.75" customHeight="1"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row>
    <row r="78" spans="10:53" ht="12.75" customHeight="1"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row>
    <row r="79" spans="10:53" ht="12.75" customHeight="1"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row>
    <row r="80" spans="10:53" ht="12.75" customHeight="1"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row>
    <row r="81" spans="10:53" ht="12.75" customHeight="1"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row>
    <row r="82" spans="10:53" ht="12.75" customHeight="1"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row>
    <row r="83" spans="10:53" ht="12.75" customHeight="1"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row>
    <row r="84" spans="10:53" ht="12.75" customHeight="1"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row>
    <row r="85" spans="10:53" ht="12.75" customHeight="1"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row>
    <row r="86" spans="10:53" ht="12.75" customHeight="1"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row>
    <row r="87" spans="10:53" ht="12.75" customHeight="1"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row>
    <row r="88" spans="10:53" ht="12.75" customHeight="1"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row>
    <row r="89" spans="10:53" ht="12.75" customHeight="1"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row>
    <row r="90" spans="10:53" ht="12.75" customHeight="1"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row>
    <row r="91" spans="10:53" ht="12.75" customHeight="1"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row>
    <row r="92" spans="10:53" ht="12.75" customHeight="1"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row>
    <row r="93" spans="10:53" ht="12.75" customHeight="1"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row>
    <row r="94" spans="10:53" ht="12.75" customHeight="1"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row>
    <row r="95" spans="10:53" ht="12.75" customHeight="1"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row>
    <row r="96" spans="10:53" ht="12.75" customHeight="1"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row>
    <row r="97" spans="10:53" ht="12.75" customHeight="1"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row>
    <row r="98" spans="10:53" ht="12.75" customHeight="1"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row>
    <row r="99" spans="10:53" ht="12.75" customHeight="1"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row>
    <row r="100" spans="10:53" ht="12.75" customHeight="1"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row>
    <row r="101" spans="10:53" ht="12.75" customHeight="1"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row>
    <row r="102" spans="10:53" ht="12.75" customHeight="1"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row>
    <row r="103" spans="10:53" ht="12.75" customHeight="1"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row>
    <row r="104" spans="10:53" ht="12.75" customHeight="1"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row>
    <row r="105" spans="10:53" ht="12.75" customHeight="1"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row>
    <row r="106" spans="10:53" ht="12.75" customHeight="1"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row>
    <row r="107" spans="10:53" ht="12.75" customHeight="1"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row>
    <row r="108" spans="10:53" ht="12.75" customHeight="1"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row>
    <row r="109" spans="10:53" ht="12.75" customHeight="1"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row>
    <row r="110" spans="10:53" ht="12.75" customHeight="1"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row>
    <row r="111" spans="10:53" ht="12.75" customHeight="1"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row>
    <row r="112" spans="10:53" ht="12.75" customHeight="1"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row>
    <row r="113" spans="10:53" ht="12.75" customHeight="1"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row>
    <row r="114" spans="10:53" ht="12.75" customHeight="1"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row>
    <row r="115" spans="10:53" ht="12.75" customHeight="1"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row>
    <row r="116" spans="10:53" ht="12.75" customHeight="1"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row>
    <row r="117" spans="10:53" ht="12.75" customHeight="1"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row>
    <row r="118" spans="10:53" ht="12.75" customHeight="1"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row>
    <row r="119" spans="10:53" ht="12.75" customHeight="1"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row>
    <row r="120" spans="10:53" ht="12.75" customHeight="1"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row>
    <row r="121" spans="10:53" ht="12.75" customHeight="1"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row>
    <row r="122" spans="10:53" ht="12.75" customHeight="1"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row>
    <row r="123" spans="10:53" ht="12.75" customHeight="1"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row>
    <row r="124" spans="10:53" ht="12.75" customHeight="1"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row>
    <row r="125" spans="10:53" ht="12.75" customHeight="1"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row>
    <row r="126" spans="10:53" ht="12.75" customHeight="1"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row>
    <row r="127" spans="10:53" ht="12.75" customHeight="1"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row>
    <row r="128" spans="10:53" ht="12.75" customHeight="1"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row>
    <row r="129" spans="10:53" ht="12.75" customHeight="1"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row>
    <row r="130" spans="10:53" ht="12.75" customHeight="1"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row>
    <row r="131" spans="10:53" ht="12.75" customHeight="1"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row>
    <row r="132" spans="10:53" ht="12.75" customHeight="1"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row>
    <row r="133" spans="10:53" ht="12.75" customHeight="1"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row>
    <row r="134" spans="10:53" ht="12.75" customHeight="1"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row>
    <row r="135" spans="10:53" ht="12.75" customHeight="1"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row>
    <row r="136" spans="10:53" ht="12.75" customHeight="1"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row>
    <row r="137" spans="10:53" ht="12.75" customHeight="1"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row>
    <row r="138" spans="10:53" ht="12.75" customHeight="1"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row>
    <row r="139" spans="10:53" ht="12.75" customHeight="1"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row>
    <row r="140" spans="10:53" ht="12.75" customHeight="1"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row>
    <row r="141" spans="10:53" ht="12.75" customHeight="1"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row>
    <row r="142" spans="10:53" ht="12.75" customHeight="1"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row>
    <row r="143" spans="10:53" ht="12.75" customHeight="1"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row>
    <row r="144" spans="10:53" ht="12.75" customHeight="1"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row>
    <row r="145" spans="10:53" ht="12.75" customHeight="1"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row>
    <row r="146" spans="10:53" ht="12.75" customHeight="1"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row>
    <row r="147" spans="10:53" ht="12.75" customHeight="1"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row>
    <row r="148" spans="10:53" ht="12.75" customHeight="1"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row>
    <row r="149" spans="10:53" ht="12.75" customHeight="1"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row>
    <row r="150" spans="10:53" ht="12.75" customHeight="1"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row>
    <row r="151" spans="10:53" ht="12.75" customHeight="1"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row>
  </sheetData>
  <mergeCells count="4">
    <mergeCell ref="B4:G5"/>
    <mergeCell ref="B27:G29"/>
    <mergeCell ref="B34:G35"/>
    <mergeCell ref="B57:G60"/>
  </mergeCells>
  <pageMargins left="0.75" right="0.75" top="1" bottom="1"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3:G90"/>
  <sheetViews>
    <sheetView showGridLines="0" zoomScaleNormal="100" workbookViewId="0"/>
  </sheetViews>
  <sheetFormatPr defaultRowHeight="12.75" customHeight="1" x14ac:dyDescent="0.2"/>
  <cols>
    <col min="1" max="1" width="9.140625" style="108"/>
    <col min="2" max="2" width="21.140625" style="108" customWidth="1"/>
    <col min="3" max="3" width="14" style="108" customWidth="1"/>
    <col min="4" max="4" width="12.7109375" style="108" customWidth="1"/>
    <col min="5" max="5" width="13.7109375" style="108" customWidth="1"/>
    <col min="6" max="6" width="13.140625" style="108" customWidth="1"/>
    <col min="7" max="224" width="9.140625" style="108"/>
    <col min="225" max="226" width="21.42578125" style="108" customWidth="1"/>
    <col min="227" max="227" width="9.140625" style="108"/>
    <col min="228" max="228" width="19.28515625" style="108" customWidth="1"/>
    <col min="229" max="229" width="19.140625" style="108" customWidth="1"/>
    <col min="230" max="231" width="9.140625" style="108"/>
    <col min="232" max="232" width="9.140625" style="108" customWidth="1"/>
    <col min="233" max="480" width="9.140625" style="108"/>
    <col min="481" max="482" width="21.42578125" style="108" customWidth="1"/>
    <col min="483" max="483" width="9.140625" style="108"/>
    <col min="484" max="484" width="19.28515625" style="108" customWidth="1"/>
    <col min="485" max="485" width="19.140625" style="108" customWidth="1"/>
    <col min="486" max="487" width="9.140625" style="108"/>
    <col min="488" max="488" width="9.140625" style="108" customWidth="1"/>
    <col min="489" max="736" width="9.140625" style="108"/>
    <col min="737" max="738" width="21.42578125" style="108" customWidth="1"/>
    <col min="739" max="739" width="9.140625" style="108"/>
    <col min="740" max="740" width="19.28515625" style="108" customWidth="1"/>
    <col min="741" max="741" width="19.140625" style="108" customWidth="1"/>
    <col min="742" max="743" width="9.140625" style="108"/>
    <col min="744" max="744" width="9.140625" style="108" customWidth="1"/>
    <col min="745" max="992" width="9.140625" style="108"/>
    <col min="993" max="994" width="21.42578125" style="108" customWidth="1"/>
    <col min="995" max="995" width="9.140625" style="108"/>
    <col min="996" max="996" width="19.28515625" style="108" customWidth="1"/>
    <col min="997" max="997" width="19.140625" style="108" customWidth="1"/>
    <col min="998" max="999" width="9.140625" style="108"/>
    <col min="1000" max="1000" width="9.140625" style="108" customWidth="1"/>
    <col min="1001" max="1248" width="9.140625" style="108"/>
    <col min="1249" max="1250" width="21.42578125" style="108" customWidth="1"/>
    <col min="1251" max="1251" width="9.140625" style="108"/>
    <col min="1252" max="1252" width="19.28515625" style="108" customWidth="1"/>
    <col min="1253" max="1253" width="19.140625" style="108" customWidth="1"/>
    <col min="1254" max="1255" width="9.140625" style="108"/>
    <col min="1256" max="1256" width="9.140625" style="108" customWidth="1"/>
    <col min="1257" max="1504" width="9.140625" style="108"/>
    <col min="1505" max="1506" width="21.42578125" style="108" customWidth="1"/>
    <col min="1507" max="1507" width="9.140625" style="108"/>
    <col min="1508" max="1508" width="19.28515625" style="108" customWidth="1"/>
    <col min="1509" max="1509" width="19.140625" style="108" customWidth="1"/>
    <col min="1510" max="1511" width="9.140625" style="108"/>
    <col min="1512" max="1512" width="9.140625" style="108" customWidth="1"/>
    <col min="1513" max="1760" width="9.140625" style="108"/>
    <col min="1761" max="1762" width="21.42578125" style="108" customWidth="1"/>
    <col min="1763" max="1763" width="9.140625" style="108"/>
    <col min="1764" max="1764" width="19.28515625" style="108" customWidth="1"/>
    <col min="1765" max="1765" width="19.140625" style="108" customWidth="1"/>
    <col min="1766" max="1767" width="9.140625" style="108"/>
    <col min="1768" max="1768" width="9.140625" style="108" customWidth="1"/>
    <col min="1769" max="2016" width="9.140625" style="108"/>
    <col min="2017" max="2018" width="21.42578125" style="108" customWidth="1"/>
    <col min="2019" max="2019" width="9.140625" style="108"/>
    <col min="2020" max="2020" width="19.28515625" style="108" customWidth="1"/>
    <col min="2021" max="2021" width="19.140625" style="108" customWidth="1"/>
    <col min="2022" max="2023" width="9.140625" style="108"/>
    <col min="2024" max="2024" width="9.140625" style="108" customWidth="1"/>
    <col min="2025" max="2272" width="9.140625" style="108"/>
    <col min="2273" max="2274" width="21.42578125" style="108" customWidth="1"/>
    <col min="2275" max="2275" width="9.140625" style="108"/>
    <col min="2276" max="2276" width="19.28515625" style="108" customWidth="1"/>
    <col min="2277" max="2277" width="19.140625" style="108" customWidth="1"/>
    <col min="2278" max="2279" width="9.140625" style="108"/>
    <col min="2280" max="2280" width="9.140625" style="108" customWidth="1"/>
    <col min="2281" max="2528" width="9.140625" style="108"/>
    <col min="2529" max="2530" width="21.42578125" style="108" customWidth="1"/>
    <col min="2531" max="2531" width="9.140625" style="108"/>
    <col min="2532" max="2532" width="19.28515625" style="108" customWidth="1"/>
    <col min="2533" max="2533" width="19.140625" style="108" customWidth="1"/>
    <col min="2534" max="2535" width="9.140625" style="108"/>
    <col min="2536" max="2536" width="9.140625" style="108" customWidth="1"/>
    <col min="2537" max="2784" width="9.140625" style="108"/>
    <col min="2785" max="2786" width="21.42578125" style="108" customWidth="1"/>
    <col min="2787" max="2787" width="9.140625" style="108"/>
    <col min="2788" max="2788" width="19.28515625" style="108" customWidth="1"/>
    <col min="2789" max="2789" width="19.140625" style="108" customWidth="1"/>
    <col min="2790" max="2791" width="9.140625" style="108"/>
    <col min="2792" max="2792" width="9.140625" style="108" customWidth="1"/>
    <col min="2793" max="3040" width="9.140625" style="108"/>
    <col min="3041" max="3042" width="21.42578125" style="108" customWidth="1"/>
    <col min="3043" max="3043" width="9.140625" style="108"/>
    <col min="3044" max="3044" width="19.28515625" style="108" customWidth="1"/>
    <col min="3045" max="3045" width="19.140625" style="108" customWidth="1"/>
    <col min="3046" max="3047" width="9.140625" style="108"/>
    <col min="3048" max="3048" width="9.140625" style="108" customWidth="1"/>
    <col min="3049" max="3296" width="9.140625" style="108"/>
    <col min="3297" max="3298" width="21.42578125" style="108" customWidth="1"/>
    <col min="3299" max="3299" width="9.140625" style="108"/>
    <col min="3300" max="3300" width="19.28515625" style="108" customWidth="1"/>
    <col min="3301" max="3301" width="19.140625" style="108" customWidth="1"/>
    <col min="3302" max="3303" width="9.140625" style="108"/>
    <col min="3304" max="3304" width="9.140625" style="108" customWidth="1"/>
    <col min="3305" max="3552" width="9.140625" style="108"/>
    <col min="3553" max="3554" width="21.42578125" style="108" customWidth="1"/>
    <col min="3555" max="3555" width="9.140625" style="108"/>
    <col min="3556" max="3556" width="19.28515625" style="108" customWidth="1"/>
    <col min="3557" max="3557" width="19.140625" style="108" customWidth="1"/>
    <col min="3558" max="3559" width="9.140625" style="108"/>
    <col min="3560" max="3560" width="9.140625" style="108" customWidth="1"/>
    <col min="3561" max="3808" width="9.140625" style="108"/>
    <col min="3809" max="3810" width="21.42578125" style="108" customWidth="1"/>
    <col min="3811" max="3811" width="9.140625" style="108"/>
    <col min="3812" max="3812" width="19.28515625" style="108" customWidth="1"/>
    <col min="3813" max="3813" width="19.140625" style="108" customWidth="1"/>
    <col min="3814" max="3815" width="9.140625" style="108"/>
    <col min="3816" max="3816" width="9.140625" style="108" customWidth="1"/>
    <col min="3817" max="4064" width="9.140625" style="108"/>
    <col min="4065" max="4066" width="21.42578125" style="108" customWidth="1"/>
    <col min="4067" max="4067" width="9.140625" style="108"/>
    <col min="4068" max="4068" width="19.28515625" style="108" customWidth="1"/>
    <col min="4069" max="4069" width="19.140625" style="108" customWidth="1"/>
    <col min="4070" max="4071" width="9.140625" style="108"/>
    <col min="4072" max="4072" width="9.140625" style="108" customWidth="1"/>
    <col min="4073" max="4320" width="9.140625" style="108"/>
    <col min="4321" max="4322" width="21.42578125" style="108" customWidth="1"/>
    <col min="4323" max="4323" width="9.140625" style="108"/>
    <col min="4324" max="4324" width="19.28515625" style="108" customWidth="1"/>
    <col min="4325" max="4325" width="19.140625" style="108" customWidth="1"/>
    <col min="4326" max="4327" width="9.140625" style="108"/>
    <col min="4328" max="4328" width="9.140625" style="108" customWidth="1"/>
    <col min="4329" max="4576" width="9.140625" style="108"/>
    <col min="4577" max="4578" width="21.42578125" style="108" customWidth="1"/>
    <col min="4579" max="4579" width="9.140625" style="108"/>
    <col min="4580" max="4580" width="19.28515625" style="108" customWidth="1"/>
    <col min="4581" max="4581" width="19.140625" style="108" customWidth="1"/>
    <col min="4582" max="4583" width="9.140625" style="108"/>
    <col min="4584" max="4584" width="9.140625" style="108" customWidth="1"/>
    <col min="4585" max="4832" width="9.140625" style="108"/>
    <col min="4833" max="4834" width="21.42578125" style="108" customWidth="1"/>
    <col min="4835" max="4835" width="9.140625" style="108"/>
    <col min="4836" max="4836" width="19.28515625" style="108" customWidth="1"/>
    <col min="4837" max="4837" width="19.140625" style="108" customWidth="1"/>
    <col min="4838" max="4839" width="9.140625" style="108"/>
    <col min="4840" max="4840" width="9.140625" style="108" customWidth="1"/>
    <col min="4841" max="5088" width="9.140625" style="108"/>
    <col min="5089" max="5090" width="21.42578125" style="108" customWidth="1"/>
    <col min="5091" max="5091" width="9.140625" style="108"/>
    <col min="5092" max="5092" width="19.28515625" style="108" customWidth="1"/>
    <col min="5093" max="5093" width="19.140625" style="108" customWidth="1"/>
    <col min="5094" max="5095" width="9.140625" style="108"/>
    <col min="5096" max="5096" width="9.140625" style="108" customWidth="1"/>
    <col min="5097" max="5344" width="9.140625" style="108"/>
    <col min="5345" max="5346" width="21.42578125" style="108" customWidth="1"/>
    <col min="5347" max="5347" width="9.140625" style="108"/>
    <col min="5348" max="5348" width="19.28515625" style="108" customWidth="1"/>
    <col min="5349" max="5349" width="19.140625" style="108" customWidth="1"/>
    <col min="5350" max="5351" width="9.140625" style="108"/>
    <col min="5352" max="5352" width="9.140625" style="108" customWidth="1"/>
    <col min="5353" max="5600" width="9.140625" style="108"/>
    <col min="5601" max="5602" width="21.42578125" style="108" customWidth="1"/>
    <col min="5603" max="5603" width="9.140625" style="108"/>
    <col min="5604" max="5604" width="19.28515625" style="108" customWidth="1"/>
    <col min="5605" max="5605" width="19.140625" style="108" customWidth="1"/>
    <col min="5606" max="5607" width="9.140625" style="108"/>
    <col min="5608" max="5608" width="9.140625" style="108" customWidth="1"/>
    <col min="5609" max="5856" width="9.140625" style="108"/>
    <col min="5857" max="5858" width="21.42578125" style="108" customWidth="1"/>
    <col min="5859" max="5859" width="9.140625" style="108"/>
    <col min="5860" max="5860" width="19.28515625" style="108" customWidth="1"/>
    <col min="5861" max="5861" width="19.140625" style="108" customWidth="1"/>
    <col min="5862" max="5863" width="9.140625" style="108"/>
    <col min="5864" max="5864" width="9.140625" style="108" customWidth="1"/>
    <col min="5865" max="6112" width="9.140625" style="108"/>
    <col min="6113" max="6114" width="21.42578125" style="108" customWidth="1"/>
    <col min="6115" max="6115" width="9.140625" style="108"/>
    <col min="6116" max="6116" width="19.28515625" style="108" customWidth="1"/>
    <col min="6117" max="6117" width="19.140625" style="108" customWidth="1"/>
    <col min="6118" max="6119" width="9.140625" style="108"/>
    <col min="6120" max="6120" width="9.140625" style="108" customWidth="1"/>
    <col min="6121" max="6368" width="9.140625" style="108"/>
    <col min="6369" max="6370" width="21.42578125" style="108" customWidth="1"/>
    <col min="6371" max="6371" width="9.140625" style="108"/>
    <col min="6372" max="6372" width="19.28515625" style="108" customWidth="1"/>
    <col min="6373" max="6373" width="19.140625" style="108" customWidth="1"/>
    <col min="6374" max="6375" width="9.140625" style="108"/>
    <col min="6376" max="6376" width="9.140625" style="108" customWidth="1"/>
    <col min="6377" max="6624" width="9.140625" style="108"/>
    <col min="6625" max="6626" width="21.42578125" style="108" customWidth="1"/>
    <col min="6627" max="6627" width="9.140625" style="108"/>
    <col min="6628" max="6628" width="19.28515625" style="108" customWidth="1"/>
    <col min="6629" max="6629" width="19.140625" style="108" customWidth="1"/>
    <col min="6630" max="6631" width="9.140625" style="108"/>
    <col min="6632" max="6632" width="9.140625" style="108" customWidth="1"/>
    <col min="6633" max="6880" width="9.140625" style="108"/>
    <col min="6881" max="6882" width="21.42578125" style="108" customWidth="1"/>
    <col min="6883" max="6883" width="9.140625" style="108"/>
    <col min="6884" max="6884" width="19.28515625" style="108" customWidth="1"/>
    <col min="6885" max="6885" width="19.140625" style="108" customWidth="1"/>
    <col min="6886" max="6887" width="9.140625" style="108"/>
    <col min="6888" max="6888" width="9.140625" style="108" customWidth="1"/>
    <col min="6889" max="7136" width="9.140625" style="108"/>
    <col min="7137" max="7138" width="21.42578125" style="108" customWidth="1"/>
    <col min="7139" max="7139" width="9.140625" style="108"/>
    <col min="7140" max="7140" width="19.28515625" style="108" customWidth="1"/>
    <col min="7141" max="7141" width="19.140625" style="108" customWidth="1"/>
    <col min="7142" max="7143" width="9.140625" style="108"/>
    <col min="7144" max="7144" width="9.140625" style="108" customWidth="1"/>
    <col min="7145" max="7392" width="9.140625" style="108"/>
    <col min="7393" max="7394" width="21.42578125" style="108" customWidth="1"/>
    <col min="7395" max="7395" width="9.140625" style="108"/>
    <col min="7396" max="7396" width="19.28515625" style="108" customWidth="1"/>
    <col min="7397" max="7397" width="19.140625" style="108" customWidth="1"/>
    <col min="7398" max="7399" width="9.140625" style="108"/>
    <col min="7400" max="7400" width="9.140625" style="108" customWidth="1"/>
    <col min="7401" max="7648" width="9.140625" style="108"/>
    <col min="7649" max="7650" width="21.42578125" style="108" customWidth="1"/>
    <col min="7651" max="7651" width="9.140625" style="108"/>
    <col min="7652" max="7652" width="19.28515625" style="108" customWidth="1"/>
    <col min="7653" max="7653" width="19.140625" style="108" customWidth="1"/>
    <col min="7654" max="7655" width="9.140625" style="108"/>
    <col min="7656" max="7656" width="9.140625" style="108" customWidth="1"/>
    <col min="7657" max="7904" width="9.140625" style="108"/>
    <col min="7905" max="7906" width="21.42578125" style="108" customWidth="1"/>
    <col min="7907" max="7907" width="9.140625" style="108"/>
    <col min="7908" max="7908" width="19.28515625" style="108" customWidth="1"/>
    <col min="7909" max="7909" width="19.140625" style="108" customWidth="1"/>
    <col min="7910" max="7911" width="9.140625" style="108"/>
    <col min="7912" max="7912" width="9.140625" style="108" customWidth="1"/>
    <col min="7913" max="8160" width="9.140625" style="108"/>
    <col min="8161" max="8162" width="21.42578125" style="108" customWidth="1"/>
    <col min="8163" max="8163" width="9.140625" style="108"/>
    <col min="8164" max="8164" width="19.28515625" style="108" customWidth="1"/>
    <col min="8165" max="8165" width="19.140625" style="108" customWidth="1"/>
    <col min="8166" max="8167" width="9.140625" style="108"/>
    <col min="8168" max="8168" width="9.140625" style="108" customWidth="1"/>
    <col min="8169" max="8416" width="9.140625" style="108"/>
    <col min="8417" max="8418" width="21.42578125" style="108" customWidth="1"/>
    <col min="8419" max="8419" width="9.140625" style="108"/>
    <col min="8420" max="8420" width="19.28515625" style="108" customWidth="1"/>
    <col min="8421" max="8421" width="19.140625" style="108" customWidth="1"/>
    <col min="8422" max="8423" width="9.140625" style="108"/>
    <col min="8424" max="8424" width="9.140625" style="108" customWidth="1"/>
    <col min="8425" max="8672" width="9.140625" style="108"/>
    <col min="8673" max="8674" width="21.42578125" style="108" customWidth="1"/>
    <col min="8675" max="8675" width="9.140625" style="108"/>
    <col min="8676" max="8676" width="19.28515625" style="108" customWidth="1"/>
    <col min="8677" max="8677" width="19.140625" style="108" customWidth="1"/>
    <col min="8678" max="8679" width="9.140625" style="108"/>
    <col min="8680" max="8680" width="9.140625" style="108" customWidth="1"/>
    <col min="8681" max="8928" width="9.140625" style="108"/>
    <col min="8929" max="8930" width="21.42578125" style="108" customWidth="1"/>
    <col min="8931" max="8931" width="9.140625" style="108"/>
    <col min="8932" max="8932" width="19.28515625" style="108" customWidth="1"/>
    <col min="8933" max="8933" width="19.140625" style="108" customWidth="1"/>
    <col min="8934" max="8935" width="9.140625" style="108"/>
    <col min="8936" max="8936" width="9.140625" style="108" customWidth="1"/>
    <col min="8937" max="9184" width="9.140625" style="108"/>
    <col min="9185" max="9186" width="21.42578125" style="108" customWidth="1"/>
    <col min="9187" max="9187" width="9.140625" style="108"/>
    <col min="9188" max="9188" width="19.28515625" style="108" customWidth="1"/>
    <col min="9189" max="9189" width="19.140625" style="108" customWidth="1"/>
    <col min="9190" max="9191" width="9.140625" style="108"/>
    <col min="9192" max="9192" width="9.140625" style="108" customWidth="1"/>
    <col min="9193" max="9440" width="9.140625" style="108"/>
    <col min="9441" max="9442" width="21.42578125" style="108" customWidth="1"/>
    <col min="9443" max="9443" width="9.140625" style="108"/>
    <col min="9444" max="9444" width="19.28515625" style="108" customWidth="1"/>
    <col min="9445" max="9445" width="19.140625" style="108" customWidth="1"/>
    <col min="9446" max="9447" width="9.140625" style="108"/>
    <col min="9448" max="9448" width="9.140625" style="108" customWidth="1"/>
    <col min="9449" max="9696" width="9.140625" style="108"/>
    <col min="9697" max="9698" width="21.42578125" style="108" customWidth="1"/>
    <col min="9699" max="9699" width="9.140625" style="108"/>
    <col min="9700" max="9700" width="19.28515625" style="108" customWidth="1"/>
    <col min="9701" max="9701" width="19.140625" style="108" customWidth="1"/>
    <col min="9702" max="9703" width="9.140625" style="108"/>
    <col min="9704" max="9704" width="9.140625" style="108" customWidth="1"/>
    <col min="9705" max="9952" width="9.140625" style="108"/>
    <col min="9953" max="9954" width="21.42578125" style="108" customWidth="1"/>
    <col min="9955" max="9955" width="9.140625" style="108"/>
    <col min="9956" max="9956" width="19.28515625" style="108" customWidth="1"/>
    <col min="9957" max="9957" width="19.140625" style="108" customWidth="1"/>
    <col min="9958" max="9959" width="9.140625" style="108"/>
    <col min="9960" max="9960" width="9.140625" style="108" customWidth="1"/>
    <col min="9961" max="10208" width="9.140625" style="108"/>
    <col min="10209" max="10210" width="21.42578125" style="108" customWidth="1"/>
    <col min="10211" max="10211" width="9.140625" style="108"/>
    <col min="10212" max="10212" width="19.28515625" style="108" customWidth="1"/>
    <col min="10213" max="10213" width="19.140625" style="108" customWidth="1"/>
    <col min="10214" max="10215" width="9.140625" style="108"/>
    <col min="10216" max="10216" width="9.140625" style="108" customWidth="1"/>
    <col min="10217" max="10464" width="9.140625" style="108"/>
    <col min="10465" max="10466" width="21.42578125" style="108" customWidth="1"/>
    <col min="10467" max="10467" width="9.140625" style="108"/>
    <col min="10468" max="10468" width="19.28515625" style="108" customWidth="1"/>
    <col min="10469" max="10469" width="19.140625" style="108" customWidth="1"/>
    <col min="10470" max="10471" width="9.140625" style="108"/>
    <col min="10472" max="10472" width="9.140625" style="108" customWidth="1"/>
    <col min="10473" max="10720" width="9.140625" style="108"/>
    <col min="10721" max="10722" width="21.42578125" style="108" customWidth="1"/>
    <col min="10723" max="10723" width="9.140625" style="108"/>
    <col min="10724" max="10724" width="19.28515625" style="108" customWidth="1"/>
    <col min="10725" max="10725" width="19.140625" style="108" customWidth="1"/>
    <col min="10726" max="10727" width="9.140625" style="108"/>
    <col min="10728" max="10728" width="9.140625" style="108" customWidth="1"/>
    <col min="10729" max="10976" width="9.140625" style="108"/>
    <col min="10977" max="10978" width="21.42578125" style="108" customWidth="1"/>
    <col min="10979" max="10979" width="9.140625" style="108"/>
    <col min="10980" max="10980" width="19.28515625" style="108" customWidth="1"/>
    <col min="10981" max="10981" width="19.140625" style="108" customWidth="1"/>
    <col min="10982" max="10983" width="9.140625" style="108"/>
    <col min="10984" max="10984" width="9.140625" style="108" customWidth="1"/>
    <col min="10985" max="11232" width="9.140625" style="108"/>
    <col min="11233" max="11234" width="21.42578125" style="108" customWidth="1"/>
    <col min="11235" max="11235" width="9.140625" style="108"/>
    <col min="11236" max="11236" width="19.28515625" style="108" customWidth="1"/>
    <col min="11237" max="11237" width="19.140625" style="108" customWidth="1"/>
    <col min="11238" max="11239" width="9.140625" style="108"/>
    <col min="11240" max="11240" width="9.140625" style="108" customWidth="1"/>
    <col min="11241" max="11488" width="9.140625" style="108"/>
    <col min="11489" max="11490" width="21.42578125" style="108" customWidth="1"/>
    <col min="11491" max="11491" width="9.140625" style="108"/>
    <col min="11492" max="11492" width="19.28515625" style="108" customWidth="1"/>
    <col min="11493" max="11493" width="19.140625" style="108" customWidth="1"/>
    <col min="11494" max="11495" width="9.140625" style="108"/>
    <col min="11496" max="11496" width="9.140625" style="108" customWidth="1"/>
    <col min="11497" max="11744" width="9.140625" style="108"/>
    <col min="11745" max="11746" width="21.42578125" style="108" customWidth="1"/>
    <col min="11747" max="11747" width="9.140625" style="108"/>
    <col min="11748" max="11748" width="19.28515625" style="108" customWidth="1"/>
    <col min="11749" max="11749" width="19.140625" style="108" customWidth="1"/>
    <col min="11750" max="11751" width="9.140625" style="108"/>
    <col min="11752" max="11752" width="9.140625" style="108" customWidth="1"/>
    <col min="11753" max="12000" width="9.140625" style="108"/>
    <col min="12001" max="12002" width="21.42578125" style="108" customWidth="1"/>
    <col min="12003" max="12003" width="9.140625" style="108"/>
    <col min="12004" max="12004" width="19.28515625" style="108" customWidth="1"/>
    <col min="12005" max="12005" width="19.140625" style="108" customWidth="1"/>
    <col min="12006" max="12007" width="9.140625" style="108"/>
    <col min="12008" max="12008" width="9.140625" style="108" customWidth="1"/>
    <col min="12009" max="12256" width="9.140625" style="108"/>
    <col min="12257" max="12258" width="21.42578125" style="108" customWidth="1"/>
    <col min="12259" max="12259" width="9.140625" style="108"/>
    <col min="12260" max="12260" width="19.28515625" style="108" customWidth="1"/>
    <col min="12261" max="12261" width="19.140625" style="108" customWidth="1"/>
    <col min="12262" max="12263" width="9.140625" style="108"/>
    <col min="12264" max="12264" width="9.140625" style="108" customWidth="1"/>
    <col min="12265" max="12512" width="9.140625" style="108"/>
    <col min="12513" max="12514" width="21.42578125" style="108" customWidth="1"/>
    <col min="12515" max="12515" width="9.140625" style="108"/>
    <col min="12516" max="12516" width="19.28515625" style="108" customWidth="1"/>
    <col min="12517" max="12517" width="19.140625" style="108" customWidth="1"/>
    <col min="12518" max="12519" width="9.140625" style="108"/>
    <col min="12520" max="12520" width="9.140625" style="108" customWidth="1"/>
    <col min="12521" max="12768" width="9.140625" style="108"/>
    <col min="12769" max="12770" width="21.42578125" style="108" customWidth="1"/>
    <col min="12771" max="12771" width="9.140625" style="108"/>
    <col min="12772" max="12772" width="19.28515625" style="108" customWidth="1"/>
    <col min="12773" max="12773" width="19.140625" style="108" customWidth="1"/>
    <col min="12774" max="12775" width="9.140625" style="108"/>
    <col min="12776" max="12776" width="9.140625" style="108" customWidth="1"/>
    <col min="12777" max="13024" width="9.140625" style="108"/>
    <col min="13025" max="13026" width="21.42578125" style="108" customWidth="1"/>
    <col min="13027" max="13027" width="9.140625" style="108"/>
    <col min="13028" max="13028" width="19.28515625" style="108" customWidth="1"/>
    <col min="13029" max="13029" width="19.140625" style="108" customWidth="1"/>
    <col min="13030" max="13031" width="9.140625" style="108"/>
    <col min="13032" max="13032" width="9.140625" style="108" customWidth="1"/>
    <col min="13033" max="13280" width="9.140625" style="108"/>
    <col min="13281" max="13282" width="21.42578125" style="108" customWidth="1"/>
    <col min="13283" max="13283" width="9.140625" style="108"/>
    <col min="13284" max="13284" width="19.28515625" style="108" customWidth="1"/>
    <col min="13285" max="13285" width="19.140625" style="108" customWidth="1"/>
    <col min="13286" max="13287" width="9.140625" style="108"/>
    <col min="13288" max="13288" width="9.140625" style="108" customWidth="1"/>
    <col min="13289" max="13536" width="9.140625" style="108"/>
    <col min="13537" max="13538" width="21.42578125" style="108" customWidth="1"/>
    <col min="13539" max="13539" width="9.140625" style="108"/>
    <col min="13540" max="13540" width="19.28515625" style="108" customWidth="1"/>
    <col min="13541" max="13541" width="19.140625" style="108" customWidth="1"/>
    <col min="13542" max="13543" width="9.140625" style="108"/>
    <col min="13544" max="13544" width="9.140625" style="108" customWidth="1"/>
    <col min="13545" max="13792" width="9.140625" style="108"/>
    <col min="13793" max="13794" width="21.42578125" style="108" customWidth="1"/>
    <col min="13795" max="13795" width="9.140625" style="108"/>
    <col min="13796" max="13796" width="19.28515625" style="108" customWidth="1"/>
    <col min="13797" max="13797" width="19.140625" style="108" customWidth="1"/>
    <col min="13798" max="13799" width="9.140625" style="108"/>
    <col min="13800" max="13800" width="9.140625" style="108" customWidth="1"/>
    <col min="13801" max="14048" width="9.140625" style="108"/>
    <col min="14049" max="14050" width="21.42578125" style="108" customWidth="1"/>
    <col min="14051" max="14051" width="9.140625" style="108"/>
    <col min="14052" max="14052" width="19.28515625" style="108" customWidth="1"/>
    <col min="14053" max="14053" width="19.140625" style="108" customWidth="1"/>
    <col min="14054" max="14055" width="9.140625" style="108"/>
    <col min="14056" max="14056" width="9.140625" style="108" customWidth="1"/>
    <col min="14057" max="14304" width="9.140625" style="108"/>
    <col min="14305" max="14306" width="21.42578125" style="108" customWidth="1"/>
    <col min="14307" max="14307" width="9.140625" style="108"/>
    <col min="14308" max="14308" width="19.28515625" style="108" customWidth="1"/>
    <col min="14309" max="14309" width="19.140625" style="108" customWidth="1"/>
    <col min="14310" max="14311" width="9.140625" style="108"/>
    <col min="14312" max="14312" width="9.140625" style="108" customWidth="1"/>
    <col min="14313" max="14560" width="9.140625" style="108"/>
    <col min="14561" max="14562" width="21.42578125" style="108" customWidth="1"/>
    <col min="14563" max="14563" width="9.140625" style="108"/>
    <col min="14564" max="14564" width="19.28515625" style="108" customWidth="1"/>
    <col min="14565" max="14565" width="19.140625" style="108" customWidth="1"/>
    <col min="14566" max="14567" width="9.140625" style="108"/>
    <col min="14568" max="14568" width="9.140625" style="108" customWidth="1"/>
    <col min="14569" max="14816" width="9.140625" style="108"/>
    <col min="14817" max="14818" width="21.42578125" style="108" customWidth="1"/>
    <col min="14819" max="14819" width="9.140625" style="108"/>
    <col min="14820" max="14820" width="19.28515625" style="108" customWidth="1"/>
    <col min="14821" max="14821" width="19.140625" style="108" customWidth="1"/>
    <col min="14822" max="14823" width="9.140625" style="108"/>
    <col min="14824" max="14824" width="9.140625" style="108" customWidth="1"/>
    <col min="14825" max="15072" width="9.140625" style="108"/>
    <col min="15073" max="15074" width="21.42578125" style="108" customWidth="1"/>
    <col min="15075" max="15075" width="9.140625" style="108"/>
    <col min="15076" max="15076" width="19.28515625" style="108" customWidth="1"/>
    <col min="15077" max="15077" width="19.140625" style="108" customWidth="1"/>
    <col min="15078" max="15079" width="9.140625" style="108"/>
    <col min="15080" max="15080" width="9.140625" style="108" customWidth="1"/>
    <col min="15081" max="15328" width="9.140625" style="108"/>
    <col min="15329" max="15330" width="21.42578125" style="108" customWidth="1"/>
    <col min="15331" max="15331" width="9.140625" style="108"/>
    <col min="15332" max="15332" width="19.28515625" style="108" customWidth="1"/>
    <col min="15333" max="15333" width="19.140625" style="108" customWidth="1"/>
    <col min="15334" max="15335" width="9.140625" style="108"/>
    <col min="15336" max="15336" width="9.140625" style="108" customWidth="1"/>
    <col min="15337" max="15584" width="9.140625" style="108"/>
    <col min="15585" max="15586" width="21.42578125" style="108" customWidth="1"/>
    <col min="15587" max="15587" width="9.140625" style="108"/>
    <col min="15588" max="15588" width="19.28515625" style="108" customWidth="1"/>
    <col min="15589" max="15589" width="19.140625" style="108" customWidth="1"/>
    <col min="15590" max="15591" width="9.140625" style="108"/>
    <col min="15592" max="15592" width="9.140625" style="108" customWidth="1"/>
    <col min="15593" max="15840" width="9.140625" style="108"/>
    <col min="15841" max="15842" width="21.42578125" style="108" customWidth="1"/>
    <col min="15843" max="15843" width="9.140625" style="108"/>
    <col min="15844" max="15844" width="19.28515625" style="108" customWidth="1"/>
    <col min="15845" max="15845" width="19.140625" style="108" customWidth="1"/>
    <col min="15846" max="15847" width="9.140625" style="108"/>
    <col min="15848" max="15848" width="9.140625" style="108" customWidth="1"/>
    <col min="15849" max="16096" width="9.140625" style="108"/>
    <col min="16097" max="16098" width="21.42578125" style="108" customWidth="1"/>
    <col min="16099" max="16099" width="9.140625" style="108"/>
    <col min="16100" max="16100" width="19.28515625" style="108" customWidth="1"/>
    <col min="16101" max="16101" width="19.140625" style="108" customWidth="1"/>
    <col min="16102" max="16103" width="9.140625" style="108"/>
    <col min="16104" max="16104" width="9.140625" style="108" customWidth="1"/>
    <col min="16105" max="16384" width="9.140625" style="108"/>
  </cols>
  <sheetData>
    <row r="3" spans="1:7" ht="12.75" customHeight="1" x14ac:dyDescent="0.2">
      <c r="B3" s="208" t="s">
        <v>433</v>
      </c>
    </row>
    <row r="4" spans="1:7" ht="12.75" customHeight="1" x14ac:dyDescent="0.2">
      <c r="B4" s="463" t="s">
        <v>58</v>
      </c>
      <c r="C4" s="464"/>
      <c r="D4" s="464"/>
      <c r="E4" s="464"/>
      <c r="F4" s="464"/>
    </row>
    <row r="5" spans="1:7" ht="12.75" customHeight="1" x14ac:dyDescent="0.2">
      <c r="A5" s="109"/>
      <c r="B5" s="380"/>
      <c r="C5" s="465" t="s">
        <v>8</v>
      </c>
      <c r="D5" s="465"/>
      <c r="E5" s="466" t="s">
        <v>9</v>
      </c>
      <c r="F5" s="465"/>
    </row>
    <row r="6" spans="1:7" ht="27" customHeight="1" x14ac:dyDescent="0.2">
      <c r="A6" s="109"/>
      <c r="B6" s="56" t="s">
        <v>59</v>
      </c>
      <c r="C6" s="403" t="s">
        <v>60</v>
      </c>
      <c r="D6" s="404" t="s">
        <v>61</v>
      </c>
      <c r="E6" s="403" t="s">
        <v>60</v>
      </c>
      <c r="F6" s="405" t="s">
        <v>61</v>
      </c>
      <c r="G6" s="111"/>
    </row>
    <row r="7" spans="1:7" ht="12.75" customHeight="1" x14ac:dyDescent="0.2">
      <c r="A7" s="109"/>
      <c r="B7" s="41" t="s">
        <v>62</v>
      </c>
      <c r="C7" s="42">
        <v>0</v>
      </c>
      <c r="D7" s="43">
        <v>0</v>
      </c>
      <c r="E7" s="247">
        <v>28.094000000000001</v>
      </c>
      <c r="F7" s="44">
        <v>13</v>
      </c>
      <c r="G7" s="112"/>
    </row>
    <row r="8" spans="1:7" ht="11.25" x14ac:dyDescent="0.2">
      <c r="A8" s="109"/>
      <c r="B8" s="45" t="s">
        <v>495</v>
      </c>
      <c r="C8" s="46">
        <v>0.59</v>
      </c>
      <c r="D8" s="47">
        <v>3</v>
      </c>
      <c r="E8" s="48">
        <v>62.642000000000003</v>
      </c>
      <c r="F8" s="49">
        <v>17</v>
      </c>
      <c r="G8" s="112"/>
    </row>
    <row r="9" spans="1:7" ht="22.5" x14ac:dyDescent="0.2">
      <c r="A9" s="109"/>
      <c r="B9" s="50" t="s">
        <v>63</v>
      </c>
      <c r="C9" s="351">
        <v>0.59</v>
      </c>
      <c r="D9" s="51">
        <v>3</v>
      </c>
      <c r="E9" s="46">
        <v>96.507999999999996</v>
      </c>
      <c r="F9" s="52">
        <v>18</v>
      </c>
      <c r="G9" s="112"/>
    </row>
    <row r="10" spans="1:7" ht="12.75" customHeight="1" x14ac:dyDescent="0.2">
      <c r="A10" s="109"/>
      <c r="B10" s="324" t="s">
        <v>343</v>
      </c>
      <c r="C10" s="328"/>
      <c r="D10" s="330"/>
      <c r="E10" s="328"/>
      <c r="F10" s="328"/>
    </row>
    <row r="11" spans="1:7" ht="12.75" customHeight="1" x14ac:dyDescent="0.2">
      <c r="A11" s="109"/>
      <c r="B11" s="467" t="s">
        <v>475</v>
      </c>
      <c r="C11" s="467"/>
      <c r="D11" s="467"/>
      <c r="E11" s="467"/>
      <c r="F11" s="467"/>
      <c r="G11" s="111"/>
    </row>
    <row r="12" spans="1:7" ht="12.75" customHeight="1" x14ac:dyDescent="0.2">
      <c r="A12" s="109"/>
      <c r="B12" s="467"/>
      <c r="C12" s="467"/>
      <c r="D12" s="467"/>
      <c r="E12" s="467"/>
      <c r="F12" s="467"/>
    </row>
    <row r="13" spans="1:7" ht="12.75" customHeight="1" x14ac:dyDescent="0.2">
      <c r="A13" s="109"/>
      <c r="B13" s="308"/>
      <c r="C13" s="308"/>
      <c r="D13" s="308"/>
      <c r="E13" s="308"/>
      <c r="F13" s="308"/>
    </row>
    <row r="14" spans="1:7" ht="12.75" customHeight="1" x14ac:dyDescent="0.2">
      <c r="A14" s="109"/>
      <c r="B14" s="243"/>
      <c r="C14" s="243"/>
      <c r="D14" s="109"/>
      <c r="E14" s="109"/>
    </row>
    <row r="15" spans="1:7" ht="12.75" customHeight="1" x14ac:dyDescent="0.2">
      <c r="A15" s="109"/>
      <c r="D15" s="109"/>
    </row>
    <row r="16" spans="1:7" ht="12.75" customHeight="1" x14ac:dyDescent="0.2">
      <c r="A16" s="109"/>
      <c r="B16" s="208" t="s">
        <v>750</v>
      </c>
      <c r="C16" s="3"/>
      <c r="D16" s="3"/>
      <c r="E16" s="3"/>
      <c r="F16" s="3"/>
    </row>
    <row r="17" spans="1:6" x14ac:dyDescent="0.2">
      <c r="A17" s="109"/>
      <c r="B17" s="463" t="s">
        <v>103</v>
      </c>
      <c r="C17" s="463"/>
      <c r="D17" s="463"/>
      <c r="E17" s="463"/>
      <c r="F17" s="463"/>
    </row>
    <row r="18" spans="1:6" ht="12.75" customHeight="1" x14ac:dyDescent="0.2">
      <c r="A18" s="109"/>
      <c r="B18" s="110"/>
      <c r="C18" s="465" t="s">
        <v>23</v>
      </c>
      <c r="D18" s="465"/>
      <c r="E18" s="465" t="s">
        <v>7</v>
      </c>
      <c r="F18" s="465"/>
    </row>
    <row r="19" spans="1:6" ht="27.75" customHeight="1" x14ac:dyDescent="0.2">
      <c r="A19" s="109"/>
      <c r="B19" s="56" t="s">
        <v>105</v>
      </c>
      <c r="C19" s="403" t="s">
        <v>107</v>
      </c>
      <c r="D19" s="404" t="s">
        <v>108</v>
      </c>
      <c r="E19" s="403" t="s">
        <v>107</v>
      </c>
      <c r="F19" s="405" t="s">
        <v>108</v>
      </c>
    </row>
    <row r="20" spans="1:6" ht="12.75" customHeight="1" x14ac:dyDescent="0.2">
      <c r="A20" s="109"/>
      <c r="B20" s="41" t="s">
        <v>106</v>
      </c>
      <c r="C20" s="42">
        <v>0</v>
      </c>
      <c r="D20" s="43">
        <v>0</v>
      </c>
      <c r="E20" s="247">
        <v>28.094000000000001</v>
      </c>
      <c r="F20" s="44">
        <v>13</v>
      </c>
    </row>
    <row r="21" spans="1:6" ht="11.25" x14ac:dyDescent="0.2">
      <c r="A21" s="109"/>
      <c r="B21" s="45" t="s">
        <v>496</v>
      </c>
      <c r="C21" s="46">
        <v>0.59</v>
      </c>
      <c r="D21" s="47">
        <v>3</v>
      </c>
      <c r="E21" s="48">
        <v>62.642000000000003</v>
      </c>
      <c r="F21" s="49">
        <v>17</v>
      </c>
    </row>
    <row r="22" spans="1:6" ht="11.25" x14ac:dyDescent="0.2">
      <c r="A22" s="109"/>
      <c r="B22" s="50" t="s">
        <v>542</v>
      </c>
      <c r="C22" s="351">
        <v>0.59</v>
      </c>
      <c r="D22" s="51">
        <v>3</v>
      </c>
      <c r="E22" s="46">
        <v>96.507999999999996</v>
      </c>
      <c r="F22" s="52">
        <v>18</v>
      </c>
    </row>
    <row r="23" spans="1:6" ht="12.75" customHeight="1" x14ac:dyDescent="0.2">
      <c r="A23" s="109"/>
      <c r="B23" s="324" t="s">
        <v>57</v>
      </c>
      <c r="C23" s="328"/>
      <c r="D23" s="330"/>
      <c r="E23" s="328"/>
      <c r="F23" s="328"/>
    </row>
    <row r="24" spans="1:6" ht="12.75" customHeight="1" x14ac:dyDescent="0.2">
      <c r="A24" s="109"/>
      <c r="B24" s="467" t="s">
        <v>104</v>
      </c>
      <c r="C24" s="467"/>
      <c r="D24" s="467"/>
      <c r="E24" s="467"/>
      <c r="F24" s="467"/>
    </row>
    <row r="25" spans="1:6" ht="12.75" customHeight="1" x14ac:dyDescent="0.2">
      <c r="A25" s="109"/>
      <c r="B25" s="467"/>
      <c r="C25" s="467"/>
      <c r="D25" s="467"/>
      <c r="E25" s="467"/>
      <c r="F25" s="467"/>
    </row>
    <row r="26" spans="1:6" ht="12.75" customHeight="1" x14ac:dyDescent="0.2">
      <c r="A26" s="109"/>
      <c r="B26" s="146"/>
      <c r="C26" s="146"/>
      <c r="D26" s="146"/>
      <c r="E26" s="146"/>
      <c r="F26" s="146"/>
    </row>
    <row r="27" spans="1:6" ht="12.75" customHeight="1" x14ac:dyDescent="0.2">
      <c r="A27" s="109"/>
      <c r="B27" s="99"/>
      <c r="C27" s="100"/>
      <c r="D27" s="109"/>
      <c r="E27" s="114"/>
      <c r="F27" s="111"/>
    </row>
    <row r="28" spans="1:6" ht="12.75" customHeight="1" x14ac:dyDescent="0.2">
      <c r="A28" s="109"/>
      <c r="B28" s="99"/>
      <c r="C28" s="100"/>
      <c r="D28" s="109"/>
      <c r="E28" s="114"/>
      <c r="F28" s="111"/>
    </row>
    <row r="29" spans="1:6" ht="12.75" customHeight="1" x14ac:dyDescent="0.2">
      <c r="A29" s="109"/>
      <c r="B29" s="99"/>
      <c r="C29" s="100"/>
      <c r="D29" s="109"/>
      <c r="E29" s="114"/>
      <c r="F29" s="111"/>
    </row>
    <row r="30" spans="1:6" ht="12.75" customHeight="1" x14ac:dyDescent="0.2">
      <c r="A30" s="109"/>
      <c r="B30" s="99"/>
      <c r="C30" s="100"/>
      <c r="D30" s="109"/>
      <c r="E30" s="114"/>
      <c r="F30" s="111"/>
    </row>
    <row r="31" spans="1:6" ht="12.75" customHeight="1" x14ac:dyDescent="0.2">
      <c r="A31" s="109"/>
      <c r="B31" s="99"/>
      <c r="C31" s="100"/>
      <c r="D31" s="109"/>
      <c r="E31" s="114"/>
      <c r="F31" s="111"/>
    </row>
    <row r="32" spans="1:6" ht="12.75" customHeight="1" x14ac:dyDescent="0.2">
      <c r="A32" s="109"/>
      <c r="B32" s="99"/>
      <c r="C32" s="100"/>
      <c r="D32" s="109"/>
      <c r="E32" s="114"/>
      <c r="F32" s="111"/>
    </row>
    <row r="33" spans="1:6" ht="12.75" customHeight="1" x14ac:dyDescent="0.2">
      <c r="A33" s="109"/>
      <c r="B33" s="99"/>
      <c r="C33" s="100"/>
      <c r="D33" s="109"/>
      <c r="E33" s="114"/>
      <c r="F33" s="111"/>
    </row>
    <row r="34" spans="1:6" ht="12.75" customHeight="1" x14ac:dyDescent="0.2">
      <c r="A34" s="109"/>
      <c r="B34" s="99"/>
      <c r="C34" s="100"/>
      <c r="D34" s="109"/>
      <c r="E34" s="114"/>
      <c r="F34" s="111"/>
    </row>
    <row r="35" spans="1:6" ht="12.75" customHeight="1" x14ac:dyDescent="0.2">
      <c r="B35" s="99"/>
      <c r="C35" s="100"/>
      <c r="D35" s="109"/>
      <c r="E35" s="114"/>
      <c r="F35" s="111"/>
    </row>
    <row r="36" spans="1:6" ht="12.75" customHeight="1" x14ac:dyDescent="0.2">
      <c r="B36" s="113"/>
      <c r="C36" s="109"/>
      <c r="D36" s="109"/>
    </row>
    <row r="37" spans="1:6" ht="12.75" customHeight="1" x14ac:dyDescent="0.2">
      <c r="B37" s="145"/>
      <c r="C37" s="145"/>
      <c r="D37" s="109"/>
    </row>
    <row r="38" spans="1:6" ht="12.75" customHeight="1" x14ac:dyDescent="0.2">
      <c r="B38" s="145"/>
      <c r="C38" s="145"/>
    </row>
    <row r="39" spans="1:6" ht="12.75" customHeight="1" x14ac:dyDescent="0.2">
      <c r="B39" s="145"/>
      <c r="C39" s="145"/>
    </row>
    <row r="40" spans="1:6" ht="12.75" customHeight="1" x14ac:dyDescent="0.2">
      <c r="B40" s="115"/>
      <c r="C40" s="115"/>
    </row>
    <row r="41" spans="1:6" ht="12.75" customHeight="1" x14ac:dyDescent="0.2">
      <c r="B41" s="116"/>
      <c r="C41" s="116"/>
    </row>
    <row r="42" spans="1:6" ht="12.75" customHeight="1" x14ac:dyDescent="0.2">
      <c r="B42" s="116"/>
      <c r="C42" s="116"/>
    </row>
    <row r="43" spans="1:6" ht="12.75" customHeight="1" x14ac:dyDescent="0.2">
      <c r="B43" s="113"/>
      <c r="E43" s="6"/>
      <c r="F43" s="109"/>
    </row>
    <row r="44" spans="1:6" ht="12.75" customHeight="1" x14ac:dyDescent="0.2">
      <c r="B44" s="113"/>
      <c r="E44" s="345"/>
      <c r="F44" s="345"/>
    </row>
    <row r="45" spans="1:6" ht="12.75" customHeight="1" x14ac:dyDescent="0.2">
      <c r="E45" s="345"/>
      <c r="F45" s="345"/>
    </row>
    <row r="46" spans="1:6" ht="12.75" customHeight="1" x14ac:dyDescent="0.2">
      <c r="E46" s="109"/>
      <c r="F46" s="109"/>
    </row>
    <row r="47" spans="1:6" ht="12.75" customHeight="1" x14ac:dyDescent="0.2">
      <c r="E47" s="117"/>
      <c r="F47" s="118"/>
    </row>
    <row r="48" spans="1:6" ht="12.75" customHeight="1" x14ac:dyDescent="0.2">
      <c r="E48" s="99"/>
      <c r="F48" s="100"/>
    </row>
    <row r="49" spans="5:6" ht="12.75" customHeight="1" x14ac:dyDescent="0.2">
      <c r="E49" s="99"/>
      <c r="F49" s="100"/>
    </row>
    <row r="50" spans="5:6" ht="12.75" customHeight="1" x14ac:dyDescent="0.2">
      <c r="E50" s="99"/>
      <c r="F50" s="100"/>
    </row>
    <row r="51" spans="5:6" ht="12.75" customHeight="1" x14ac:dyDescent="0.2">
      <c r="E51" s="99"/>
      <c r="F51" s="100"/>
    </row>
    <row r="52" spans="5:6" ht="12.75" customHeight="1" x14ac:dyDescent="0.2">
      <c r="E52" s="99"/>
      <c r="F52" s="100"/>
    </row>
    <row r="53" spans="5:6" ht="12.75" customHeight="1" x14ac:dyDescent="0.2">
      <c r="E53" s="99"/>
      <c r="F53" s="100"/>
    </row>
    <row r="54" spans="5:6" ht="12.75" customHeight="1" x14ac:dyDescent="0.2">
      <c r="E54" s="99"/>
      <c r="F54" s="100"/>
    </row>
    <row r="55" spans="5:6" ht="12.75" customHeight="1" x14ac:dyDescent="0.2">
      <c r="E55" s="99"/>
      <c r="F55" s="100"/>
    </row>
    <row r="56" spans="5:6" ht="12.75" customHeight="1" x14ac:dyDescent="0.2">
      <c r="E56" s="99"/>
      <c r="F56" s="100"/>
    </row>
    <row r="57" spans="5:6" ht="12.75" customHeight="1" x14ac:dyDescent="0.2">
      <c r="E57" s="99"/>
      <c r="F57" s="100"/>
    </row>
    <row r="58" spans="5:6" ht="12.75" customHeight="1" x14ac:dyDescent="0.2">
      <c r="E58" s="99"/>
      <c r="F58" s="100"/>
    </row>
    <row r="59" spans="5:6" ht="12.75" customHeight="1" x14ac:dyDescent="0.2">
      <c r="E59" s="99"/>
      <c r="F59" s="100"/>
    </row>
    <row r="60" spans="5:6" ht="12.75" customHeight="1" x14ac:dyDescent="0.2">
      <c r="E60" s="99"/>
      <c r="F60" s="100"/>
    </row>
    <row r="61" spans="5:6" ht="12.75" customHeight="1" x14ac:dyDescent="0.2">
      <c r="E61" s="99"/>
      <c r="F61" s="100"/>
    </row>
    <row r="62" spans="5:6" ht="12.75" customHeight="1" x14ac:dyDescent="0.2">
      <c r="E62" s="99"/>
      <c r="F62" s="100"/>
    </row>
    <row r="63" spans="5:6" ht="12.75" customHeight="1" x14ac:dyDescent="0.2">
      <c r="E63" s="99"/>
      <c r="F63" s="100"/>
    </row>
    <row r="64" spans="5:6" ht="12.75" customHeight="1" x14ac:dyDescent="0.2">
      <c r="E64" s="113"/>
      <c r="F64" s="109"/>
    </row>
    <row r="65" spans="5:6" ht="12.75" customHeight="1" x14ac:dyDescent="0.2">
      <c r="E65" s="468"/>
      <c r="F65" s="468"/>
    </row>
    <row r="66" spans="5:6" ht="12.75" customHeight="1" x14ac:dyDescent="0.2">
      <c r="E66" s="344"/>
      <c r="F66" s="344"/>
    </row>
    <row r="67" spans="5:6" ht="12.75" customHeight="1" x14ac:dyDescent="0.2">
      <c r="E67" s="344"/>
      <c r="F67" s="344"/>
    </row>
    <row r="68" spans="5:6" ht="12.75" customHeight="1" x14ac:dyDescent="0.2">
      <c r="E68" s="344"/>
      <c r="F68" s="344"/>
    </row>
    <row r="69" spans="5:6" ht="12.75" customHeight="1" x14ac:dyDescent="0.2">
      <c r="E69" s="6"/>
      <c r="F69" s="345"/>
    </row>
    <row r="70" spans="5:6" ht="12.75" customHeight="1" x14ac:dyDescent="0.2">
      <c r="E70" s="469"/>
      <c r="F70" s="469"/>
    </row>
    <row r="71" spans="5:6" ht="12.75" customHeight="1" x14ac:dyDescent="0.2">
      <c r="E71" s="109"/>
      <c r="F71" s="109"/>
    </row>
    <row r="72" spans="5:6" ht="12.75" customHeight="1" x14ac:dyDescent="0.2">
      <c r="E72" s="117"/>
      <c r="F72" s="118"/>
    </row>
    <row r="73" spans="5:6" ht="12.75" customHeight="1" x14ac:dyDescent="0.2">
      <c r="E73" s="99"/>
      <c r="F73" s="100"/>
    </row>
    <row r="74" spans="5:6" ht="12.75" customHeight="1" x14ac:dyDescent="0.2">
      <c r="E74" s="99"/>
      <c r="F74" s="100"/>
    </row>
    <row r="75" spans="5:6" ht="12.75" customHeight="1" x14ac:dyDescent="0.2">
      <c r="E75" s="99"/>
      <c r="F75" s="100"/>
    </row>
    <row r="76" spans="5:6" ht="12.75" customHeight="1" x14ac:dyDescent="0.2">
      <c r="E76" s="99"/>
      <c r="F76" s="100"/>
    </row>
    <row r="77" spans="5:6" ht="12.75" customHeight="1" x14ac:dyDescent="0.2">
      <c r="E77" s="99"/>
      <c r="F77" s="100"/>
    </row>
    <row r="78" spans="5:6" ht="12.75" customHeight="1" x14ac:dyDescent="0.2">
      <c r="E78" s="99"/>
      <c r="F78" s="100"/>
    </row>
    <row r="79" spans="5:6" ht="12.75" customHeight="1" x14ac:dyDescent="0.2">
      <c r="E79" s="99"/>
      <c r="F79" s="100"/>
    </row>
    <row r="80" spans="5:6" ht="12.75" customHeight="1" x14ac:dyDescent="0.2">
      <c r="E80" s="99"/>
      <c r="F80" s="100"/>
    </row>
    <row r="81" spans="5:6" ht="12.75" customHeight="1" x14ac:dyDescent="0.2">
      <c r="E81" s="99"/>
      <c r="F81" s="100"/>
    </row>
    <row r="82" spans="5:6" ht="12.75" customHeight="1" x14ac:dyDescent="0.2">
      <c r="E82" s="99"/>
      <c r="F82" s="100"/>
    </row>
    <row r="83" spans="5:6" ht="12.75" customHeight="1" x14ac:dyDescent="0.2">
      <c r="E83" s="99"/>
      <c r="F83" s="100"/>
    </row>
    <row r="84" spans="5:6" ht="12.75" customHeight="1" x14ac:dyDescent="0.2">
      <c r="E84" s="99"/>
      <c r="F84" s="100"/>
    </row>
    <row r="85" spans="5:6" ht="12.75" customHeight="1" x14ac:dyDescent="0.2">
      <c r="E85" s="99"/>
      <c r="F85" s="100"/>
    </row>
    <row r="86" spans="5:6" ht="12.75" customHeight="1" x14ac:dyDescent="0.2">
      <c r="E86" s="99"/>
      <c r="F86" s="100"/>
    </row>
    <row r="87" spans="5:6" ht="12.75" customHeight="1" x14ac:dyDescent="0.2">
      <c r="E87" s="99"/>
      <c r="F87" s="100"/>
    </row>
    <row r="88" spans="5:6" ht="12.75" customHeight="1" x14ac:dyDescent="0.2">
      <c r="E88" s="99"/>
      <c r="F88" s="100"/>
    </row>
    <row r="89" spans="5:6" ht="12.75" customHeight="1" x14ac:dyDescent="0.2">
      <c r="E89" s="113"/>
      <c r="F89" s="109"/>
    </row>
    <row r="90" spans="5:6" ht="12.75" customHeight="1" x14ac:dyDescent="0.2">
      <c r="E90" s="468"/>
      <c r="F90" s="468"/>
    </row>
  </sheetData>
  <mergeCells count="11">
    <mergeCell ref="E65:F65"/>
    <mergeCell ref="E70:F70"/>
    <mergeCell ref="E90:F90"/>
    <mergeCell ref="B17:F17"/>
    <mergeCell ref="C18:D18"/>
    <mergeCell ref="E18:F18"/>
    <mergeCell ref="B4:F4"/>
    <mergeCell ref="C5:D5"/>
    <mergeCell ref="E5:F5"/>
    <mergeCell ref="B24:F25"/>
    <mergeCell ref="B11:F1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showGridLines="0" zoomScaleNormal="100" workbookViewId="0"/>
  </sheetViews>
  <sheetFormatPr defaultRowHeight="12.75" x14ac:dyDescent="0.2"/>
  <cols>
    <col min="1" max="1" width="9.140625" style="165"/>
    <col min="2" max="6" width="15.28515625" style="165" customWidth="1"/>
    <col min="7" max="7" width="7.140625" style="165" bestFit="1" customWidth="1"/>
    <col min="8" max="16384" width="9.140625" style="165"/>
  </cols>
  <sheetData>
    <row r="1" spans="1:52" x14ac:dyDescent="0.2">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row>
    <row r="2" spans="1:52" x14ac:dyDescent="0.2">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row>
    <row r="3" spans="1:52" x14ac:dyDescent="0.2">
      <c r="B3" s="66" t="s">
        <v>435</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row>
    <row r="4" spans="1:52" x14ac:dyDescent="0.2">
      <c r="B4" s="249" t="s">
        <v>345</v>
      </c>
      <c r="C4" s="250"/>
      <c r="D4" s="250"/>
      <c r="E4" s="250"/>
      <c r="F4" s="250"/>
      <c r="G4" s="250"/>
      <c r="J4" s="166"/>
      <c r="K4" s="166"/>
      <c r="L4" s="166"/>
      <c r="M4" s="166"/>
      <c r="N4" s="166"/>
      <c r="O4" s="166"/>
      <c r="P4" s="166"/>
      <c r="Q4" s="166"/>
      <c r="R4" s="166"/>
      <c r="S4" s="166"/>
      <c r="T4" s="166"/>
      <c r="U4" s="166"/>
      <c r="V4" s="166"/>
      <c r="W4" s="166"/>
      <c r="X4" s="381"/>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row>
    <row r="5" spans="1:52" x14ac:dyDescent="0.2">
      <c r="B5" s="250" t="s">
        <v>413</v>
      </c>
      <c r="C5" s="250"/>
      <c r="D5" s="250"/>
      <c r="E5" s="250"/>
      <c r="F5" s="250"/>
      <c r="G5" s="250"/>
      <c r="J5" s="166"/>
      <c r="K5" s="166"/>
      <c r="L5" s="166"/>
      <c r="M5" s="166"/>
      <c r="N5" s="166"/>
      <c r="O5" s="166"/>
      <c r="P5" s="166"/>
      <c r="Q5" s="166"/>
      <c r="R5" s="166"/>
      <c r="S5" s="166"/>
      <c r="T5" s="166"/>
      <c r="U5" s="166"/>
      <c r="V5" s="166"/>
      <c r="W5" s="166"/>
      <c r="X5" s="381"/>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row>
    <row r="6" spans="1:52" ht="30" customHeight="1" x14ac:dyDescent="0.2">
      <c r="B6" s="477"/>
      <c r="C6" s="471" t="s">
        <v>346</v>
      </c>
      <c r="D6" s="474" t="s">
        <v>347</v>
      </c>
      <c r="E6" s="474"/>
      <c r="F6" s="475" t="s">
        <v>348</v>
      </c>
      <c r="G6" s="250"/>
      <c r="J6" s="166"/>
      <c r="K6" s="166"/>
      <c r="L6" s="166"/>
      <c r="M6" s="166"/>
      <c r="N6" s="166"/>
      <c r="O6" s="166"/>
      <c r="P6" s="166"/>
      <c r="Q6" s="166"/>
      <c r="R6" s="166"/>
      <c r="S6" s="166"/>
      <c r="T6" s="166"/>
      <c r="U6" s="166"/>
      <c r="V6" s="166"/>
      <c r="W6" s="166"/>
      <c r="X6" s="381"/>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2" ht="15" customHeight="1" x14ac:dyDescent="0.2">
      <c r="B7" s="477"/>
      <c r="C7" s="472"/>
      <c r="D7" s="269" t="s">
        <v>349</v>
      </c>
      <c r="E7" s="253" t="s">
        <v>350</v>
      </c>
      <c r="F7" s="475"/>
      <c r="J7" s="166"/>
      <c r="K7" s="166"/>
      <c r="L7" s="166"/>
      <c r="M7" s="166"/>
      <c r="N7" s="166"/>
      <c r="O7" s="166"/>
      <c r="P7" s="166"/>
      <c r="Q7" s="166"/>
      <c r="R7" s="166"/>
      <c r="S7" s="166"/>
      <c r="T7" s="166"/>
      <c r="U7" s="166"/>
      <c r="V7" s="166"/>
      <c r="W7" s="166"/>
      <c r="X7" s="381"/>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row>
    <row r="8" spans="1:52" ht="14.25" customHeight="1" x14ac:dyDescent="0.2">
      <c r="B8" s="266" t="s">
        <v>351</v>
      </c>
      <c r="C8" s="270">
        <v>2302.2199999999998</v>
      </c>
      <c r="D8" s="268">
        <v>166.68</v>
      </c>
      <c r="E8" s="271">
        <v>218.81</v>
      </c>
      <c r="F8" s="271">
        <v>16.739999999999998</v>
      </c>
      <c r="G8" s="252"/>
      <c r="J8" s="166"/>
      <c r="K8" s="166"/>
      <c r="L8" s="166"/>
      <c r="M8" s="166"/>
      <c r="N8" s="166"/>
      <c r="O8" s="166"/>
      <c r="P8" s="166"/>
      <c r="Q8" s="166"/>
      <c r="R8" s="166"/>
      <c r="S8" s="166"/>
      <c r="T8" s="166"/>
      <c r="U8" s="166"/>
      <c r="V8" s="166"/>
      <c r="W8" s="166"/>
      <c r="X8" s="381"/>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row>
    <row r="9" spans="1:52" x14ac:dyDescent="0.2">
      <c r="B9" s="267" t="s">
        <v>352</v>
      </c>
      <c r="C9" s="268">
        <v>1698.34</v>
      </c>
      <c r="D9" s="268">
        <v>127.63</v>
      </c>
      <c r="E9" s="271">
        <v>158.84</v>
      </c>
      <c r="F9" s="271">
        <v>16.87</v>
      </c>
      <c r="G9" s="252"/>
      <c r="J9" s="166"/>
      <c r="K9" s="166"/>
      <c r="L9" s="166"/>
      <c r="M9" s="166"/>
      <c r="N9" s="166"/>
      <c r="O9" s="166"/>
      <c r="P9" s="166"/>
      <c r="Q9" s="166"/>
      <c r="R9" s="166"/>
      <c r="S9" s="166"/>
      <c r="T9" s="166"/>
      <c r="U9" s="166"/>
      <c r="V9" s="166"/>
      <c r="W9" s="166"/>
      <c r="X9" s="381"/>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row>
    <row r="10" spans="1:52" x14ac:dyDescent="0.2">
      <c r="B10" s="266" t="s">
        <v>353</v>
      </c>
      <c r="C10" s="268">
        <v>252.2</v>
      </c>
      <c r="D10" s="268">
        <v>18.36</v>
      </c>
      <c r="E10" s="271">
        <v>41.22</v>
      </c>
      <c r="F10" s="271">
        <v>23.63</v>
      </c>
      <c r="G10" s="252"/>
      <c r="J10" s="166"/>
      <c r="K10" s="166"/>
      <c r="L10" s="166"/>
      <c r="M10" s="166"/>
      <c r="N10" s="166"/>
      <c r="O10" s="166"/>
      <c r="P10" s="166"/>
      <c r="Q10" s="166"/>
      <c r="R10" s="166"/>
      <c r="S10" s="166"/>
      <c r="T10" s="166"/>
      <c r="U10" s="166"/>
      <c r="V10" s="166"/>
      <c r="W10" s="166"/>
      <c r="X10" s="381"/>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row>
    <row r="11" spans="1:52" x14ac:dyDescent="0.2">
      <c r="B11" s="267" t="s">
        <v>354</v>
      </c>
      <c r="C11" s="268">
        <v>292.29000000000002</v>
      </c>
      <c r="D11" s="268">
        <v>9.9499999999999993</v>
      </c>
      <c r="E11" s="271">
        <v>18.05</v>
      </c>
      <c r="F11" s="271">
        <v>9.58</v>
      </c>
      <c r="J11" s="166"/>
      <c r="K11" s="166"/>
      <c r="L11" s="166"/>
      <c r="M11" s="166"/>
      <c r="N11" s="166"/>
      <c r="O11" s="166"/>
      <c r="P11" s="166"/>
      <c r="Q11" s="166"/>
      <c r="R11" s="166"/>
      <c r="S11" s="166"/>
      <c r="T11" s="166"/>
      <c r="U11" s="166"/>
      <c r="V11" s="166"/>
      <c r="W11" s="166"/>
      <c r="X11" s="381"/>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row>
    <row r="12" spans="1:52" x14ac:dyDescent="0.2">
      <c r="B12" s="266" t="s">
        <v>355</v>
      </c>
      <c r="C12" s="268">
        <v>59.39</v>
      </c>
      <c r="D12" s="268">
        <v>10.73</v>
      </c>
      <c r="E12" s="271">
        <v>0.69</v>
      </c>
      <c r="F12" s="271">
        <v>19.239999999999998</v>
      </c>
      <c r="J12" s="166"/>
      <c r="K12" s="166"/>
      <c r="L12" s="166"/>
      <c r="M12" s="166"/>
      <c r="N12" s="166"/>
      <c r="O12" s="166"/>
      <c r="P12" s="166"/>
      <c r="Q12" s="166"/>
      <c r="R12" s="166"/>
      <c r="S12" s="166"/>
      <c r="T12" s="166"/>
      <c r="U12" s="166"/>
      <c r="V12" s="166"/>
      <c r="W12" s="166"/>
      <c r="X12" s="381"/>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row>
    <row r="13" spans="1:52" x14ac:dyDescent="0.2">
      <c r="B13" s="336" t="s">
        <v>343</v>
      </c>
      <c r="C13" s="337"/>
      <c r="D13" s="337"/>
      <c r="E13" s="337"/>
      <c r="F13" s="336"/>
      <c r="G13" s="250"/>
      <c r="H13" s="250"/>
      <c r="I13" s="250"/>
      <c r="J13" s="166"/>
      <c r="K13" s="166"/>
      <c r="L13" s="166"/>
      <c r="M13" s="166"/>
      <c r="N13" s="166"/>
      <c r="O13" s="166"/>
      <c r="P13" s="166"/>
      <c r="Q13" s="166"/>
      <c r="R13" s="166"/>
      <c r="S13" s="166"/>
      <c r="T13" s="166"/>
      <c r="U13" s="166"/>
      <c r="V13" s="166"/>
      <c r="W13" s="166"/>
      <c r="X13" s="381"/>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row>
    <row r="14" spans="1:52" ht="14.25" customHeight="1" x14ac:dyDescent="0.2">
      <c r="B14" s="476" t="s">
        <v>480</v>
      </c>
      <c r="C14" s="476"/>
      <c r="D14" s="476"/>
      <c r="E14" s="476"/>
      <c r="F14" s="476"/>
      <c r="G14" s="250"/>
      <c r="H14" s="250"/>
      <c r="I14" s="250"/>
      <c r="J14" s="166"/>
      <c r="K14" s="166"/>
      <c r="L14" s="166"/>
      <c r="M14" s="166"/>
      <c r="N14" s="166"/>
      <c r="O14" s="166"/>
      <c r="P14" s="166"/>
      <c r="Q14" s="166"/>
      <c r="R14" s="166"/>
      <c r="S14" s="166"/>
      <c r="T14" s="166"/>
      <c r="U14" s="166"/>
      <c r="V14" s="166"/>
      <c r="W14" s="166"/>
      <c r="X14" s="381"/>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row>
    <row r="15" spans="1:52" x14ac:dyDescent="0.2">
      <c r="A15" s="250"/>
      <c r="B15" s="476"/>
      <c r="C15" s="476"/>
      <c r="D15" s="476"/>
      <c r="E15" s="476"/>
      <c r="F15" s="47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row>
    <row r="16" spans="1:52" x14ac:dyDescent="0.2">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row>
    <row r="17" spans="1:52" x14ac:dyDescent="0.2">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row>
    <row r="18" spans="1:52" x14ac:dyDescent="0.2">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row>
    <row r="19" spans="1:52" x14ac:dyDescent="0.2">
      <c r="A19" s="365"/>
      <c r="B19" s="66" t="s">
        <v>554</v>
      </c>
      <c r="C19" s="365"/>
      <c r="D19" s="365"/>
      <c r="E19" s="365"/>
      <c r="F19" s="365"/>
      <c r="G19" s="365"/>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row>
    <row r="20" spans="1:52" x14ac:dyDescent="0.2">
      <c r="A20" s="365"/>
      <c r="B20" s="249" t="s">
        <v>555</v>
      </c>
      <c r="C20" s="250"/>
      <c r="D20" s="250"/>
      <c r="E20" s="250"/>
      <c r="F20" s="250"/>
      <c r="G20" s="365"/>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row>
    <row r="21" spans="1:52" x14ac:dyDescent="0.2">
      <c r="A21" s="365"/>
      <c r="B21" s="250" t="s">
        <v>543</v>
      </c>
      <c r="C21" s="250"/>
      <c r="D21" s="250"/>
      <c r="E21" s="250"/>
      <c r="F21" s="250"/>
      <c r="G21" s="365"/>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row>
    <row r="22" spans="1:52" ht="33.75" customHeight="1" x14ac:dyDescent="0.2">
      <c r="A22" s="365"/>
      <c r="B22" s="470"/>
      <c r="C22" s="471" t="s">
        <v>544</v>
      </c>
      <c r="D22" s="473" t="s">
        <v>545</v>
      </c>
      <c r="E22" s="474"/>
      <c r="F22" s="475" t="s">
        <v>547</v>
      </c>
      <c r="G22" s="365"/>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row>
    <row r="23" spans="1:52" x14ac:dyDescent="0.2">
      <c r="A23" s="365"/>
      <c r="B23" s="470"/>
      <c r="C23" s="472"/>
      <c r="D23" s="253" t="s">
        <v>546</v>
      </c>
      <c r="E23" s="253" t="s">
        <v>782</v>
      </c>
      <c r="F23" s="473"/>
      <c r="G23" s="365"/>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row>
    <row r="24" spans="1:52" x14ac:dyDescent="0.2">
      <c r="A24" s="365"/>
      <c r="B24" s="266" t="s">
        <v>548</v>
      </c>
      <c r="C24" s="268">
        <v>2302.2199999999998</v>
      </c>
      <c r="D24" s="268">
        <v>166.68</v>
      </c>
      <c r="E24" s="271">
        <v>218.81</v>
      </c>
      <c r="F24" s="271">
        <v>16.739999999999998</v>
      </c>
      <c r="G24" s="365"/>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row>
    <row r="25" spans="1:52" x14ac:dyDescent="0.2">
      <c r="A25" s="365"/>
      <c r="B25" s="267" t="s">
        <v>549</v>
      </c>
      <c r="C25" s="268">
        <v>1698.34</v>
      </c>
      <c r="D25" s="268">
        <v>127.63</v>
      </c>
      <c r="E25" s="271">
        <v>158.84</v>
      </c>
      <c r="F25" s="271">
        <v>16.87</v>
      </c>
      <c r="G25" s="365"/>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row>
    <row r="26" spans="1:52" x14ac:dyDescent="0.2">
      <c r="A26" s="365"/>
      <c r="B26" s="266" t="s">
        <v>550</v>
      </c>
      <c r="C26" s="268">
        <v>252.2</v>
      </c>
      <c r="D26" s="268">
        <v>18.36</v>
      </c>
      <c r="E26" s="271">
        <v>41.22</v>
      </c>
      <c r="F26" s="271">
        <v>23.63</v>
      </c>
      <c r="G26" s="365"/>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row>
    <row r="27" spans="1:52" x14ac:dyDescent="0.2">
      <c r="A27" s="365"/>
      <c r="B27" s="267" t="s">
        <v>551</v>
      </c>
      <c r="C27" s="268">
        <v>292.29000000000002</v>
      </c>
      <c r="D27" s="268">
        <v>9.9499999999999993</v>
      </c>
      <c r="E27" s="271">
        <v>18.05</v>
      </c>
      <c r="F27" s="271">
        <v>9.58</v>
      </c>
      <c r="G27" s="3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row>
    <row r="28" spans="1:52" x14ac:dyDescent="0.2">
      <c r="A28" s="365"/>
      <c r="B28" s="266" t="s">
        <v>552</v>
      </c>
      <c r="C28" s="268">
        <v>59.39</v>
      </c>
      <c r="D28" s="268">
        <v>10.73</v>
      </c>
      <c r="E28" s="271">
        <v>0.69</v>
      </c>
      <c r="F28" s="271">
        <v>19.239999999999998</v>
      </c>
      <c r="G28" s="365"/>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row>
    <row r="29" spans="1:52" x14ac:dyDescent="0.2">
      <c r="A29" s="365"/>
      <c r="B29" s="336" t="s">
        <v>57</v>
      </c>
      <c r="C29" s="337"/>
      <c r="D29" s="337"/>
      <c r="E29" s="337"/>
      <c r="F29" s="336"/>
      <c r="G29" s="365"/>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row>
    <row r="30" spans="1:52" x14ac:dyDescent="0.2">
      <c r="A30" s="365"/>
      <c r="B30" s="476" t="s">
        <v>553</v>
      </c>
      <c r="C30" s="476"/>
      <c r="D30" s="476"/>
      <c r="E30" s="476"/>
      <c r="F30" s="476"/>
      <c r="G30" s="3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row>
    <row r="31" spans="1:52" x14ac:dyDescent="0.2">
      <c r="A31" s="365"/>
      <c r="B31" s="476"/>
      <c r="C31" s="476"/>
      <c r="D31" s="476"/>
      <c r="E31" s="476"/>
      <c r="F31" s="476"/>
      <c r="G31" s="3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row>
    <row r="32" spans="1:52" x14ac:dyDescent="0.2">
      <c r="A32" s="365"/>
      <c r="B32" s="365"/>
      <c r="C32" s="365"/>
      <c r="D32" s="365"/>
      <c r="E32" s="365"/>
      <c r="F32" s="365"/>
      <c r="G32" s="3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row>
    <row r="33" spans="10:52" x14ac:dyDescent="0.2">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row>
    <row r="34" spans="10:52" x14ac:dyDescent="0.2">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row>
    <row r="35" spans="10:52" x14ac:dyDescent="0.2">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row>
    <row r="36" spans="10:52" x14ac:dyDescent="0.2">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row>
    <row r="37" spans="10:52" x14ac:dyDescent="0.2">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row>
    <row r="38" spans="10:52" x14ac:dyDescent="0.2">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row>
    <row r="39" spans="10:52" x14ac:dyDescent="0.2">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row>
    <row r="40" spans="10:52" x14ac:dyDescent="0.2">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row>
    <row r="41" spans="10:52" x14ac:dyDescent="0.2">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10:52" x14ac:dyDescent="0.2">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row>
    <row r="43" spans="10:52" x14ac:dyDescent="0.2">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row>
    <row r="44" spans="10:52" x14ac:dyDescent="0.2">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row>
    <row r="45" spans="10:52" x14ac:dyDescent="0.2">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0:52" x14ac:dyDescent="0.2">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10:52" x14ac:dyDescent="0.2">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10:52" x14ac:dyDescent="0.2">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row>
    <row r="49" spans="10:52" x14ac:dyDescent="0.2">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10:52" x14ac:dyDescent="0.2">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10:52" x14ac:dyDescent="0.2">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row>
    <row r="52" spans="10:52" x14ac:dyDescent="0.2">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row>
    <row r="53" spans="10:52" x14ac:dyDescent="0.2">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row>
    <row r="54" spans="10:52" x14ac:dyDescent="0.2">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row>
    <row r="55" spans="10:52" x14ac:dyDescent="0.2">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row>
    <row r="56" spans="10:52" x14ac:dyDescent="0.2">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row>
    <row r="57" spans="10:52" x14ac:dyDescent="0.2">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row>
    <row r="58" spans="10:52" x14ac:dyDescent="0.2">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row>
    <row r="59" spans="10:52" x14ac:dyDescent="0.2">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row>
    <row r="60" spans="10:52" x14ac:dyDescent="0.2">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row>
    <row r="61" spans="10:52" x14ac:dyDescent="0.2">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row>
    <row r="62" spans="10:52" x14ac:dyDescent="0.2">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row>
    <row r="63" spans="10:52" x14ac:dyDescent="0.2">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row>
    <row r="64" spans="10:52" x14ac:dyDescent="0.2">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row>
    <row r="65" spans="10:52" x14ac:dyDescent="0.2">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row>
    <row r="66" spans="10:52" x14ac:dyDescent="0.2">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row>
    <row r="67" spans="10:52" x14ac:dyDescent="0.2">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row>
    <row r="68" spans="10:52" x14ac:dyDescent="0.2">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row>
    <row r="69" spans="10:52" x14ac:dyDescent="0.2">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row>
    <row r="70" spans="10:52" x14ac:dyDescent="0.2">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row>
    <row r="71" spans="10:52" x14ac:dyDescent="0.2">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row>
    <row r="72" spans="10:52" x14ac:dyDescent="0.2">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row>
    <row r="73" spans="10:52" x14ac:dyDescent="0.2">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row>
    <row r="74" spans="10:52" x14ac:dyDescent="0.2">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row>
    <row r="75" spans="10:52" x14ac:dyDescent="0.2">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row>
    <row r="76" spans="10:52" x14ac:dyDescent="0.2">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row>
    <row r="77" spans="10:52" x14ac:dyDescent="0.2">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row>
    <row r="78" spans="10:52" x14ac:dyDescent="0.2">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row>
    <row r="79" spans="10:52" x14ac:dyDescent="0.2">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row>
    <row r="80" spans="10:52" x14ac:dyDescent="0.2">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row>
    <row r="81" spans="10:52" x14ac:dyDescent="0.2">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row>
    <row r="82" spans="10:52" x14ac:dyDescent="0.2">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row>
    <row r="83" spans="10:52" x14ac:dyDescent="0.2">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row>
    <row r="84" spans="10:52" x14ac:dyDescent="0.2">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row>
    <row r="85" spans="10:52" x14ac:dyDescent="0.2">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row>
    <row r="86" spans="10:52" x14ac:dyDescent="0.2">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row>
    <row r="87" spans="10:52" x14ac:dyDescent="0.2">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row>
    <row r="88" spans="10:52" x14ac:dyDescent="0.2">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row>
    <row r="89" spans="10:52" x14ac:dyDescent="0.2">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row>
    <row r="90" spans="10:52" x14ac:dyDescent="0.2">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row>
    <row r="91" spans="10:52" x14ac:dyDescent="0.2">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row>
    <row r="92" spans="10:52" x14ac:dyDescent="0.2">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row>
    <row r="93" spans="10:52" x14ac:dyDescent="0.2">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row>
    <row r="94" spans="10:52" x14ac:dyDescent="0.2">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row>
    <row r="95" spans="10:52" x14ac:dyDescent="0.2">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row>
    <row r="96" spans="10:52" x14ac:dyDescent="0.2">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row>
    <row r="97" spans="10:52" x14ac:dyDescent="0.2">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row>
    <row r="98" spans="10:52" x14ac:dyDescent="0.2">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row>
    <row r="99" spans="10:52" x14ac:dyDescent="0.2">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row>
    <row r="100" spans="10:52" x14ac:dyDescent="0.2">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row>
    <row r="101" spans="10:52" x14ac:dyDescent="0.2">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row>
    <row r="102" spans="10:52" x14ac:dyDescent="0.2">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row>
    <row r="103" spans="10:52" x14ac:dyDescent="0.2">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row>
    <row r="104" spans="10:52" x14ac:dyDescent="0.2">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row>
    <row r="105" spans="10:52" x14ac:dyDescent="0.2">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row>
    <row r="106" spans="10:52" x14ac:dyDescent="0.2">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row>
    <row r="107" spans="10:52" x14ac:dyDescent="0.2">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row>
    <row r="108" spans="10:52" x14ac:dyDescent="0.2">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row>
    <row r="109" spans="10:52" x14ac:dyDescent="0.2">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row>
    <row r="110" spans="10:52" x14ac:dyDescent="0.2">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row>
    <row r="111" spans="10:52" x14ac:dyDescent="0.2">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row>
    <row r="112" spans="10:52" x14ac:dyDescent="0.2">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row>
    <row r="113" spans="10:52" x14ac:dyDescent="0.2">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row>
    <row r="114" spans="10:52" x14ac:dyDescent="0.2">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row>
    <row r="115" spans="10:52" x14ac:dyDescent="0.2">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row>
    <row r="116" spans="10:52" x14ac:dyDescent="0.2">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row>
    <row r="117" spans="10:52" x14ac:dyDescent="0.2">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row>
    <row r="118" spans="10:52" x14ac:dyDescent="0.2">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row>
    <row r="119" spans="10:52" x14ac:dyDescent="0.2">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row>
    <row r="120" spans="10:52" x14ac:dyDescent="0.2">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row>
    <row r="121" spans="10:52" x14ac:dyDescent="0.2">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row>
    <row r="122" spans="10:52" x14ac:dyDescent="0.2">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row>
    <row r="123" spans="10:52" x14ac:dyDescent="0.2">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row>
    <row r="124" spans="10:52" x14ac:dyDescent="0.2">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row>
    <row r="125" spans="10:52" x14ac:dyDescent="0.2">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row>
    <row r="126" spans="10:52" x14ac:dyDescent="0.2">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row>
    <row r="127" spans="10:52" x14ac:dyDescent="0.2">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row>
    <row r="128" spans="10:52" x14ac:dyDescent="0.2">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row>
    <row r="129" spans="10:52" x14ac:dyDescent="0.2">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row>
    <row r="130" spans="10:52" x14ac:dyDescent="0.2">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row>
    <row r="131" spans="10:52" x14ac:dyDescent="0.2">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row>
    <row r="132" spans="10:52" x14ac:dyDescent="0.2">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row>
    <row r="133" spans="10:52" x14ac:dyDescent="0.2">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row>
    <row r="134" spans="10:52" x14ac:dyDescent="0.2">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row>
    <row r="135" spans="10:52" x14ac:dyDescent="0.2">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row>
    <row r="136" spans="10:52" x14ac:dyDescent="0.2">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row>
    <row r="137" spans="10:52" x14ac:dyDescent="0.2">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row>
    <row r="138" spans="10:52" x14ac:dyDescent="0.2">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row>
    <row r="139" spans="10:52" x14ac:dyDescent="0.2">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row>
    <row r="140" spans="10:52" x14ac:dyDescent="0.2">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row>
    <row r="141" spans="10:52" x14ac:dyDescent="0.2">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row>
    <row r="142" spans="10:52" x14ac:dyDescent="0.2">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row>
    <row r="143" spans="10:52" x14ac:dyDescent="0.2">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row>
    <row r="144" spans="10:52" x14ac:dyDescent="0.2">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row>
    <row r="145" spans="10:52" x14ac:dyDescent="0.2">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row>
    <row r="146" spans="10:52" x14ac:dyDescent="0.2">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row>
    <row r="147" spans="10:52" x14ac:dyDescent="0.2">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row>
    <row r="148" spans="10:52" x14ac:dyDescent="0.2">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10:52" x14ac:dyDescent="0.2">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row>
    <row r="150" spans="10:52" x14ac:dyDescent="0.2">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row>
    <row r="151" spans="10:52" x14ac:dyDescent="0.2">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row>
  </sheetData>
  <mergeCells count="10">
    <mergeCell ref="B6:B7"/>
    <mergeCell ref="C6:C7"/>
    <mergeCell ref="D6:E6"/>
    <mergeCell ref="F6:F7"/>
    <mergeCell ref="B14:F15"/>
    <mergeCell ref="B22:B23"/>
    <mergeCell ref="C22:C23"/>
    <mergeCell ref="D22:E22"/>
    <mergeCell ref="F22:F23"/>
    <mergeCell ref="B30:F3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zoomScaleNormal="100" workbookViewId="0"/>
  </sheetViews>
  <sheetFormatPr defaultColWidth="9.140625" defaultRowHeight="12.75" customHeight="1" x14ac:dyDescent="0.2"/>
  <cols>
    <col min="1" max="10" width="9.140625" style="358"/>
    <col min="11" max="12" width="9.140625" style="358" customWidth="1"/>
    <col min="13" max="21" width="9.140625" style="358"/>
    <col min="22" max="24" width="9.140625" style="127"/>
    <col min="25" max="16384" width="9.140625" style="358"/>
  </cols>
  <sheetData>
    <row r="1" spans="1:23" ht="12.75" customHeight="1" x14ac:dyDescent="0.2">
      <c r="B1" s="127"/>
      <c r="C1" s="127"/>
      <c r="D1" s="127"/>
      <c r="E1" s="127"/>
      <c r="F1" s="127"/>
      <c r="G1" s="127"/>
      <c r="H1" s="127"/>
      <c r="I1" s="127"/>
    </row>
    <row r="2" spans="1:23" ht="12.75" customHeight="1" x14ac:dyDescent="0.2">
      <c r="B2" s="127"/>
      <c r="C2" s="127"/>
      <c r="D2" s="127"/>
      <c r="E2" s="127"/>
      <c r="F2" s="127"/>
      <c r="G2" s="127"/>
      <c r="H2" s="127"/>
      <c r="I2" s="127"/>
    </row>
    <row r="3" spans="1:23" ht="12.75" customHeight="1" x14ac:dyDescent="0.2">
      <c r="B3" s="249" t="s">
        <v>434</v>
      </c>
      <c r="C3" s="250"/>
      <c r="D3" s="127"/>
      <c r="E3" s="127"/>
      <c r="F3" s="127"/>
      <c r="G3" s="127"/>
      <c r="H3" s="166"/>
      <c r="I3" s="127"/>
      <c r="J3" s="358" t="s">
        <v>734</v>
      </c>
      <c r="K3" s="127" t="s">
        <v>356</v>
      </c>
      <c r="L3" s="127" t="s">
        <v>357</v>
      </c>
      <c r="M3" s="127" t="s">
        <v>358</v>
      </c>
    </row>
    <row r="4" spans="1:23" ht="12.75" customHeight="1" x14ac:dyDescent="0.2">
      <c r="B4" s="249" t="s">
        <v>732</v>
      </c>
      <c r="C4" s="250"/>
      <c r="D4" s="127"/>
      <c r="E4" s="127"/>
      <c r="F4" s="127"/>
      <c r="G4" s="127"/>
      <c r="H4" s="166"/>
      <c r="I4" s="127"/>
      <c r="J4" s="358" t="s">
        <v>734</v>
      </c>
      <c r="K4" s="358" t="s">
        <v>359</v>
      </c>
      <c r="L4" s="358" t="s">
        <v>360</v>
      </c>
      <c r="M4" s="358" t="s">
        <v>361</v>
      </c>
      <c r="W4" s="258"/>
    </row>
    <row r="5" spans="1:23" ht="12.75" customHeight="1" x14ac:dyDescent="0.2">
      <c r="B5" s="250" t="s">
        <v>733</v>
      </c>
      <c r="C5" s="250"/>
      <c r="D5" s="127"/>
      <c r="E5" s="127"/>
      <c r="F5" s="127"/>
      <c r="G5" s="127"/>
      <c r="H5" s="166"/>
      <c r="I5" s="127"/>
      <c r="J5" s="358">
        <v>1</v>
      </c>
      <c r="K5" s="251">
        <v>19.82</v>
      </c>
      <c r="L5" s="251">
        <v>16.36</v>
      </c>
      <c r="M5" s="251">
        <v>13.6</v>
      </c>
      <c r="N5" s="251"/>
      <c r="W5" s="258"/>
    </row>
    <row r="6" spans="1:23" ht="12.75" customHeight="1" x14ac:dyDescent="0.2">
      <c r="B6" s="250"/>
      <c r="C6" s="127"/>
      <c r="D6" s="127"/>
      <c r="E6" s="127"/>
      <c r="F6" s="127"/>
      <c r="G6" s="127"/>
      <c r="H6" s="166"/>
      <c r="I6" s="127"/>
      <c r="J6" s="358">
        <v>2</v>
      </c>
      <c r="K6" s="251">
        <v>21.15</v>
      </c>
      <c r="L6" s="251">
        <v>4.99</v>
      </c>
      <c r="M6" s="251">
        <v>-1.1599999999999999</v>
      </c>
      <c r="N6" s="251"/>
      <c r="W6" s="258"/>
    </row>
    <row r="7" spans="1:23" ht="12.75" customHeight="1" x14ac:dyDescent="0.2">
      <c r="B7" s="250"/>
      <c r="C7" s="127"/>
      <c r="D7" s="127"/>
      <c r="E7" s="127"/>
      <c r="F7" s="127"/>
      <c r="G7" s="127"/>
      <c r="H7" s="166"/>
      <c r="I7" s="127"/>
      <c r="J7" s="390">
        <v>3</v>
      </c>
      <c r="K7" s="251">
        <v>16.7</v>
      </c>
      <c r="L7" s="251">
        <v>15.81</v>
      </c>
      <c r="M7" s="251">
        <v>14.47</v>
      </c>
      <c r="N7" s="251"/>
      <c r="W7" s="258"/>
    </row>
    <row r="8" spans="1:23" ht="12.75" customHeight="1" x14ac:dyDescent="0.2">
      <c r="B8" s="127"/>
      <c r="C8" s="127"/>
      <c r="D8" s="127"/>
      <c r="E8" s="127"/>
      <c r="F8" s="127"/>
      <c r="G8" s="127"/>
      <c r="H8" s="166"/>
      <c r="I8" s="127"/>
      <c r="J8" s="390">
        <v>4</v>
      </c>
      <c r="K8" s="251">
        <v>10.77</v>
      </c>
      <c r="L8" s="251">
        <v>9.0299999999999994</v>
      </c>
      <c r="M8" s="251">
        <v>7.07</v>
      </c>
      <c r="N8" s="251"/>
      <c r="W8" s="258"/>
    </row>
    <row r="9" spans="1:23" ht="12.75" customHeight="1" x14ac:dyDescent="0.2">
      <c r="B9" s="127"/>
      <c r="C9" s="127"/>
      <c r="D9" s="127"/>
      <c r="E9" s="127"/>
      <c r="F9" s="127"/>
      <c r="G9" s="127"/>
      <c r="H9" s="166"/>
      <c r="I9" s="127"/>
      <c r="J9" s="390">
        <v>5</v>
      </c>
      <c r="K9" s="251">
        <v>18.940000000000001</v>
      </c>
      <c r="L9" s="251">
        <v>11.97</v>
      </c>
      <c r="M9" s="251">
        <v>6.51</v>
      </c>
      <c r="N9" s="251"/>
      <c r="W9" s="258"/>
    </row>
    <row r="10" spans="1:23" ht="12.75" customHeight="1" x14ac:dyDescent="0.2">
      <c r="B10" s="127"/>
      <c r="C10" s="127"/>
      <c r="D10" s="127"/>
      <c r="E10" s="127"/>
      <c r="F10" s="127"/>
      <c r="G10" s="127"/>
      <c r="H10" s="166"/>
      <c r="I10" s="127"/>
      <c r="J10" s="390">
        <v>6</v>
      </c>
      <c r="K10" s="251">
        <v>52.61</v>
      </c>
      <c r="L10" s="251">
        <v>39.409999999999997</v>
      </c>
      <c r="M10" s="251">
        <v>13.14</v>
      </c>
      <c r="N10" s="251"/>
      <c r="W10" s="258"/>
    </row>
    <row r="11" spans="1:23" ht="12.75" customHeight="1" x14ac:dyDescent="0.2">
      <c r="B11" s="127"/>
      <c r="C11" s="127"/>
      <c r="D11" s="127"/>
      <c r="E11" s="127"/>
      <c r="F11" s="127"/>
      <c r="G11" s="127"/>
      <c r="H11" s="166"/>
      <c r="I11" s="127"/>
      <c r="J11" s="390">
        <v>7</v>
      </c>
      <c r="K11" s="251">
        <v>14.08</v>
      </c>
      <c r="L11" s="251">
        <v>12.96</v>
      </c>
      <c r="M11" s="251">
        <v>11.92</v>
      </c>
      <c r="N11" s="251"/>
      <c r="W11" s="258"/>
    </row>
    <row r="12" spans="1:23" ht="12.75" customHeight="1" x14ac:dyDescent="0.2">
      <c r="B12" s="127"/>
      <c r="C12" s="127"/>
      <c r="D12" s="127"/>
      <c r="E12" s="127"/>
      <c r="F12" s="127"/>
      <c r="G12" s="127"/>
      <c r="H12" s="166"/>
      <c r="I12" s="127"/>
      <c r="J12" s="390">
        <v>8</v>
      </c>
      <c r="K12" s="251">
        <v>12.92</v>
      </c>
      <c r="L12" s="251">
        <v>12.73</v>
      </c>
      <c r="M12" s="251">
        <v>11.72</v>
      </c>
      <c r="N12" s="251"/>
      <c r="W12" s="258"/>
    </row>
    <row r="13" spans="1:23" ht="12.75" customHeight="1" x14ac:dyDescent="0.2">
      <c r="B13" s="127"/>
      <c r="C13" s="127"/>
      <c r="D13" s="127"/>
      <c r="E13" s="127"/>
      <c r="F13" s="127"/>
      <c r="G13" s="127"/>
      <c r="H13" s="166"/>
      <c r="I13" s="127"/>
      <c r="J13" s="390">
        <v>9</v>
      </c>
      <c r="K13" s="251">
        <v>14.55</v>
      </c>
      <c r="L13" s="251">
        <v>10.49</v>
      </c>
      <c r="M13" s="251">
        <v>7.81</v>
      </c>
      <c r="N13" s="251"/>
      <c r="W13" s="258"/>
    </row>
    <row r="14" spans="1:23" ht="12.75" customHeight="1" x14ac:dyDescent="0.2">
      <c r="B14" s="127"/>
      <c r="C14" s="127"/>
      <c r="D14" s="127"/>
      <c r="E14" s="127"/>
      <c r="F14" s="127"/>
      <c r="G14" s="127"/>
      <c r="H14" s="166"/>
      <c r="I14" s="127"/>
      <c r="J14" s="390">
        <v>10</v>
      </c>
      <c r="K14" s="251">
        <v>24.19</v>
      </c>
      <c r="L14" s="251">
        <v>13.59</v>
      </c>
      <c r="M14" s="251">
        <v>9.9499999999999993</v>
      </c>
      <c r="N14" s="251"/>
      <c r="W14" s="258"/>
    </row>
    <row r="15" spans="1:23" ht="12.75" customHeight="1" x14ac:dyDescent="0.2">
      <c r="A15" s="390"/>
      <c r="B15" s="127"/>
      <c r="C15" s="127"/>
      <c r="D15" s="127"/>
      <c r="E15" s="127"/>
      <c r="F15" s="127"/>
      <c r="G15" s="127"/>
      <c r="H15" s="367"/>
      <c r="I15" s="127"/>
      <c r="J15" s="390">
        <v>11</v>
      </c>
      <c r="K15" s="251">
        <v>44.2</v>
      </c>
      <c r="L15" s="251">
        <v>42.54</v>
      </c>
      <c r="M15" s="251">
        <v>44.87</v>
      </c>
      <c r="N15" s="251"/>
      <c r="W15" s="258"/>
    </row>
    <row r="16" spans="1:23" ht="12.75" customHeight="1" x14ac:dyDescent="0.2">
      <c r="A16" s="390"/>
      <c r="B16" s="127"/>
      <c r="C16" s="127"/>
      <c r="D16" s="127"/>
      <c r="E16" s="127"/>
      <c r="F16" s="127"/>
      <c r="G16" s="127"/>
      <c r="H16" s="367"/>
      <c r="I16" s="127"/>
      <c r="J16" s="390">
        <v>12</v>
      </c>
      <c r="K16" s="251">
        <v>18.96</v>
      </c>
      <c r="L16" s="251">
        <v>18.53</v>
      </c>
      <c r="M16" s="251">
        <v>18.03</v>
      </c>
      <c r="N16" s="251"/>
      <c r="W16" s="258"/>
    </row>
    <row r="17" spans="1:23" ht="12.75" customHeight="1" x14ac:dyDescent="0.2">
      <c r="A17" s="390"/>
      <c r="B17" s="127"/>
      <c r="C17" s="127"/>
      <c r="D17" s="127"/>
      <c r="E17" s="127"/>
      <c r="F17" s="127"/>
      <c r="G17" s="127"/>
      <c r="H17" s="367"/>
      <c r="I17" s="127"/>
      <c r="J17" s="390">
        <v>13</v>
      </c>
      <c r="K17" s="251">
        <v>3.22</v>
      </c>
      <c r="L17" s="251">
        <v>1.79</v>
      </c>
      <c r="M17" s="251">
        <v>3.62</v>
      </c>
      <c r="N17" s="251"/>
      <c r="W17" s="258"/>
    </row>
    <row r="18" spans="1:23" ht="12.75" customHeight="1" x14ac:dyDescent="0.2">
      <c r="B18" s="127"/>
      <c r="C18" s="127"/>
      <c r="D18" s="127"/>
      <c r="E18" s="127"/>
      <c r="F18" s="127"/>
      <c r="G18" s="127"/>
      <c r="H18" s="166"/>
      <c r="I18" s="127"/>
      <c r="J18" s="390">
        <v>14</v>
      </c>
      <c r="K18" s="251">
        <v>10.55</v>
      </c>
      <c r="L18" s="251">
        <v>7.19</v>
      </c>
      <c r="M18" s="251">
        <v>4.57</v>
      </c>
      <c r="N18" s="251"/>
      <c r="W18" s="258"/>
    </row>
    <row r="19" spans="1:23" ht="12.75" customHeight="1" x14ac:dyDescent="0.2">
      <c r="B19" s="127"/>
      <c r="C19" s="127"/>
      <c r="D19" s="127"/>
      <c r="E19" s="127"/>
      <c r="F19" s="127"/>
      <c r="G19" s="127"/>
      <c r="H19" s="166"/>
      <c r="I19" s="127"/>
      <c r="J19" s="390">
        <v>15</v>
      </c>
      <c r="K19" s="251">
        <v>30.35</v>
      </c>
      <c r="L19" s="251">
        <v>26.35</v>
      </c>
      <c r="M19" s="251">
        <v>22.55</v>
      </c>
      <c r="N19" s="251"/>
      <c r="W19" s="258"/>
    </row>
    <row r="20" spans="1:23" ht="12.75" customHeight="1" x14ac:dyDescent="0.2">
      <c r="B20" s="127"/>
      <c r="C20" s="127"/>
      <c r="D20" s="127"/>
      <c r="E20" s="127"/>
      <c r="F20" s="127"/>
      <c r="G20" s="127"/>
      <c r="H20" s="166"/>
      <c r="I20" s="127"/>
      <c r="J20" s="390">
        <v>16</v>
      </c>
      <c r="K20" s="251">
        <v>33.97</v>
      </c>
      <c r="L20" s="251">
        <v>26.82</v>
      </c>
      <c r="M20" s="251">
        <v>21.07</v>
      </c>
      <c r="N20" s="251"/>
      <c r="W20" s="258"/>
    </row>
    <row r="21" spans="1:23" ht="12.75" customHeight="1" x14ac:dyDescent="0.2">
      <c r="B21" s="338" t="s">
        <v>343</v>
      </c>
      <c r="C21" s="120"/>
      <c r="D21" s="120"/>
      <c r="E21" s="120"/>
      <c r="F21" s="120"/>
      <c r="G21" s="120"/>
      <c r="H21" s="166"/>
      <c r="I21" s="127"/>
      <c r="J21" s="390">
        <v>17</v>
      </c>
      <c r="K21" s="251">
        <v>66.81</v>
      </c>
      <c r="L21" s="251">
        <v>61.77</v>
      </c>
      <c r="M21" s="251">
        <v>68.97</v>
      </c>
      <c r="N21" s="251"/>
      <c r="W21" s="258"/>
    </row>
    <row r="22" spans="1:23" ht="12.75" customHeight="1" x14ac:dyDescent="0.2">
      <c r="B22" s="478" t="s">
        <v>481</v>
      </c>
      <c r="C22" s="478"/>
      <c r="D22" s="478"/>
      <c r="E22" s="478"/>
      <c r="F22" s="478"/>
      <c r="G22" s="478"/>
      <c r="H22" s="127"/>
      <c r="I22" s="127"/>
      <c r="W22" s="258"/>
    </row>
    <row r="23" spans="1:23" ht="12.75" customHeight="1" x14ac:dyDescent="0.2">
      <c r="B23" s="478"/>
      <c r="C23" s="478"/>
      <c r="D23" s="478"/>
      <c r="E23" s="478"/>
      <c r="F23" s="478"/>
      <c r="G23" s="478"/>
      <c r="H23" s="127"/>
      <c r="I23" s="127"/>
      <c r="W23" s="258"/>
    </row>
    <row r="24" spans="1:23" ht="12.75" customHeight="1" x14ac:dyDescent="0.2">
      <c r="B24" s="272"/>
      <c r="C24" s="272"/>
      <c r="D24" s="272"/>
      <c r="E24" s="272"/>
      <c r="F24" s="272"/>
      <c r="G24" s="272"/>
      <c r="H24" s="127"/>
      <c r="I24" s="127"/>
      <c r="W24" s="258"/>
    </row>
    <row r="25" spans="1:23" ht="12.75" customHeight="1" x14ac:dyDescent="0.2">
      <c r="B25" s="272"/>
      <c r="C25" s="272"/>
      <c r="D25" s="272"/>
      <c r="E25" s="272"/>
      <c r="F25" s="272"/>
      <c r="G25" s="272"/>
      <c r="H25" s="127"/>
      <c r="I25" s="127"/>
      <c r="W25" s="258"/>
    </row>
    <row r="26" spans="1:23" ht="12.75" customHeight="1" x14ac:dyDescent="0.2">
      <c r="B26" s="127"/>
      <c r="C26" s="259"/>
      <c r="D26" s="259"/>
      <c r="E26" s="259"/>
      <c r="F26" s="259"/>
      <c r="G26" s="259"/>
      <c r="H26" s="127"/>
      <c r="I26" s="127"/>
      <c r="W26" s="258"/>
    </row>
    <row r="27" spans="1:23" ht="12.75" customHeight="1" x14ac:dyDescent="0.2">
      <c r="B27" s="249" t="s">
        <v>500</v>
      </c>
      <c r="C27" s="127"/>
      <c r="D27" s="127"/>
      <c r="E27" s="127"/>
      <c r="F27" s="127"/>
      <c r="G27" s="127"/>
      <c r="H27" s="127"/>
      <c r="I27" s="127"/>
      <c r="W27" s="258"/>
    </row>
    <row r="28" spans="1:23" ht="12.75" customHeight="1" x14ac:dyDescent="0.2">
      <c r="B28" s="479" t="s">
        <v>793</v>
      </c>
      <c r="C28" s="479"/>
      <c r="D28" s="479"/>
      <c r="E28" s="479"/>
      <c r="F28" s="479"/>
      <c r="G28" s="479"/>
      <c r="H28" s="127"/>
      <c r="I28" s="127"/>
      <c r="W28" s="258"/>
    </row>
    <row r="29" spans="1:23" ht="12.75" customHeight="1" x14ac:dyDescent="0.2">
      <c r="B29" s="479"/>
      <c r="C29" s="479"/>
      <c r="D29" s="479"/>
      <c r="E29" s="479"/>
      <c r="F29" s="479"/>
      <c r="G29" s="479"/>
      <c r="H29" s="127"/>
      <c r="I29" s="127"/>
      <c r="W29" s="258"/>
    </row>
    <row r="30" spans="1:23" ht="12.75" customHeight="1" x14ac:dyDescent="0.2">
      <c r="B30" s="250" t="s">
        <v>747</v>
      </c>
      <c r="C30" s="127"/>
      <c r="D30" s="127"/>
      <c r="E30" s="127"/>
      <c r="F30" s="127"/>
      <c r="G30" s="127"/>
      <c r="H30" s="127"/>
      <c r="I30" s="127"/>
      <c r="W30" s="258"/>
    </row>
    <row r="31" spans="1:23" ht="12.75" customHeight="1" x14ac:dyDescent="0.2">
      <c r="B31" s="127"/>
      <c r="C31" s="127"/>
      <c r="D31" s="127"/>
      <c r="E31" s="127"/>
      <c r="F31" s="127"/>
      <c r="G31" s="127"/>
      <c r="H31" s="127"/>
      <c r="I31" s="127"/>
    </row>
    <row r="32" spans="1:23" ht="12.75" customHeight="1" x14ac:dyDescent="0.2">
      <c r="B32" s="127"/>
      <c r="C32" s="127"/>
      <c r="D32" s="127"/>
      <c r="E32" s="127"/>
      <c r="F32" s="127"/>
      <c r="G32" s="127"/>
      <c r="H32" s="127"/>
      <c r="I32" s="127"/>
    </row>
    <row r="33" spans="1:9" ht="12.75" customHeight="1" x14ac:dyDescent="0.2">
      <c r="B33" s="127"/>
      <c r="C33" s="127"/>
      <c r="D33" s="127"/>
      <c r="E33" s="127"/>
      <c r="F33" s="127"/>
      <c r="G33" s="127"/>
      <c r="H33" s="127"/>
      <c r="I33" s="127"/>
    </row>
    <row r="34" spans="1:9" ht="12.75" customHeight="1" x14ac:dyDescent="0.2">
      <c r="B34" s="127"/>
      <c r="C34" s="127"/>
      <c r="D34" s="127"/>
      <c r="E34" s="127"/>
      <c r="F34" s="127"/>
      <c r="G34" s="127"/>
      <c r="H34" s="127"/>
      <c r="I34" s="127"/>
    </row>
    <row r="35" spans="1:9" ht="12.75" customHeight="1" x14ac:dyDescent="0.2">
      <c r="B35" s="127"/>
      <c r="C35" s="127"/>
      <c r="D35" s="127"/>
      <c r="E35" s="127"/>
      <c r="F35" s="127"/>
      <c r="G35" s="127"/>
      <c r="H35" s="127"/>
      <c r="I35" s="127"/>
    </row>
    <row r="36" spans="1:9" ht="12.75" customHeight="1" x14ac:dyDescent="0.2">
      <c r="B36" s="127"/>
      <c r="C36" s="127"/>
      <c r="D36" s="127"/>
      <c r="E36" s="127"/>
      <c r="F36" s="127"/>
      <c r="G36" s="127"/>
      <c r="H36" s="127"/>
      <c r="I36" s="127"/>
    </row>
    <row r="37" spans="1:9" ht="12.75" customHeight="1" x14ac:dyDescent="0.2">
      <c r="B37" s="127"/>
      <c r="C37" s="127"/>
      <c r="D37" s="127"/>
      <c r="E37" s="127"/>
      <c r="F37" s="127"/>
      <c r="G37" s="127"/>
      <c r="H37" s="127"/>
      <c r="I37" s="127"/>
    </row>
    <row r="38" spans="1:9" ht="12.75" customHeight="1" x14ac:dyDescent="0.2">
      <c r="B38" s="127"/>
      <c r="C38" s="127"/>
      <c r="D38" s="127"/>
      <c r="E38" s="127"/>
      <c r="F38" s="127"/>
      <c r="G38" s="127"/>
      <c r="H38" s="127"/>
      <c r="I38" s="127"/>
    </row>
    <row r="39" spans="1:9" ht="12.75" customHeight="1" x14ac:dyDescent="0.2">
      <c r="B39" s="127"/>
      <c r="C39" s="127"/>
      <c r="D39" s="127"/>
      <c r="E39" s="127"/>
      <c r="F39" s="127"/>
      <c r="G39" s="127"/>
      <c r="H39" s="127"/>
      <c r="I39" s="127"/>
    </row>
    <row r="40" spans="1:9" ht="12.75" customHeight="1" x14ac:dyDescent="0.2">
      <c r="B40" s="127"/>
      <c r="C40" s="127"/>
      <c r="D40" s="127"/>
      <c r="E40" s="127"/>
      <c r="F40" s="127"/>
      <c r="G40" s="127"/>
      <c r="H40" s="127"/>
      <c r="I40" s="127"/>
    </row>
    <row r="41" spans="1:9" ht="12.75" customHeight="1" x14ac:dyDescent="0.2">
      <c r="B41" s="127"/>
      <c r="C41" s="127"/>
      <c r="D41" s="127"/>
      <c r="E41" s="127"/>
      <c r="F41" s="127"/>
      <c r="G41" s="127"/>
      <c r="H41" s="127"/>
      <c r="I41" s="127"/>
    </row>
    <row r="42" spans="1:9" ht="12.75" customHeight="1" x14ac:dyDescent="0.2">
      <c r="B42" s="127"/>
      <c r="C42" s="127"/>
      <c r="D42" s="127"/>
      <c r="E42" s="127"/>
      <c r="F42" s="127"/>
      <c r="G42" s="127"/>
      <c r="H42" s="127"/>
      <c r="I42" s="127"/>
    </row>
    <row r="43" spans="1:9" ht="12.75" customHeight="1" x14ac:dyDescent="0.2">
      <c r="B43" s="127"/>
      <c r="C43" s="127"/>
      <c r="D43" s="127"/>
      <c r="E43" s="127"/>
      <c r="F43" s="127"/>
      <c r="G43" s="127"/>
      <c r="H43" s="127"/>
      <c r="I43" s="127"/>
    </row>
    <row r="44" spans="1:9" ht="12.75" customHeight="1" x14ac:dyDescent="0.2">
      <c r="B44" s="127"/>
      <c r="C44" s="127"/>
      <c r="D44" s="127"/>
      <c r="E44" s="127"/>
      <c r="F44" s="127"/>
      <c r="G44" s="127"/>
      <c r="H44" s="127"/>
      <c r="I44" s="127"/>
    </row>
    <row r="45" spans="1:9" ht="12.75" customHeight="1" x14ac:dyDescent="0.2">
      <c r="B45" s="127"/>
      <c r="C45" s="127"/>
      <c r="D45" s="127"/>
      <c r="E45" s="127"/>
      <c r="F45" s="127"/>
      <c r="G45" s="127"/>
      <c r="H45" s="127"/>
      <c r="I45" s="127"/>
    </row>
    <row r="46" spans="1:9" ht="12.75" customHeight="1" x14ac:dyDescent="0.2">
      <c r="A46" s="127"/>
      <c r="B46" s="338" t="s">
        <v>57</v>
      </c>
      <c r="C46" s="120"/>
      <c r="D46" s="120"/>
      <c r="E46" s="120"/>
      <c r="F46" s="120"/>
      <c r="G46" s="120"/>
      <c r="H46" s="127"/>
      <c r="I46" s="127"/>
    </row>
    <row r="47" spans="1:9" ht="12.75" customHeight="1" x14ac:dyDescent="0.2">
      <c r="A47" s="127"/>
      <c r="B47" s="478" t="s">
        <v>556</v>
      </c>
      <c r="C47" s="478"/>
      <c r="D47" s="478"/>
      <c r="E47" s="478"/>
      <c r="F47" s="478"/>
      <c r="G47" s="478"/>
      <c r="H47" s="127"/>
      <c r="I47" s="127"/>
    </row>
    <row r="48" spans="1:9" ht="12.75" customHeight="1" x14ac:dyDescent="0.2">
      <c r="A48" s="127"/>
      <c r="B48" s="478"/>
      <c r="C48" s="478"/>
      <c r="D48" s="478"/>
      <c r="E48" s="478"/>
      <c r="F48" s="478"/>
      <c r="G48" s="478"/>
      <c r="H48" s="127"/>
      <c r="I48" s="127"/>
    </row>
    <row r="49" spans="1:9" ht="12.75" customHeight="1" x14ac:dyDescent="0.2">
      <c r="A49" s="127"/>
      <c r="B49" s="260"/>
      <c r="C49" s="260"/>
      <c r="D49" s="260"/>
      <c r="E49" s="260"/>
      <c r="F49" s="260"/>
      <c r="G49" s="260"/>
      <c r="H49" s="127"/>
      <c r="I49" s="127"/>
    </row>
    <row r="50" spans="1:9" ht="12.75" customHeight="1" x14ac:dyDescent="0.2">
      <c r="A50" s="127"/>
      <c r="B50" s="260"/>
      <c r="C50" s="260"/>
      <c r="D50" s="260"/>
      <c r="E50" s="260"/>
      <c r="F50" s="260"/>
      <c r="G50" s="260"/>
      <c r="H50" s="127"/>
      <c r="I50" s="127"/>
    </row>
    <row r="51" spans="1:9" ht="12.75" customHeight="1" x14ac:dyDescent="0.2">
      <c r="A51" s="127"/>
      <c r="B51" s="261"/>
      <c r="C51" s="261"/>
      <c r="D51" s="261"/>
      <c r="E51" s="261"/>
      <c r="F51" s="261"/>
      <c r="G51" s="261"/>
      <c r="H51" s="127"/>
      <c r="I51" s="127"/>
    </row>
    <row r="52" spans="1:9" ht="12.75" customHeight="1" x14ac:dyDescent="0.2">
      <c r="A52" s="127"/>
      <c r="B52" s="119"/>
      <c r="C52" s="127"/>
      <c r="D52" s="127"/>
      <c r="E52" s="127"/>
      <c r="F52" s="127"/>
      <c r="G52" s="127"/>
      <c r="H52" s="127"/>
      <c r="I52" s="127"/>
    </row>
    <row r="53" spans="1:9" ht="12.75" customHeight="1" x14ac:dyDescent="0.2">
      <c r="A53" s="127"/>
      <c r="B53" s="256"/>
      <c r="C53" s="259"/>
      <c r="D53" s="259"/>
      <c r="E53" s="259"/>
      <c r="F53" s="259"/>
      <c r="G53" s="259"/>
      <c r="H53" s="127"/>
      <c r="I53" s="127"/>
    </row>
    <row r="54" spans="1:9" ht="12.75" customHeight="1" x14ac:dyDescent="0.2">
      <c r="B54" s="127"/>
      <c r="C54" s="127"/>
      <c r="D54" s="127"/>
      <c r="E54" s="127"/>
      <c r="F54" s="127"/>
      <c r="G54" s="127"/>
      <c r="H54" s="127"/>
      <c r="I54" s="127"/>
    </row>
    <row r="55" spans="1:9" ht="12.75" customHeight="1" x14ac:dyDescent="0.2">
      <c r="B55" s="127"/>
      <c r="C55" s="127"/>
      <c r="D55" s="127"/>
      <c r="E55" s="127"/>
      <c r="F55" s="127"/>
      <c r="G55" s="127"/>
      <c r="H55" s="127"/>
      <c r="I55" s="127"/>
    </row>
    <row r="56" spans="1:9" ht="12.75" customHeight="1" x14ac:dyDescent="0.2">
      <c r="I56" s="127"/>
    </row>
    <row r="57" spans="1:9" ht="12.75" customHeight="1" x14ac:dyDescent="0.2">
      <c r="I57" s="127"/>
    </row>
    <row r="58" spans="1:9" ht="12.75" customHeight="1" x14ac:dyDescent="0.2">
      <c r="I58" s="127"/>
    </row>
    <row r="59" spans="1:9" ht="12.75" customHeight="1" x14ac:dyDescent="0.2">
      <c r="I59" s="127"/>
    </row>
  </sheetData>
  <mergeCells count="3">
    <mergeCell ref="B22:G23"/>
    <mergeCell ref="B47:G48"/>
    <mergeCell ref="B28:G2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showGridLines="0" zoomScaleNormal="100" workbookViewId="0"/>
  </sheetViews>
  <sheetFormatPr defaultRowHeight="12.75" x14ac:dyDescent="0.2"/>
  <cols>
    <col min="1" max="1" width="9.140625" style="360"/>
    <col min="2" max="2" width="12.140625" style="360" customWidth="1"/>
    <col min="3" max="3" width="6.5703125" style="360" bestFit="1" customWidth="1"/>
    <col min="4" max="4" width="14.28515625" style="360" customWidth="1"/>
    <col min="5" max="5" width="8.5703125" style="360" customWidth="1"/>
    <col min="6" max="6" width="14" style="360" customWidth="1"/>
    <col min="7" max="7" width="10.7109375" style="360" customWidth="1"/>
    <col min="8" max="8" width="6.5703125" style="360" bestFit="1" customWidth="1"/>
    <col min="9" max="16384" width="9.140625" style="360"/>
  </cols>
  <sheetData>
    <row r="1" spans="1:52" x14ac:dyDescent="0.2">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row>
    <row r="2" spans="1:52" x14ac:dyDescent="0.2">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1:52" x14ac:dyDescent="0.2">
      <c r="A3" s="250"/>
      <c r="B3" s="249" t="s">
        <v>501</v>
      </c>
      <c r="C3" s="249"/>
      <c r="D3" s="249"/>
      <c r="E3" s="250"/>
      <c r="F3" s="250"/>
      <c r="G3" s="250"/>
      <c r="H3" s="250"/>
      <c r="I3" s="250"/>
      <c r="J3" s="127"/>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1:52" x14ac:dyDescent="0.2">
      <c r="A4" s="250"/>
      <c r="B4" s="249" t="s">
        <v>756</v>
      </c>
      <c r="C4" s="249"/>
      <c r="D4" s="249"/>
      <c r="E4" s="250"/>
      <c r="F4" s="250"/>
      <c r="G4" s="250"/>
      <c r="H4" s="250"/>
      <c r="I4" s="250"/>
      <c r="J4" s="127"/>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row>
    <row r="5" spans="1:52" x14ac:dyDescent="0.2">
      <c r="A5" s="250"/>
      <c r="B5" s="262" t="s">
        <v>455</v>
      </c>
      <c r="C5" s="250"/>
      <c r="D5" s="250"/>
      <c r="E5" s="250"/>
      <c r="F5" s="250"/>
      <c r="G5" s="250"/>
      <c r="H5" s="250"/>
      <c r="I5" s="250"/>
      <c r="J5" s="127"/>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row>
    <row r="6" spans="1:52" x14ac:dyDescent="0.2">
      <c r="A6" s="250"/>
      <c r="B6" s="382"/>
      <c r="C6" s="480" t="s">
        <v>385</v>
      </c>
      <c r="D6" s="480"/>
      <c r="E6" s="480"/>
      <c r="F6" s="480"/>
      <c r="G6" s="480"/>
      <c r="H6" s="255"/>
      <c r="I6" s="250"/>
      <c r="J6" s="127"/>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row>
    <row r="7" spans="1:52" ht="33" customHeight="1" x14ac:dyDescent="0.2">
      <c r="A7" s="250"/>
      <c r="B7" s="406" t="s">
        <v>362</v>
      </c>
      <c r="C7" s="281" t="s">
        <v>363</v>
      </c>
      <c r="D7" s="395" t="s">
        <v>364</v>
      </c>
      <c r="E7" s="281" t="s">
        <v>365</v>
      </c>
      <c r="F7" s="395" t="s">
        <v>388</v>
      </c>
      <c r="G7" s="281" t="s">
        <v>366</v>
      </c>
      <c r="H7" s="257" t="s">
        <v>322</v>
      </c>
      <c r="I7" s="250"/>
      <c r="J7" s="127"/>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row>
    <row r="8" spans="1:52" ht="22.5" x14ac:dyDescent="0.2">
      <c r="A8" s="250"/>
      <c r="B8" s="279" t="s">
        <v>386</v>
      </c>
      <c r="C8" s="291">
        <v>243.2</v>
      </c>
      <c r="D8" s="292">
        <v>2674.48</v>
      </c>
      <c r="E8" s="291">
        <v>0.9</v>
      </c>
      <c r="F8" s="292">
        <v>1.5</v>
      </c>
      <c r="G8" s="291">
        <v>14.8</v>
      </c>
      <c r="H8" s="292">
        <v>263.10000000000002</v>
      </c>
      <c r="I8" s="250"/>
      <c r="J8" s="127"/>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row>
    <row r="9" spans="1:52" ht="22.5" x14ac:dyDescent="0.2">
      <c r="A9" s="250"/>
      <c r="B9" s="279" t="s">
        <v>387</v>
      </c>
      <c r="C9" s="291">
        <v>60.9</v>
      </c>
      <c r="D9" s="292">
        <v>4533.3456010199998</v>
      </c>
      <c r="E9" s="291">
        <v>1.4</v>
      </c>
      <c r="F9" s="292">
        <v>173.62658100000002</v>
      </c>
      <c r="G9" s="291">
        <v>1.8</v>
      </c>
      <c r="H9" s="292">
        <v>68.8</v>
      </c>
      <c r="I9" s="250"/>
      <c r="J9" s="127"/>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row>
    <row r="10" spans="1:52" x14ac:dyDescent="0.2">
      <c r="A10" s="250"/>
      <c r="B10" s="273" t="s">
        <v>322</v>
      </c>
      <c r="C10" s="293">
        <v>304.10000000000002</v>
      </c>
      <c r="D10" s="294">
        <v>7.2</v>
      </c>
      <c r="E10" s="293">
        <v>2.2999999999999998</v>
      </c>
      <c r="F10" s="294">
        <v>1.6</v>
      </c>
      <c r="G10" s="293">
        <v>16.600000000000001</v>
      </c>
      <c r="H10" s="294">
        <v>331.9</v>
      </c>
      <c r="I10" s="250"/>
      <c r="J10" s="127"/>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row>
    <row r="11" spans="1:52" x14ac:dyDescent="0.2">
      <c r="A11" s="250"/>
      <c r="B11" s="338" t="s">
        <v>343</v>
      </c>
      <c r="C11" s="339"/>
      <c r="D11" s="339"/>
      <c r="E11" s="339"/>
      <c r="F11" s="339"/>
      <c r="G11" s="339"/>
      <c r="H11" s="339"/>
      <c r="I11" s="250"/>
      <c r="J11" s="127"/>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row>
    <row r="12" spans="1:52" x14ac:dyDescent="0.2">
      <c r="A12" s="250"/>
      <c r="B12" s="478" t="s">
        <v>492</v>
      </c>
      <c r="C12" s="478"/>
      <c r="D12" s="478"/>
      <c r="E12" s="478"/>
      <c r="F12" s="478"/>
      <c r="G12" s="478"/>
      <c r="H12" s="478"/>
      <c r="I12" s="250"/>
      <c r="J12" s="127"/>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row>
    <row r="13" spans="1:52" x14ac:dyDescent="0.2">
      <c r="A13" s="250"/>
      <c r="B13" s="250"/>
      <c r="C13" s="250"/>
      <c r="D13" s="250"/>
      <c r="E13" s="250"/>
      <c r="F13" s="250"/>
      <c r="G13" s="250"/>
      <c r="H13" s="250"/>
      <c r="I13" s="250"/>
      <c r="J13" s="127"/>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row>
    <row r="14" spans="1:52" x14ac:dyDescent="0.2">
      <c r="A14" s="250"/>
      <c r="B14" s="250"/>
      <c r="C14" s="250"/>
      <c r="D14" s="250"/>
      <c r="E14" s="250"/>
      <c r="F14" s="250"/>
      <c r="G14" s="250"/>
      <c r="H14" s="250"/>
      <c r="I14" s="250"/>
      <c r="J14" s="127"/>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row>
    <row r="15" spans="1:52" x14ac:dyDescent="0.2">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row>
    <row r="16" spans="1:52" x14ac:dyDescent="0.2">
      <c r="B16" s="249" t="s">
        <v>557</v>
      </c>
      <c r="C16" s="249"/>
      <c r="D16" s="249"/>
      <c r="E16" s="250"/>
      <c r="F16" s="250"/>
      <c r="G16" s="250"/>
      <c r="H16" s="250"/>
      <c r="I16" s="250"/>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row>
    <row r="17" spans="2:52" x14ac:dyDescent="0.2">
      <c r="B17" s="249" t="s">
        <v>755</v>
      </c>
      <c r="C17" s="249"/>
      <c r="D17" s="249"/>
      <c r="E17" s="250"/>
      <c r="F17" s="250"/>
      <c r="G17" s="250"/>
      <c r="H17" s="250"/>
      <c r="I17" s="250"/>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row>
    <row r="18" spans="2:52" x14ac:dyDescent="0.2">
      <c r="B18" s="262" t="s">
        <v>558</v>
      </c>
      <c r="C18" s="250"/>
      <c r="D18" s="250"/>
      <c r="E18" s="250"/>
      <c r="F18" s="250"/>
      <c r="G18" s="250"/>
      <c r="H18" s="250"/>
      <c r="I18" s="250"/>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row>
    <row r="19" spans="2:52" x14ac:dyDescent="0.2">
      <c r="B19" s="255"/>
      <c r="C19" s="480" t="s">
        <v>735</v>
      </c>
      <c r="D19" s="480"/>
      <c r="E19" s="480"/>
      <c r="F19" s="480"/>
      <c r="G19" s="480"/>
      <c r="H19" s="255"/>
      <c r="I19" s="250"/>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row>
    <row r="20" spans="2:52" ht="33" customHeight="1" x14ac:dyDescent="0.2">
      <c r="B20" s="406" t="s">
        <v>559</v>
      </c>
      <c r="C20" s="281" t="s">
        <v>560</v>
      </c>
      <c r="D20" s="395" t="s">
        <v>566</v>
      </c>
      <c r="E20" s="281" t="s">
        <v>561</v>
      </c>
      <c r="F20" s="395" t="s">
        <v>567</v>
      </c>
      <c r="G20" s="281" t="s">
        <v>562</v>
      </c>
      <c r="H20" s="257" t="s">
        <v>30</v>
      </c>
      <c r="I20" s="250"/>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row>
    <row r="21" spans="2:52" ht="22.5" x14ac:dyDescent="0.2">
      <c r="B21" s="406" t="s">
        <v>564</v>
      </c>
      <c r="C21" s="291">
        <v>243.2</v>
      </c>
      <c r="D21" s="292">
        <v>2674.48</v>
      </c>
      <c r="E21" s="291">
        <v>0.9</v>
      </c>
      <c r="F21" s="292">
        <v>1.5</v>
      </c>
      <c r="G21" s="291">
        <v>14.8</v>
      </c>
      <c r="H21" s="292">
        <v>263.10000000000002</v>
      </c>
      <c r="I21" s="250"/>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row>
    <row r="22" spans="2:52" ht="22.5" x14ac:dyDescent="0.2">
      <c r="B22" s="407" t="s">
        <v>563</v>
      </c>
      <c r="C22" s="291">
        <v>60.9</v>
      </c>
      <c r="D22" s="292">
        <v>4533.3456010199998</v>
      </c>
      <c r="E22" s="291">
        <v>1.4</v>
      </c>
      <c r="F22" s="292">
        <v>173.62658100000002</v>
      </c>
      <c r="G22" s="291">
        <v>1.8</v>
      </c>
      <c r="H22" s="292">
        <v>68.8</v>
      </c>
      <c r="I22" s="250"/>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row>
    <row r="23" spans="2:52" x14ac:dyDescent="0.2">
      <c r="B23" s="273" t="s">
        <v>30</v>
      </c>
      <c r="C23" s="293">
        <v>304.10000000000002</v>
      </c>
      <c r="D23" s="294">
        <v>7.2</v>
      </c>
      <c r="E23" s="293">
        <v>2.2999999999999998</v>
      </c>
      <c r="F23" s="294">
        <v>1.6</v>
      </c>
      <c r="G23" s="293">
        <v>16.600000000000001</v>
      </c>
      <c r="H23" s="294">
        <v>331.9</v>
      </c>
      <c r="I23" s="250"/>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row>
    <row r="24" spans="2:52" x14ac:dyDescent="0.2">
      <c r="B24" s="338" t="s">
        <v>57</v>
      </c>
      <c r="C24" s="339"/>
      <c r="D24" s="339"/>
      <c r="E24" s="339"/>
      <c r="F24" s="339"/>
      <c r="G24" s="339"/>
      <c r="H24" s="339"/>
      <c r="I24" s="250"/>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row>
    <row r="25" spans="2:52" x14ac:dyDescent="0.2">
      <c r="B25" s="478" t="s">
        <v>565</v>
      </c>
      <c r="C25" s="478"/>
      <c r="D25" s="478"/>
      <c r="E25" s="478"/>
      <c r="F25" s="478"/>
      <c r="G25" s="478"/>
      <c r="H25" s="478"/>
      <c r="I25" s="250"/>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row>
    <row r="26" spans="2:52" x14ac:dyDescent="0.2">
      <c r="B26" s="250"/>
      <c r="C26" s="250"/>
      <c r="D26" s="250"/>
      <c r="E26" s="250"/>
      <c r="F26" s="250"/>
      <c r="G26" s="250"/>
      <c r="H26" s="250"/>
      <c r="I26" s="250"/>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row>
    <row r="27" spans="2:52" x14ac:dyDescent="0.2">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row>
    <row r="28" spans="2:52" x14ac:dyDescent="0.2">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row>
    <row r="29" spans="2:52" x14ac:dyDescent="0.2">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row>
    <row r="30" spans="2:52" x14ac:dyDescent="0.2">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row>
    <row r="31" spans="2:52" x14ac:dyDescent="0.2">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row>
    <row r="32" spans="2:52" x14ac:dyDescent="0.2">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row>
    <row r="33" spans="10:52" x14ac:dyDescent="0.2">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row>
    <row r="34" spans="10:52" x14ac:dyDescent="0.2">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row>
    <row r="35" spans="10:52" x14ac:dyDescent="0.2">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row>
    <row r="36" spans="10:52" x14ac:dyDescent="0.2">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row>
    <row r="37" spans="10:52" x14ac:dyDescent="0.2">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row>
    <row r="38" spans="10:52" x14ac:dyDescent="0.2">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row>
    <row r="39" spans="10:52" x14ac:dyDescent="0.2">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row>
    <row r="40" spans="10:52" x14ac:dyDescent="0.2">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row>
    <row r="41" spans="10:52" x14ac:dyDescent="0.2">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row>
    <row r="42" spans="10:52" x14ac:dyDescent="0.2">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row>
    <row r="43" spans="10:52" x14ac:dyDescent="0.2">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row>
    <row r="44" spans="10:52" x14ac:dyDescent="0.2">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row>
    <row r="45" spans="10:52" x14ac:dyDescent="0.2">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row>
    <row r="46" spans="10:52" x14ac:dyDescent="0.2">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row>
    <row r="47" spans="10:52" x14ac:dyDescent="0.2">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row>
    <row r="48" spans="10:52" x14ac:dyDescent="0.2">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row>
    <row r="49" spans="10:52" x14ac:dyDescent="0.2">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row>
    <row r="50" spans="10:52" x14ac:dyDescent="0.2">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row>
    <row r="51" spans="10:52" x14ac:dyDescent="0.2">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row>
    <row r="52" spans="10:52" x14ac:dyDescent="0.2">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row>
    <row r="53" spans="10:52" x14ac:dyDescent="0.2">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row>
    <row r="54" spans="10:52" x14ac:dyDescent="0.2">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row>
    <row r="55" spans="10:52" x14ac:dyDescent="0.2">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row>
    <row r="56" spans="10:52" x14ac:dyDescent="0.2">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row>
    <row r="57" spans="10:52" x14ac:dyDescent="0.2">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row>
    <row r="58" spans="10:52" x14ac:dyDescent="0.2">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row>
    <row r="59" spans="10:52" x14ac:dyDescent="0.2">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row>
    <row r="60" spans="10:52" x14ac:dyDescent="0.2">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row>
    <row r="61" spans="10:52" x14ac:dyDescent="0.2">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row>
    <row r="62" spans="10:52" x14ac:dyDescent="0.2">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row>
    <row r="63" spans="10:52" x14ac:dyDescent="0.2">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row>
    <row r="64" spans="10:52" x14ac:dyDescent="0.2">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row>
    <row r="65" spans="10:52" x14ac:dyDescent="0.2">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row>
    <row r="66" spans="10:52" x14ac:dyDescent="0.2">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row>
    <row r="67" spans="10:52" x14ac:dyDescent="0.2">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row>
    <row r="68" spans="10:52" x14ac:dyDescent="0.2">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row>
    <row r="69" spans="10:52" x14ac:dyDescent="0.2">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row>
    <row r="70" spans="10:52" x14ac:dyDescent="0.2">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row>
    <row r="71" spans="10:52" x14ac:dyDescent="0.2">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row>
    <row r="72" spans="10:52" x14ac:dyDescent="0.2">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row>
    <row r="73" spans="10:52" x14ac:dyDescent="0.2">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row>
    <row r="74" spans="10:52" x14ac:dyDescent="0.2">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row>
    <row r="75" spans="10:52" x14ac:dyDescent="0.2">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row>
    <row r="76" spans="10:52" x14ac:dyDescent="0.2">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0:52" x14ac:dyDescent="0.2">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0:52" x14ac:dyDescent="0.2">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row>
    <row r="79" spans="10:52" x14ac:dyDescent="0.2">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row>
    <row r="80" spans="10:52" x14ac:dyDescent="0.2">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row>
    <row r="81" spans="10:52" x14ac:dyDescent="0.2">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row>
    <row r="82" spans="10:52" x14ac:dyDescent="0.2">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row>
    <row r="83" spans="10:52" x14ac:dyDescent="0.2">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row>
    <row r="84" spans="10:52" x14ac:dyDescent="0.2">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row>
    <row r="85" spans="10:52" x14ac:dyDescent="0.2">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row>
    <row r="86" spans="10:52" x14ac:dyDescent="0.2">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row>
    <row r="87" spans="10:52" x14ac:dyDescent="0.2">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row>
    <row r="88" spans="10:52" x14ac:dyDescent="0.2">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row>
    <row r="89" spans="10:52" x14ac:dyDescent="0.2">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row>
    <row r="90" spans="10:52" x14ac:dyDescent="0.2">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row>
    <row r="91" spans="10:52" x14ac:dyDescent="0.2">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row>
    <row r="92" spans="10:52" x14ac:dyDescent="0.2">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row>
    <row r="93" spans="10:52" x14ac:dyDescent="0.2">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row>
    <row r="94" spans="10:52" x14ac:dyDescent="0.2">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row>
    <row r="95" spans="10:52" x14ac:dyDescent="0.2">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row>
    <row r="96" spans="10:52" x14ac:dyDescent="0.2">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row>
    <row r="97" spans="10:52" x14ac:dyDescent="0.2">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row>
    <row r="98" spans="10:52" x14ac:dyDescent="0.2">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row>
    <row r="99" spans="10:52" x14ac:dyDescent="0.2">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row>
    <row r="100" spans="10:52" x14ac:dyDescent="0.2">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row>
    <row r="101" spans="10:52" x14ac:dyDescent="0.2">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row>
    <row r="102" spans="10:52" x14ac:dyDescent="0.2">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row>
    <row r="103" spans="10:52" x14ac:dyDescent="0.2">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row>
    <row r="104" spans="10:52" x14ac:dyDescent="0.2">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row>
    <row r="105" spans="10:52" x14ac:dyDescent="0.2">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row>
    <row r="106" spans="10:52" x14ac:dyDescent="0.2">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row>
    <row r="107" spans="10:52" x14ac:dyDescent="0.2">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row>
    <row r="108" spans="10:52" x14ac:dyDescent="0.2">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row>
    <row r="109" spans="10:52" x14ac:dyDescent="0.2">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row>
    <row r="110" spans="10:52" x14ac:dyDescent="0.2">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row>
    <row r="111" spans="10:52" x14ac:dyDescent="0.2">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row>
    <row r="112" spans="10:52" x14ac:dyDescent="0.2">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row>
    <row r="113" spans="10:52" x14ac:dyDescent="0.2">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row>
    <row r="114" spans="10:52" x14ac:dyDescent="0.2">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row>
    <row r="115" spans="10:52" x14ac:dyDescent="0.2">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row>
    <row r="116" spans="10:52" x14ac:dyDescent="0.2">
      <c r="J116" s="358"/>
      <c r="K116" s="358"/>
      <c r="L116" s="358"/>
      <c r="M116" s="358"/>
      <c r="N116" s="358"/>
      <c r="O116" s="358"/>
      <c r="P116" s="358"/>
      <c r="Q116" s="358"/>
      <c r="R116" s="358"/>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row>
    <row r="117" spans="10:52" x14ac:dyDescent="0.2">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row>
    <row r="118" spans="10:52" x14ac:dyDescent="0.2">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row>
    <row r="119" spans="10:52" x14ac:dyDescent="0.2">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row>
    <row r="120" spans="10:52" x14ac:dyDescent="0.2">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row>
    <row r="121" spans="10:52" x14ac:dyDescent="0.2">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row>
    <row r="122" spans="10:52" x14ac:dyDescent="0.2">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row>
    <row r="123" spans="10:52" x14ac:dyDescent="0.2">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row>
    <row r="124" spans="10:52" x14ac:dyDescent="0.2">
      <c r="J124" s="358"/>
      <c r="K124" s="358"/>
      <c r="L124" s="358"/>
      <c r="M124" s="358"/>
      <c r="N124" s="358"/>
      <c r="O124" s="358"/>
      <c r="P124" s="358"/>
      <c r="Q124" s="358"/>
      <c r="R124" s="358"/>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row>
    <row r="125" spans="10:52" x14ac:dyDescent="0.2">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row>
    <row r="126" spans="10:52" x14ac:dyDescent="0.2">
      <c r="J126" s="358"/>
      <c r="K126" s="358"/>
      <c r="L126" s="358"/>
      <c r="M126" s="358"/>
      <c r="N126" s="358"/>
      <c r="O126" s="358"/>
      <c r="P126" s="358"/>
      <c r="Q126" s="358"/>
      <c r="R126" s="358"/>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row>
    <row r="127" spans="10:52" x14ac:dyDescent="0.2">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row>
    <row r="128" spans="10:52" x14ac:dyDescent="0.2">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row>
    <row r="129" spans="10:52" x14ac:dyDescent="0.2">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row>
    <row r="130" spans="10:52" x14ac:dyDescent="0.2">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row>
    <row r="131" spans="10:52" x14ac:dyDescent="0.2">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row>
    <row r="132" spans="10:52" x14ac:dyDescent="0.2">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row>
    <row r="133" spans="10:52" x14ac:dyDescent="0.2">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row>
    <row r="134" spans="10:52" x14ac:dyDescent="0.2">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row>
    <row r="135" spans="10:52" x14ac:dyDescent="0.2">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row>
    <row r="136" spans="10:52" x14ac:dyDescent="0.2">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row>
    <row r="137" spans="10:52" x14ac:dyDescent="0.2">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row>
    <row r="138" spans="10:52" x14ac:dyDescent="0.2">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row>
    <row r="139" spans="10:52" x14ac:dyDescent="0.2">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10:52" x14ac:dyDescent="0.2">
      <c r="J140" s="358"/>
      <c r="K140" s="358"/>
      <c r="L140" s="358"/>
      <c r="M140" s="358"/>
      <c r="N140" s="358"/>
      <c r="O140" s="358"/>
      <c r="P140" s="358"/>
      <c r="Q140" s="358"/>
      <c r="R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row>
    <row r="141" spans="10:52" x14ac:dyDescent="0.2">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row>
    <row r="142" spans="10:52" x14ac:dyDescent="0.2">
      <c r="J142" s="358"/>
      <c r="K142" s="358"/>
      <c r="L142" s="358"/>
      <c r="M142" s="358"/>
      <c r="N142" s="358"/>
      <c r="O142" s="358"/>
      <c r="P142" s="358"/>
      <c r="Q142" s="358"/>
      <c r="R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row>
    <row r="143" spans="10:52" x14ac:dyDescent="0.2">
      <c r="J143" s="358"/>
      <c r="K143" s="358"/>
      <c r="L143" s="358"/>
      <c r="M143" s="358"/>
      <c r="N143" s="358"/>
      <c r="O143" s="358"/>
      <c r="P143" s="358"/>
      <c r="Q143" s="358"/>
      <c r="R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row>
    <row r="144" spans="10:52" x14ac:dyDescent="0.2">
      <c r="J144" s="358"/>
      <c r="K144" s="358"/>
      <c r="L144" s="358"/>
      <c r="M144" s="358"/>
      <c r="N144" s="358"/>
      <c r="O144" s="358"/>
      <c r="P144" s="358"/>
      <c r="Q144" s="358"/>
      <c r="R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row>
    <row r="145" spans="10:52" x14ac:dyDescent="0.2">
      <c r="J145" s="358"/>
      <c r="K145" s="358"/>
      <c r="L145" s="358"/>
      <c r="M145" s="358"/>
      <c r="N145" s="358"/>
      <c r="O145" s="358"/>
      <c r="P145" s="358"/>
      <c r="Q145" s="358"/>
      <c r="R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row>
    <row r="146" spans="10:52" x14ac:dyDescent="0.2">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row r="147" spans="10:52" x14ac:dyDescent="0.2">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row>
    <row r="148" spans="10:52" x14ac:dyDescent="0.2">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row>
    <row r="149" spans="10:52" x14ac:dyDescent="0.2">
      <c r="J149" s="358"/>
      <c r="K149" s="358"/>
      <c r="L149" s="358"/>
      <c r="M149" s="358"/>
      <c r="N149" s="358"/>
      <c r="O149" s="358"/>
      <c r="P149" s="358"/>
      <c r="Q149" s="358"/>
      <c r="R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row>
    <row r="150" spans="10:52" x14ac:dyDescent="0.2">
      <c r="J150" s="358"/>
      <c r="K150" s="358"/>
      <c r="L150" s="358"/>
      <c r="M150" s="358"/>
      <c r="N150" s="358"/>
      <c r="O150" s="358"/>
      <c r="P150" s="358"/>
      <c r="Q150" s="358"/>
      <c r="R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row>
    <row r="151" spans="10:52" x14ac:dyDescent="0.2">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row>
  </sheetData>
  <mergeCells count="4">
    <mergeCell ref="C6:G6"/>
    <mergeCell ref="C19:G19"/>
    <mergeCell ref="B12:H12"/>
    <mergeCell ref="B25:H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Tab. IV.1</vt:lpstr>
      <vt:lpstr>Tab. IV.2</vt:lpstr>
      <vt:lpstr>Graf IV.1</vt:lpstr>
      <vt:lpstr>Graf IV.2</vt:lpstr>
      <vt:lpstr>Graf IV.3</vt:lpstr>
      <vt:lpstr>Tab. IV.3</vt:lpstr>
      <vt:lpstr>Tab. IV.4</vt:lpstr>
      <vt:lpstr>Graf IV.4</vt:lpstr>
      <vt:lpstr>Tab. 1 (BOX)</vt:lpstr>
      <vt:lpstr>Tab. 2 (BOX)</vt:lpstr>
      <vt:lpstr>Graf IV.5</vt:lpstr>
      <vt:lpstr>Tab. IV.5</vt:lpstr>
      <vt:lpstr>Graf IV.6</vt:lpstr>
      <vt:lpstr>Graf IV.7</vt:lpstr>
      <vt:lpstr>Graf IV.8</vt:lpstr>
      <vt:lpstr>Graf IV.9</vt:lpstr>
      <vt:lpstr>Tab. IV.6</vt:lpstr>
      <vt:lpstr>Tab. IV.7</vt:lpstr>
      <vt:lpstr>Tab. IV.8</vt:lpstr>
      <vt:lpstr>Graf IV.10</vt:lpstr>
      <vt:lpstr>Graf IV.11</vt:lpstr>
      <vt:lpstr>Graf IV.12</vt:lpstr>
      <vt:lpstr>Graf IV.13</vt:lpstr>
      <vt:lpstr>Tab. IV.9</vt:lpstr>
      <vt:lpstr>Tab. IV.10</vt:lpstr>
      <vt:lpstr>Graf IV.14</vt:lpstr>
      <vt:lpstr>Graf IV.15</vt:lpstr>
      <vt:lpstr>Graf IV.16</vt:lpstr>
      <vt:lpstr>Graf IV.17</vt:lpstr>
      <vt:lpstr>Graf IV.18</vt:lpstr>
      <vt:lpstr>Graf IV.19</vt:lpstr>
      <vt:lpstr>Graf IV.20</vt:lpstr>
      <vt:lpstr>Tab. IV.11</vt:lpstr>
      <vt:lpstr>Graf IV.21</vt:lpstr>
      <vt:lpstr>Graf IV.22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Švéda</dc:creator>
  <cp:lastModifiedBy>Grénarová Eva</cp:lastModifiedBy>
  <dcterms:created xsi:type="dcterms:W3CDTF">2020-06-01T13:10:41Z</dcterms:created>
  <dcterms:modified xsi:type="dcterms:W3CDTF">2020-07-14T07:33:10Z</dcterms:modified>
</cp:coreProperties>
</file>