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0.xml" ContentType="application/vnd.openxmlformats-officedocument.drawing+xml"/>
  <Override PartName="/xl/charts/chart21.xml" ContentType="application/vnd.openxmlformats-officedocument.drawingml.chart+xml"/>
  <Override PartName="/xl/drawings/drawing11.xml" ContentType="application/vnd.openxmlformats-officedocument.drawingml.chartshapes+xml"/>
  <Override PartName="/xl/charts/chart22.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23.xml" ContentType="application/vnd.openxmlformats-officedocument.drawingml.chart+xml"/>
  <Override PartName="/xl/theme/themeOverride1.xml" ContentType="application/vnd.openxmlformats-officedocument.themeOverride+xml"/>
  <Override PartName="/xl/charts/chart24.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5.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6.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theme/themeOverride3.xml" ContentType="application/vnd.openxmlformats-officedocument.themeOverride+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theme/themeOverride4.xml" ContentType="application/vnd.openxmlformats-officedocument.themeOverride+xml"/>
  <Override PartName="/xl/charts/chart34.xml" ContentType="application/vnd.openxmlformats-officedocument.drawingml.chart+xml"/>
  <Override PartName="/xl/drawings/drawing17.xml" ContentType="application/vnd.openxmlformats-officedocument.drawing+xml"/>
  <Override PartName="/xl/charts/chart35.xml" ContentType="application/vnd.openxmlformats-officedocument.drawingml.chart+xml"/>
  <Override PartName="/xl/theme/themeOverride5.xml" ContentType="application/vnd.openxmlformats-officedocument.themeOverride+xml"/>
  <Override PartName="/xl/charts/chart36.xml" ContentType="application/vnd.openxmlformats-officedocument.drawingml.chart+xml"/>
  <Override PartName="/xl/theme/themeOverride6.xml" ContentType="application/vnd.openxmlformats-officedocument.themeOverride+xml"/>
  <Override PartName="/xl/drawings/drawing18.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9.xml" ContentType="application/vnd.openxmlformats-officedocument.drawing+xml"/>
  <Override PartName="/xl/charts/chart39.xml" ContentType="application/vnd.openxmlformats-officedocument.drawingml.chart+xml"/>
  <Override PartName="/xl/drawings/drawing20.xml" ContentType="application/vnd.openxmlformats-officedocument.drawingml.chartshapes+xml"/>
  <Override PartName="/xl/charts/chart40.xml" ContentType="application/vnd.openxmlformats-officedocument.drawingml.chart+xml"/>
  <Override PartName="/xl/drawings/drawing21.xml" ContentType="application/vnd.openxmlformats-officedocument.drawingml.chartshapes+xml"/>
  <Override PartName="/xl/charts/chart4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4.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5.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6.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7.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28.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drawings/drawing29.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drawings/drawing30.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drawings/drawing31.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drawings/drawing32.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drawings/drawing33.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drawings/drawing34.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35.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xl/drawings/drawing36.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drawings/drawing37.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drawings/drawing38.xml" ContentType="application/vnd.openxmlformats-officedocument.drawing+xml"/>
  <Override PartName="/xl/charts/chart78.xml" ContentType="application/vnd.openxmlformats-officedocument.drawingml.chart+xml"/>
  <Override PartName="/xl/charts/chart79.xml" ContentType="application/vnd.openxmlformats-officedocument.drawingml.chart+xml"/>
  <Override PartName="/xl/drawings/drawing39.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drawings/drawing40.xml" ContentType="application/vnd.openxmlformats-officedocument.drawing+xml"/>
  <Override PartName="/xl/charts/chart102.xml" ContentType="application/vnd.openxmlformats-officedocument.drawingml.chart+xml"/>
  <Override PartName="/xl/drawings/drawing41.xml" ContentType="application/vnd.openxmlformats-officedocument.drawingml.chartshapes+xml"/>
  <Override PartName="/xl/charts/chart103.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104.xml" ContentType="application/vnd.openxmlformats-officedocument.drawingml.chart+xml"/>
  <Override PartName="/xl/drawings/drawing44.xml" ContentType="application/vnd.openxmlformats-officedocument.drawingml.chartshapes+xml"/>
  <Override PartName="/xl/charts/chart105.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drawings/drawing47.xml" ContentType="application/vnd.openxmlformats-officedocument.drawing+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drawings/drawing48.xml" ContentType="application/vnd.openxmlformats-officedocument.drawing+xml"/>
  <Override PartName="/xl/charts/chart111.xml" ContentType="application/vnd.openxmlformats-officedocument.drawingml.chart+xml"/>
  <Override PartName="/xl/charts/chart112.xml" ContentType="application/vnd.openxmlformats-officedocument.drawingml.chart+xml"/>
  <Override PartName="/xl/drawings/drawing49.xml" ContentType="application/vnd.openxmlformats-officedocument.drawing+xml"/>
  <Override PartName="/xl/charts/chart113.xml" ContentType="application/vnd.openxmlformats-officedocument.drawingml.chart+xml"/>
  <Override PartName="/xl/charts/chart114.xml" ContentType="application/vnd.openxmlformats-officedocument.drawingml.chart+xml"/>
  <Override PartName="/xl/drawings/drawing50.xml" ContentType="application/vnd.openxmlformats-officedocument.drawing+xml"/>
  <Override PartName="/xl/charts/chart115.xml" ContentType="application/vnd.openxmlformats-officedocument.drawingml.chart+xml"/>
  <Override PartName="/xl/charts/chart116.xml" ContentType="application/vnd.openxmlformats-officedocument.drawingml.chart+xml"/>
  <Override PartName="/xl/drawings/drawing51.xml" ContentType="application/vnd.openxmlformats-officedocument.drawing+xml"/>
  <Override PartName="/xl/charts/chart117.xml" ContentType="application/vnd.openxmlformats-officedocument.drawingml.chart+xml"/>
  <Override PartName="/xl/charts/chart118.xml" ContentType="application/vnd.openxmlformats-officedocument.drawingml.chart+xml"/>
  <Override PartName="/xl/drawings/drawing52.xml" ContentType="application/vnd.openxmlformats-officedocument.drawing+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drawings/drawing53.xml" ContentType="application/vnd.openxmlformats-officedocument.drawing+xml"/>
  <Override PartName="/xl/charts/chart122.xml" ContentType="application/vnd.openxmlformats-officedocument.drawingml.chart+xml"/>
  <Override PartName="/xl/charts/chart1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11490" windowHeight="9855" tabRatio="891"/>
  </bookViews>
  <sheets>
    <sheet name="Graf III.1" sheetId="45" r:id="rId1"/>
    <sheet name="Graf III.2" sheetId="54" r:id="rId2"/>
    <sheet name="Graf III.3" sheetId="55" r:id="rId3"/>
    <sheet name="Graf III.4" sheetId="56" r:id="rId4"/>
    <sheet name="Graf III.5" sheetId="58" r:id="rId5"/>
    <sheet name="Graf III.6" sheetId="57" r:id="rId6"/>
    <sheet name="Graf III.7" sheetId="59" r:id="rId7"/>
    <sheet name="Tab. III.1" sheetId="60" r:id="rId8"/>
    <sheet name="Graf III.8" sheetId="62" r:id="rId9"/>
    <sheet name="Graf III.9" sheetId="67" r:id="rId10"/>
    <sheet name="Graf III.10" sheetId="46" r:id="rId11"/>
    <sheet name="Graf III.11" sheetId="47" r:id="rId12"/>
    <sheet name="Graf III.12" sheetId="48" r:id="rId13"/>
    <sheet name="Graf III.13" sheetId="49" r:id="rId14"/>
    <sheet name="Graf III.14" sheetId="50" r:id="rId15"/>
    <sheet name="Graf III.15" sheetId="51" r:id="rId16"/>
    <sheet name="Graf III.16" sheetId="52" r:id="rId17"/>
    <sheet name="Tab. III.2" sheetId="43" r:id="rId18"/>
    <sheet name="Graf III.17" sheetId="69" r:id="rId19"/>
    <sheet name="Graf III.18" sheetId="70" r:id="rId20"/>
    <sheet name="Graf III.19" sheetId="19" r:id="rId21"/>
    <sheet name="Graf III.20" sheetId="39" r:id="rId22"/>
    <sheet name="Graf III.21" sheetId="36" r:id="rId23"/>
    <sheet name="Graf III.22" sheetId="26" r:id="rId24"/>
    <sheet name="Graf III.23" sheetId="53" r:id="rId25"/>
    <sheet name="Graf III.24" sheetId="40" r:id="rId26"/>
    <sheet name="Graf III.25" sheetId="27" r:id="rId27"/>
    <sheet name="Graf III.26" sheetId="30" r:id="rId28"/>
    <sheet name="Graf III.27" sheetId="31" r:id="rId29"/>
    <sheet name="Graf III.28" sheetId="32" r:id="rId30"/>
    <sheet name="Graf III.29" sheetId="37" r:id="rId31"/>
    <sheet name="Graf III.30" sheetId="34" r:id="rId32"/>
    <sheet name="Tab. III.3" sheetId="73" r:id="rId33"/>
    <sheet name="Tab. III.4" sheetId="74" r:id="rId34"/>
    <sheet name="Graf III.31" sheetId="75" r:id="rId35"/>
    <sheet name="Graf III.32" sheetId="76" r:id="rId36"/>
    <sheet name="Graf III.33" sheetId="77" r:id="rId37"/>
    <sheet name="Tab. III.5" sheetId="78" r:id="rId38"/>
    <sheet name="Graf III.34" sheetId="79" r:id="rId39"/>
    <sheet name="Graf III.1 Box" sheetId="80" r:id="rId40"/>
    <sheet name="Tab. III.1 Box" sheetId="81" r:id="rId41"/>
    <sheet name="Tab. III.2 Box" sheetId="82" r:id="rId42"/>
    <sheet name="Graf III.2 Box" sheetId="83" r:id="rId43"/>
    <sheet name="Tab. III.6" sheetId="71" r:id="rId44"/>
    <sheet name="Graf III.35" sheetId="72" r:id="rId45"/>
    <sheet name="Graf III.36" sheetId="88" r:id="rId46"/>
    <sheet name="Tab. III.7" sheetId="84" r:id="rId47"/>
    <sheet name="Tab. III.3 Box" sheetId="85" r:id="rId48"/>
    <sheet name="Graf III.37" sheetId="87" r:id="rId49"/>
    <sheet name="Graf III.38" sheetId="86" r:id="rId50"/>
    <sheet name="Graf III.39" sheetId="89" r:id="rId51"/>
    <sheet name="Graf III.40" sheetId="90" r:id="rId52"/>
    <sheet name="Tab. III.8" sheetId="91" r:id="rId53"/>
    <sheet name="Graf III.41" sheetId="92" r:id="rId54"/>
    <sheet name="Tab. III.9" sheetId="93" r:id="rId55"/>
    <sheet name="Graf III.42" sheetId="94" r:id="rId56"/>
  </sheets>
  <calcPr calcId="145621"/>
</workbook>
</file>

<file path=xl/calcChain.xml><?xml version="1.0" encoding="utf-8"?>
<calcChain xmlns="http://schemas.openxmlformats.org/spreadsheetml/2006/main">
  <c r="C26" i="43" l="1"/>
  <c r="D26" i="43"/>
  <c r="E26" i="43"/>
  <c r="F26" i="43"/>
  <c r="C27" i="43"/>
  <c r="D27" i="43"/>
  <c r="E27" i="43"/>
  <c r="F27" i="43"/>
  <c r="C28" i="43"/>
  <c r="D28" i="43"/>
  <c r="E28" i="43"/>
  <c r="F28" i="43"/>
  <c r="C29" i="43"/>
  <c r="D29" i="43"/>
  <c r="E29" i="43"/>
  <c r="F29" i="43"/>
  <c r="D25" i="43"/>
  <c r="E25" i="43"/>
  <c r="F25" i="43"/>
  <c r="C25" i="43"/>
  <c r="E22" i="60" l="1"/>
  <c r="E23" i="60"/>
  <c r="E24" i="60"/>
  <c r="E25" i="60"/>
  <c r="E21" i="60"/>
  <c r="F25" i="60" l="1"/>
  <c r="D25" i="60"/>
  <c r="C25" i="60"/>
  <c r="B25" i="60"/>
  <c r="F24" i="60"/>
  <c r="D24" i="60"/>
  <c r="C24" i="60"/>
  <c r="B24" i="60"/>
  <c r="F23" i="60"/>
  <c r="D23" i="60"/>
  <c r="C23" i="60"/>
  <c r="B23" i="60"/>
  <c r="F22" i="60"/>
  <c r="D22" i="60"/>
  <c r="C22" i="60"/>
  <c r="B22" i="60"/>
  <c r="F21" i="60"/>
  <c r="D21" i="60"/>
  <c r="C21" i="60"/>
  <c r="B21" i="60"/>
  <c r="B32" i="59"/>
  <c r="D32" i="59" s="1"/>
  <c r="C32" i="59" l="1"/>
  <c r="M128" i="49" l="1"/>
  <c r="L128" i="49"/>
  <c r="K128" i="49"/>
</calcChain>
</file>

<file path=xl/sharedStrings.xml><?xml version="1.0" encoding="utf-8"?>
<sst xmlns="http://schemas.openxmlformats.org/spreadsheetml/2006/main" count="1670" uniqueCount="1232">
  <si>
    <t>Pramen: ČNB</t>
  </si>
  <si>
    <t>(v %)</t>
  </si>
  <si>
    <t>Source: CNB</t>
  </si>
  <si>
    <t>Expozice domácností vůči pojišťovnám</t>
  </si>
  <si>
    <t>Expozice domácností vůči fondům penzijních společností</t>
  </si>
  <si>
    <t>Družstevní záložny</t>
  </si>
  <si>
    <t>(v mld. Kč)</t>
  </si>
  <si>
    <t>Vybrané ukazatele družstevních záložen ve srovnání s bankami</t>
  </si>
  <si>
    <t>Banky</t>
  </si>
  <si>
    <t>Podíl likvidních aktiv na aktivech celkem</t>
  </si>
  <si>
    <t>Krytí úvěrů v selhání opravnými položkami</t>
  </si>
  <si>
    <t>Kapitálová přiměřenost Tier 1</t>
  </si>
  <si>
    <t>RoE</t>
  </si>
  <si>
    <t>Selected indicators of credit unions as compared to banks</t>
  </si>
  <si>
    <t>Credit
unions</t>
  </si>
  <si>
    <t>Banks</t>
  </si>
  <si>
    <t>Client NPL ratio</t>
  </si>
  <si>
    <t>Quick assets/total assets</t>
  </si>
  <si>
    <t>Coverage of NPLs by
provisions</t>
  </si>
  <si>
    <t>Tier 1 capital ratio</t>
  </si>
  <si>
    <t>(%; end-2014 and end-2015 data; credit unions active as of 31 December 2015)</t>
  </si>
  <si>
    <t>(v %; konec roku 2014 a 2015, družstevní záložny aktivní k 31. 12. 2015)</t>
  </si>
  <si>
    <t>Struktura expozic domácností vůči finančním subjektům</t>
  </si>
  <si>
    <t>Expozice domácností vůči investičním fondům</t>
  </si>
  <si>
    <t>AT</t>
  </si>
  <si>
    <t>CZ</t>
  </si>
  <si>
    <t>DE</t>
  </si>
  <si>
    <t>HU</t>
  </si>
  <si>
    <t>PL</t>
  </si>
  <si>
    <t>SK</t>
  </si>
  <si>
    <t>medián</t>
  </si>
  <si>
    <t>mezikvartilové rozpětí</t>
  </si>
  <si>
    <t>Pramen: ECB, výpočty ČNB</t>
  </si>
  <si>
    <t>Srovnání poměru finančních aktiv investičních fondů a bank</t>
  </si>
  <si>
    <t>Pohledávky za bankami</t>
  </si>
  <si>
    <t>České státní dluhopisy</t>
  </si>
  <si>
    <t>Ostatní dluhopisy</t>
  </si>
  <si>
    <t>Akcie a účasti</t>
  </si>
  <si>
    <t>Ostatní aktiva</t>
  </si>
  <si>
    <t>3M míra defaultu úvěrů poskytnutých úvěrovými institucemi</t>
  </si>
  <si>
    <t>4Q 2013 NZFA</t>
  </si>
  <si>
    <t>4Q 2014 NZFA</t>
  </si>
  <si>
    <t xml:space="preserve">Domácnosti </t>
  </si>
  <si>
    <t>Nefinanční podniky</t>
  </si>
  <si>
    <t>Pramen: CBCB, CNCB, SOLUS, ČNB</t>
  </si>
  <si>
    <t>4Q 2015 NZFA</t>
  </si>
  <si>
    <t>Pozn.: Míra defaultu úvěrů poskytnutých NZFA domácnostem je spočtena jako průměr z dat z NRKI a SOLUS. Pro úvěry nefinančním podnikům je využit pouze NRKI.</t>
  </si>
  <si>
    <t>Pojišťovny</t>
  </si>
  <si>
    <t>Other loans</t>
  </si>
  <si>
    <t>Loans to non-financial corporations</t>
  </si>
  <si>
    <t>Consumer loans to households</t>
  </si>
  <si>
    <t>Market share of NFCELs – loans to NFCs (rhs)</t>
  </si>
  <si>
    <t>Market share of NFCELs – consumer loans (rhs)</t>
  </si>
  <si>
    <t>NFCELs independent of bank group – market share (rhs)</t>
  </si>
  <si>
    <t>Ostatní půjčky</t>
  </si>
  <si>
    <t>Půjčky nefinančním podnikům</t>
  </si>
  <si>
    <t>Půjčky domácnostem na spotřebu</t>
  </si>
  <si>
    <t>Půjčky nebankovních zprostředkovatelů financování aktiv</t>
  </si>
  <si>
    <t>Loans provided by non-bank financial corporations engaged in lending</t>
  </si>
  <si>
    <t>(CZK billions; right-hand scale in %)</t>
  </si>
  <si>
    <t>Note: Market share of NFCELs in total loans provided to residents by banks and NFCELs combined. The market share of independent NFCELs relates solely to loans to residents provided by all NFCELs.</t>
  </si>
  <si>
    <t>Vklady u bank</t>
  </si>
  <si>
    <t>Ostatní pohledávky za bankami</t>
  </si>
  <si>
    <t>OFZ</t>
  </si>
  <si>
    <t>Investiční a penzijní fondy a společnosti</t>
  </si>
  <si>
    <t>Vzájemné bilanční expozice finančních subjektů</t>
  </si>
  <si>
    <t>Podíl expozic vůči tuzemským finančním protistranám</t>
  </si>
  <si>
    <t>Expozice vůči OFZ</t>
  </si>
  <si>
    <t>Expozice vůči pojišťovnám</t>
  </si>
  <si>
    <t>Expozice vůči investičním a penzijním fondům a společnostem</t>
  </si>
  <si>
    <t>(v % finančních aktiv a pasiv segmentů)</t>
  </si>
  <si>
    <t>Podíl nerezidentských aktiv v rozvahách investorů</t>
  </si>
  <si>
    <t>Úvěrová provázanost v rámci domácích bankovních skupin</t>
  </si>
  <si>
    <t>Claims on controlled entities</t>
  </si>
  <si>
    <t>Pohledávky za ovládanými osobami</t>
  </si>
  <si>
    <t>(v % regulatorního kapitálu domácích mateřských bank)</t>
  </si>
  <si>
    <t>Liabilities to controlled entities</t>
  </si>
  <si>
    <t>Závazky vůči ovládaným osobám</t>
  </si>
  <si>
    <t>Guarantees given for controlled entities</t>
  </si>
  <si>
    <t>Záruky vydané za ovládanými osobami</t>
  </si>
  <si>
    <t>Guarantees accepted from controlled entities</t>
  </si>
  <si>
    <t>Záruky přijaté od ovládaných osob</t>
  </si>
  <si>
    <t>Net position</t>
  </si>
  <si>
    <t>Čistá pozice</t>
  </si>
  <si>
    <t>Pramen: Povinné informace k uveřejnění podle vyhlášky 123/2007 a vyhlášky 163/2014</t>
  </si>
  <si>
    <t xml:space="preserve">Pozn.: Graf znázorňuje agregátní propojenost největších domácích bank, tj. České spořitelny, ČSOB, Komerční banky a Raiffeisenbank. Unicredit Bank je zahrnuta pouze v obdobích, kdy ovládala subjekty. </t>
  </si>
  <si>
    <t>Credit interconnectedness in domestic bank groups</t>
  </si>
  <si>
    <t>Source: Obligatory information to be disclosed pursuant to Decree No. 123/2007 and Decree No. 163/2014</t>
  </si>
  <si>
    <t>Gross exposure</t>
  </si>
  <si>
    <t>Adjusted exposure</t>
  </si>
  <si>
    <t xml:space="preserve">Hrubá a upravená expozice vůči mateřské skupině </t>
  </si>
  <si>
    <t>Hrubá expozice</t>
  </si>
  <si>
    <t>Upravená expozice</t>
  </si>
  <si>
    <t>(v %; expozice k regulatornímu kapitálu)</t>
  </si>
  <si>
    <t>Gross and adjusted exposure to parent groups</t>
  </si>
  <si>
    <t>(%; exposure in relation to regulatory capital)</t>
  </si>
  <si>
    <t>Čistá pozice bankovního sektoru vůči zahraničí</t>
  </si>
  <si>
    <t>Čistá dlužnická pozice</t>
  </si>
  <si>
    <t>Čistá vlastnická pozice</t>
  </si>
  <si>
    <t>Čistá pozice z ostatních operací</t>
  </si>
  <si>
    <t>Pozn.: Šedá plocha představuje mezikvartilové rozpětí ze vzorku 23 zemí EU; BG, DK, HR, SE a UK nejsou zahrnuty z důvodu nedostupnosti dat.</t>
  </si>
  <si>
    <t>Podíl klientských úvěrů se selháním</t>
  </si>
  <si>
    <t>Podíl nerezidentských aktiv v bilancích investičních fondů</t>
  </si>
  <si>
    <t>Podíl nerezidentských aktiv v bilancích pojišťoven</t>
  </si>
  <si>
    <t>(v % aktiv jednotlivých segmentů)</t>
  </si>
  <si>
    <t>Expozice domácností vůči bankám (pravá osa)</t>
  </si>
  <si>
    <t>Pozn.: Likvidní aktiva jsou aktiva dle čl. 416 CRR. Případný nesoulad s hodnotami v ostatních částech kapitoly souvisí s odlišným přístupem k zahrnutí hodnot pro ČEB a ČMZRB.</t>
  </si>
  <si>
    <t>Podíl nerezidentských aktiv v bilancích FPS</t>
  </si>
  <si>
    <t>Pozn.: IF = investiční fondy, FPS = fondy penzijních společností.</t>
  </si>
  <si>
    <t>(v % finančních aktiv bankovního sektoru)</t>
  </si>
  <si>
    <t>(v % celkových expozic domácností vůči finančním subjektům)</t>
  </si>
  <si>
    <t>Podíl zahr. IF na celkových expozicích rezidentů vůči IF</t>
  </si>
  <si>
    <t>Podíl zahr. IF na expozicích domácností vůči IF</t>
  </si>
  <si>
    <t>Kapitálový poměr Tier 1</t>
  </si>
  <si>
    <t>Tržní podíl NZFA – půjčky dom. na spotř. (pr. osa)</t>
  </si>
  <si>
    <t>Tržní podíl NZFA – půjčky nefin. podnikům (pr. osa)</t>
  </si>
  <si>
    <t>NZFA nezávislí na bank. – tržní podíl (pr. osa)</t>
  </si>
  <si>
    <t>Dynamika růstu jednotlivých segmentů finančního sektoru</t>
  </si>
  <si>
    <t>Meziroční změna 2015</t>
  </si>
  <si>
    <t>Meziroční změna 2014</t>
  </si>
  <si>
    <t>Objem finančních aktiv (k 30.9.2015)</t>
  </si>
  <si>
    <t>NZFA</t>
  </si>
  <si>
    <t>Investiční fondy</t>
  </si>
  <si>
    <t>FPS</t>
  </si>
  <si>
    <t>Pozn.: NZFA = nebankovní zprostředkovatelé financování aktiv, FPS = fondy penzijních společností. Číslo uvedené u názvu segmentu udává celkový objem aktiv ke konci roku 2015 v mld. Kč.</t>
  </si>
  <si>
    <t>Banking sector</t>
  </si>
  <si>
    <t>Large banks</t>
  </si>
  <si>
    <t>Medium-
sized banks</t>
  </si>
  <si>
    <t>Small banks</t>
  </si>
  <si>
    <t>Foreign bank branches</t>
  </si>
  <si>
    <t>Building societies</t>
  </si>
  <si>
    <t>Rentabilita aktiv (RoA)</t>
  </si>
  <si>
    <t xml:space="preserve">Bankovní sektor </t>
  </si>
  <si>
    <t xml:space="preserve">Velké banky </t>
  </si>
  <si>
    <t xml:space="preserve">Střední 
banky </t>
  </si>
  <si>
    <t xml:space="preserve">Malé banky </t>
  </si>
  <si>
    <t xml:space="preserve">Pobočky 
zahraničních 
bank </t>
  </si>
  <si>
    <t xml:space="preserve">Stavební 
spořitelny </t>
  </si>
  <si>
    <t xml:space="preserve">Pozn.: Klasifikace bank dle velikosti aktiv se vztahuje vždy k roku, ke kterému je hodnota ukazatele RoA reportována. Horizontální čára znázorňuje hodnotu RoA pro bankovní sektor jako celek za rok 2015.  </t>
  </si>
  <si>
    <t>Return on assets (RoA)</t>
  </si>
  <si>
    <t>(%)</t>
  </si>
  <si>
    <t>Note: The classification of banks by asset size relates to the year for which the RoA value is reported. The horizontal line depicts the RoA value for the banking sector as a whole for 2015.</t>
  </si>
  <si>
    <t>Vývoj klíčových komponent celkového zisku</t>
  </si>
  <si>
    <t>Úrokový zisk</t>
  </si>
  <si>
    <t>Zisk z poplatků a provizí</t>
  </si>
  <si>
    <t>Zisk po zdanění</t>
  </si>
  <si>
    <t>Ztráty ze znehodnocení úvěrů a jiných pohledávek</t>
  </si>
  <si>
    <t>Zisk z finančního přecenění</t>
  </si>
  <si>
    <t>Vývoj klíčových komponent úrokového zisku</t>
  </si>
  <si>
    <t>Úrokové výnosy</t>
  </si>
  <si>
    <t>Úrokové náklady</t>
  </si>
  <si>
    <t xml:space="preserve">Pozn.: Marže je vypočítána jako rozdíl průměrné sazby z klientských úvěrů a klientských vkladů. </t>
  </si>
  <si>
    <t>Úrokové marže českých bank z nových úvěrů</t>
  </si>
  <si>
    <t>(v p.b.)</t>
  </si>
  <si>
    <t>Domácnosti na spotřebu (pravá osa)</t>
  </si>
  <si>
    <t>Hypoteční úvěry a ostatní úvěry na bydlení</t>
  </si>
  <si>
    <t>Housing loans</t>
  </si>
  <si>
    <t>Non-financial corporations</t>
  </si>
  <si>
    <t>Pozn.: Marže je vypočítána jako rozdíl průměrné sazby z klientských úvěrů pro dané sektory a průměrné klientské depozitní sazby. Položka nefinanční podniky nezahrnuje revolvingové úvěry a kreditní karty.</t>
  </si>
  <si>
    <t>Meziroční změna objemu klientských (rezidentských) úvěrů, vkladů a sazeb</t>
  </si>
  <si>
    <t>Objem úvěrů</t>
  </si>
  <si>
    <t>Objem vkladů</t>
  </si>
  <si>
    <t>Sazba z úvěrů (pravá osa)</t>
  </si>
  <si>
    <t>Sazba z vkladů (pravá osa)</t>
  </si>
  <si>
    <t>Velké banky</t>
  </si>
  <si>
    <t>Střední banky</t>
  </si>
  <si>
    <t>Malé banky</t>
  </si>
  <si>
    <t>Pobočky zahr. bank</t>
  </si>
  <si>
    <t>Stavební spořitelny</t>
  </si>
  <si>
    <t>Pozn.: Do klientské kategorie jsou zahrnuty domácnosti a nefinanční podniky.</t>
  </si>
  <si>
    <t xml:space="preserve">Vývoj splatnostního nesouladu klientských úvěrů a vkladů: </t>
  </si>
  <si>
    <t>netto rozvahová pozice</t>
  </si>
  <si>
    <t>Netermínované</t>
  </si>
  <si>
    <t>Krátkodobé</t>
  </si>
  <si>
    <t>Střednědobé</t>
  </si>
  <si>
    <t>Dlouhodobé</t>
  </si>
  <si>
    <t xml:space="preserve">Pozn.: Krátkodobé vklady a úvěry jsou se splatností do 1 roku, střednědobé se splatností 1 až 5 let a dlouhodobé se splatností nad 5 let. </t>
  </si>
  <si>
    <t>Likviditní ukazatele v čase</t>
  </si>
  <si>
    <t>Klientské vklady/úvěry (pravá osa)</t>
  </si>
  <si>
    <t>RLA/aktiva</t>
  </si>
  <si>
    <t>Pozn.: RLA = rychle likvidní aktiva. Poměr vkladů a úvěrů zahrnuje rezidenty i nerezidenty.</t>
  </si>
  <si>
    <t>Čistá mzda</t>
  </si>
  <si>
    <t>Starobní důchod</t>
  </si>
  <si>
    <t>Penze z penzijního fondu</t>
  </si>
  <si>
    <t>Pozn.: Výpočet vychází ze situace průměrného klienta penzijní společnosti (věk 50 let, naspořená částka 80 000 Kč, ukládá 620 Kč měsíčně, zaměstnavatel přispívá 130 Kč měsíčně) a průměrné hrubé mzdy 26 400 Kč. Předpokládá se mzdová inflace 2% a stávající státní podpora v reálném vyjádření. V momentu odchodu do důchodu v 65 letech účastník vybírá naspořenou částku, ukládá ji za 1 % a každý měsíc vybírá pevnou částku až do své smrti v 80 letech. "Penze z penzijního fondu" je maximální velikost tohoto výběru.</t>
  </si>
  <si>
    <t xml:space="preserve">Struktura kapitálových požadavků v českém bankovním sektoru </t>
  </si>
  <si>
    <t>Dodatečné kapitálové požadavky dle Pilíře 2</t>
  </si>
  <si>
    <t>Bezpečnostní kapitálová rezerva</t>
  </si>
  <si>
    <t>Rezerva ke krytí systémového rizika</t>
  </si>
  <si>
    <t xml:space="preserve">Přebytek kapitálu </t>
  </si>
  <si>
    <t>Pozn.: Z důvodu částečného překryvu požadavků bezpečnostní kapitálové rezervy s požadavkem Pilíře 2, jsou od července 2014 požadavky Pilíře 2 očišteny o požadavky vyplývající ze zátěžových testů prováděných pro účely dohledu.</t>
  </si>
  <si>
    <t>Odchylky od minimálních kapitálových a pákových poměrů ke konci 2015</t>
  </si>
  <si>
    <t>Pákový poměr</t>
  </si>
  <si>
    <t>Pozn.: Minimální kapitálový poměr je dán součtem požadavků Pilíře 1, Pilíře 2 a kapitálových rezerv platných pro dané banky ke konci 2015. Pro minimální pákový poměr je předpokladán limit 3 %.</t>
  </si>
  <si>
    <t>Rizikové váhy, pákový poměr a velikost úvěrových expozic bank</t>
  </si>
  <si>
    <t>Rizikové váhy IRB</t>
  </si>
  <si>
    <t>Rizikové váhy STA</t>
  </si>
  <si>
    <t>Expozice IRB (pravá osa)</t>
  </si>
  <si>
    <t>Expozice STA (pravá osa)</t>
  </si>
  <si>
    <t>Kapitál sektoru (v %)</t>
  </si>
  <si>
    <t>Zjednodušený pákový poměr (Tier 1 Kapitál / Aktiva celkem)</t>
  </si>
  <si>
    <t>Pákový poměr dle Basel III</t>
  </si>
  <si>
    <t>(v %; pravá osa v bil. Kč)</t>
  </si>
  <si>
    <t>Pozn.: V porovnání s pákovým poměrem dle Basel III nebere zjednodušený pákový poměr v úvahu podrozvahové položky. Pro pákový poměr dle Basel III jsou dostupná data až od začátku roku 2014.</t>
  </si>
  <si>
    <t>Rizikové váhy - podnikové expozice (v %)</t>
  </si>
  <si>
    <t>Rizikové váhy - úvěry na bydlení (v %)</t>
  </si>
  <si>
    <t>Rizikové váhy - spotřebitelské a ostatní úvěry domácnostem (v %)</t>
  </si>
  <si>
    <t>Rizikové váhy - vlády (v %)</t>
  </si>
  <si>
    <t>Rizikové váhy - Instituce (v %)</t>
  </si>
  <si>
    <t>Podnikové expozice</t>
  </si>
  <si>
    <t>Úvěry na bydlení</t>
  </si>
  <si>
    <t>Spotřebitelské a ostatní úvěry domácnostem</t>
  </si>
  <si>
    <t>Vlády a centrální banky</t>
  </si>
  <si>
    <t>Instituce</t>
  </si>
  <si>
    <t>Pozn.: Značky spojené čárami udávají velikost rizikových vah pro jednotlivá úvěrová portfolia (levá osa). Výška sloupců udává velikost expozice (pravá osa). Barevné označení značek odpovídá barevnému označení sloupců.</t>
  </si>
  <si>
    <t>Rizikové váhy - podnikové expozice</t>
  </si>
  <si>
    <t>Rizikové váhy - úvěry zajištěné nemovitostmi</t>
  </si>
  <si>
    <t>Rizikové váhy - retail</t>
  </si>
  <si>
    <t>Rizikové váhy - vlády a centrální banky</t>
  </si>
  <si>
    <t>Rizikové váhy - akcie</t>
  </si>
  <si>
    <t>Úvěry se selháním v českém bankovním sektoru</t>
  </si>
  <si>
    <t>(v mld. Kč; pravá osa v %)</t>
  </si>
  <si>
    <t xml:space="preserve"> </t>
  </si>
  <si>
    <t xml:space="preserve">   </t>
  </si>
  <si>
    <t>NPLs in the Czech banking sector</t>
  </si>
  <si>
    <t>(clients; in %, CZK bil.)</t>
  </si>
  <si>
    <t xml:space="preserve">Struktura úvěrů se selháním </t>
  </si>
  <si>
    <t>Nestandardní</t>
  </si>
  <si>
    <t>Pochybné</t>
  </si>
  <si>
    <t>Ztrátové</t>
  </si>
  <si>
    <t xml:space="preserve">Structure of NPLs </t>
  </si>
  <si>
    <t>Non-standard</t>
  </si>
  <si>
    <t>Doubtful</t>
  </si>
  <si>
    <t>Loss</t>
  </si>
  <si>
    <t>Loan loss provisions rate</t>
  </si>
  <si>
    <t>NPL coverage ratio (rhs)</t>
  </si>
  <si>
    <t>Opravné položky a míra krytí úvěrů se selháním opravnými položkami</t>
  </si>
  <si>
    <t>Podíl opravných položek k hrubým úvěrům</t>
  </si>
  <si>
    <t>Krytí NPL opravnými položkami (pravá osa)</t>
  </si>
  <si>
    <t>Požadované krytí NPL dle metody koeficientů (pravá osa)</t>
  </si>
  <si>
    <t>Provisions and coverage of NPLs by provisions</t>
  </si>
  <si>
    <t xml:space="preserve">Podhodnocení úvěrů v selhání </t>
  </si>
  <si>
    <t>Rizikové úvěrové přísliby</t>
  </si>
  <si>
    <t>Rizikové záruky</t>
  </si>
  <si>
    <t>celkem podrozvahové položky</t>
  </si>
  <si>
    <t>(v mld. Kč; nefinanční podniky, rezidenti)</t>
  </si>
  <si>
    <t xml:space="preserve">Pozn.: Podhodnocení úvěrů se selháním = objem úvěrů poskytnutých klientům, který není součástí kategorie úvěrů se selháním (NPL), ačkoliv existuje banka, která úvěry poskytnuté daným klientům do této kategorie již zařadila. Rizikové záruky/úvěrové přísliby = objem poskytnutých záruk a ručení/neodvolatelných úvěrových příslibů klientům, kteří mají u dané či jiné banky úvěr se selháním. </t>
  </si>
  <si>
    <t>year</t>
  </si>
  <si>
    <t>Gross premiums written for new policies</t>
  </si>
  <si>
    <t>Gross premiums written for existing policies</t>
  </si>
  <si>
    <t>Gross claims paid</t>
  </si>
  <si>
    <t>Expenses for brokers' commissions</t>
  </si>
  <si>
    <t>Other acquisition expenses</t>
  </si>
  <si>
    <t>Vývoj základních finančních ukazatelů v pojišťovacím sektoru</t>
  </si>
  <si>
    <t>rok</t>
  </si>
  <si>
    <t>Předepsané hrubé pojistné u nově uzavřených smluv</t>
  </si>
  <si>
    <t>Předepsané hrubé pojistné ze stávajících smluv</t>
  </si>
  <si>
    <t>Hrubá výše nákladů na pojistná plnění</t>
  </si>
  <si>
    <t>Náklady na provize zprostředkovatelům</t>
  </si>
  <si>
    <t>Ostatní pořizovací náklady</t>
  </si>
  <si>
    <t>Life insurance</t>
  </si>
  <si>
    <t>09</t>
  </si>
  <si>
    <t>10</t>
  </si>
  <si>
    <t>11</t>
  </si>
  <si>
    <t>12</t>
  </si>
  <si>
    <t>Non-life insurance</t>
  </si>
  <si>
    <t>Key financial indicators for the insurance sector</t>
  </si>
  <si>
    <t>(CZK billions)</t>
  </si>
  <si>
    <t>Hospodářský růst a trh neživotního pojištění v ČR</t>
  </si>
  <si>
    <t>Meziroční změna předepsaného hrubého pojistného</t>
  </si>
  <si>
    <t>Meziroční nominální růst HDP</t>
  </si>
  <si>
    <t>Pramen: ČNB, ČSÚ, Česká asociace pojišťoven</t>
  </si>
  <si>
    <t>Pozn.: Údaje o výši předepsaného pojistného zahrnují všechny pojišťovny aktivní v ČR včetně poboček zahraničních pojišťoven.</t>
  </si>
  <si>
    <t>Source: ECB, CNB calculation</t>
  </si>
  <si>
    <t>Source: CBCB, CNCB, SOLUS, CNB</t>
  </si>
  <si>
    <t>Households' exposure to investment funds</t>
  </si>
  <si>
    <t>median</t>
  </si>
  <si>
    <t>3M default rate on loans provided by credit institutions</t>
  </si>
  <si>
    <t>Households</t>
  </si>
  <si>
    <t>2013 Q4 NFCELs</t>
  </si>
  <si>
    <t>2014 Q4 NFCELs</t>
  </si>
  <si>
    <t>2015 Q4 NFCELs</t>
  </si>
  <si>
    <t>2015 Q4 banks</t>
  </si>
  <si>
    <t>Net debtor position</t>
  </si>
  <si>
    <t>NFCELs</t>
  </si>
  <si>
    <t>Investment funds</t>
  </si>
  <si>
    <t>Insurance companies</t>
  </si>
  <si>
    <t>Credit unions</t>
  </si>
  <si>
    <t>Year-on-year change 2015</t>
  </si>
  <si>
    <t>Year-on-year change 2014</t>
  </si>
  <si>
    <t>Key components of total profit</t>
  </si>
  <si>
    <t>Profit from financial revaluation</t>
  </si>
  <si>
    <t>Profit from fees and commissions</t>
  </si>
  <si>
    <t>(CZK billions; right-hand scale: pp)</t>
  </si>
  <si>
    <t>Interest costs</t>
  </si>
  <si>
    <t>Interest income</t>
  </si>
  <si>
    <t>(pp)</t>
  </si>
  <si>
    <t>Short-term</t>
  </si>
  <si>
    <t>Medium-term</t>
  </si>
  <si>
    <t>Long-term</t>
  </si>
  <si>
    <t>Liquidity ratios over time</t>
  </si>
  <si>
    <t>QA/assets</t>
  </si>
  <si>
    <t>Client deposits/loans (rhs)</t>
  </si>
  <si>
    <t>(%; right-hand scale in CZK trillions)</t>
  </si>
  <si>
    <t>Corporate exposures</t>
  </si>
  <si>
    <t>Loans for house purchase</t>
  </si>
  <si>
    <t>Governments and central banks</t>
  </si>
  <si>
    <t>Institutions</t>
  </si>
  <si>
    <t>Medium-sized banks</t>
  </si>
  <si>
    <t>(CZK billions; non-financial corporations, residents)</t>
  </si>
  <si>
    <t>Underestimation of NPLs</t>
  </si>
  <si>
    <t>Risky loan commitments</t>
  </si>
  <si>
    <t>Risky guarantees</t>
  </si>
  <si>
    <t xml:space="preserve">Note: Underestimation of NPLs = volume of loans provided to clients that are not classified as NPLs even though some bank has already classified its loans to the given clients as NPLs. Risky guarantees/loan commitments = volume of guarantees/irrevocable loan commitments given to clients who have an NPL with the given bank or another bank. </t>
  </si>
  <si>
    <t>Claims on banks</t>
  </si>
  <si>
    <t>Other assets</t>
  </si>
  <si>
    <t>Czech government bonds</t>
  </si>
  <si>
    <t>Other bonds</t>
  </si>
  <si>
    <t>Old-age pension</t>
  </si>
  <si>
    <t>Rates of growth of segments of the financial sector</t>
  </si>
  <si>
    <t>Average year-on-year change 2012–2015</t>
  </si>
  <si>
    <t>Financial assets (as of 30 September 2015)</t>
  </si>
  <si>
    <t>Structure of capital requirements in the Czech banking sector</t>
  </si>
  <si>
    <t>Capital surplus</t>
  </si>
  <si>
    <t>Systemic risk buffer</t>
  </si>
  <si>
    <t>Capital conservation buffer</t>
  </si>
  <si>
    <t>Additional Pillar 2 capital requirements</t>
  </si>
  <si>
    <t>Pillar 1 – other risks</t>
  </si>
  <si>
    <t>Pillar 1 – operational risk</t>
  </si>
  <si>
    <t>Pillar 1 – credit risk</t>
  </si>
  <si>
    <t>Pillar 1 – market risk</t>
  </si>
  <si>
    <t>Note: Due to partial overlap of the capital conservation buffer requirements with the Pillar 2 requirement, the Pillar 2 requirements have since July 2014 been adjusted for the requirements arising from the stress tests conducted for supervisory purposes.</t>
  </si>
  <si>
    <t>Deviations from the minimum capital and leverage ratios at the end of 2015</t>
  </si>
  <si>
    <t>Note: The minimum capital ratio is given by the sum of the Pillar 1, Pillar 2 and capital buffer requirements applicable to the bank as of the end of 2015. A limit of 3% is assumed for the minimum leverage ratio.</t>
  </si>
  <si>
    <t>Risk weights, the leverage ratio and the size of banks' credit exposures</t>
  </si>
  <si>
    <t>Basel III leverage ratio</t>
  </si>
  <si>
    <t>Simplified leverage ratio (Tier 1 capital/total assets)</t>
  </si>
  <si>
    <t>Capital sector (%)</t>
  </si>
  <si>
    <t>STA exposures (rhs)</t>
  </si>
  <si>
    <t>IRB exposures (rhs)</t>
  </si>
  <si>
    <t>STA risk weights</t>
  </si>
  <si>
    <t>IRB risk weights</t>
  </si>
  <si>
    <t>Note: In contrast to the Basel III leverage ratio, the simplified leverage ratio does not take into account off-balance-sheet items. Data are not available for the Basel III leverage ratio until the start of 2014.</t>
  </si>
  <si>
    <t>Risk weights and the size of the main credit portfolios of IRB banks</t>
  </si>
  <si>
    <t>Risk weights and the size of the main credit portfolios of STA banks</t>
  </si>
  <si>
    <t>Consumer credit and other loans to households</t>
  </si>
  <si>
    <t>Note: The points connected by lines denote the size of the risk weights for individual credit portfolios (left-hand scale). The size of the columns denotes the size of the exposure (right-hand scale). The colour coding of the points corresponds to the colour coding of the columns.</t>
  </si>
  <si>
    <t>Risk weights – corporate exposures</t>
  </si>
  <si>
    <t>Risk weights – equities</t>
  </si>
  <si>
    <t>Risk weights – governments and central banks</t>
  </si>
  <si>
    <t>Risk weights – retail</t>
  </si>
  <si>
    <t>Risk weights – loans secured by property</t>
  </si>
  <si>
    <t>Risk weights – corporate exposures (%)</t>
  </si>
  <si>
    <t>Risk weights – institutions (%)</t>
  </si>
  <si>
    <t>Risk weights – governments (%)</t>
  </si>
  <si>
    <t>Risk weights – consumer credit and other loans to households (%)</t>
  </si>
  <si>
    <t>Risk weights – loans for house purchase (%)</t>
  </si>
  <si>
    <t>Quarterly change in stock of NPLs</t>
  </si>
  <si>
    <t>Ratio of NPLs to total loans (rhs)</t>
  </si>
  <si>
    <t>NPLs by categorisation</t>
  </si>
  <si>
    <t>Interest profit</t>
  </si>
  <si>
    <t>Profit after tax</t>
  </si>
  <si>
    <t>Losses from impairment of loans and other claims</t>
  </si>
  <si>
    <t>Average interest margin on existing loans (rhs)</t>
  </si>
  <si>
    <t>Average interest margin on new loans (rhs)</t>
  </si>
  <si>
    <t>Note: Margin is calculated as the difference between the average client loan rate and the average client deposit rate.</t>
  </si>
  <si>
    <t>Czech banks' interest margins on new loans</t>
  </si>
  <si>
    <t>Consumer credit (rhs)</t>
  </si>
  <si>
    <t>Note: Margin is calculated as the difference between the average client loan rate for the sector and the average client deposit rate. The non-financial corporations item excludes revolving loans and credit cards.</t>
  </si>
  <si>
    <t>Year-on-year change in client (resident) loans, deposits and rates</t>
  </si>
  <si>
    <t>Loans</t>
  </si>
  <si>
    <t>Deposits</t>
  </si>
  <si>
    <t>Loan rate (rhs)</t>
  </si>
  <si>
    <t>Deposit rate (rhs)</t>
  </si>
  <si>
    <t>Note: Households and non-financial corporations are included in the client category.</t>
  </si>
  <si>
    <t>Demand</t>
  </si>
  <si>
    <t>(in CZK billions; deposits minus loans of households and non-financial corporations)</t>
  </si>
  <si>
    <t>Note: Short-term deposits and loans have maturities of up to 1 year, medium-term deposits and loans have maturities of 1–5 years and long-term deposits and loans have maturities of over 5 years.</t>
  </si>
  <si>
    <t>Note: QA = quick assets. The ratio of deposits to loans covers both residents and non-residents.</t>
  </si>
  <si>
    <t>Note: Liquid assets are assets pursuant to Article 416 of the CRR. Any inconsistency with figures in other parts of this section is linked with different approaches to the inclusion of the figures for Czech Export Bank and the Czech-Moravian Guarantee and Development Bank.</t>
  </si>
  <si>
    <t>Note: The data only cover insurance companies with their headquarters in the Czech Republic and active as of 30 September 2015.</t>
  </si>
  <si>
    <t>Economic growth and the non-life insurance market in the Czech Republic</t>
  </si>
  <si>
    <t>Annual nominal GDP growth</t>
  </si>
  <si>
    <t>Year-on-year change in gross premiums written</t>
  </si>
  <si>
    <t>Source: CNB, CZSO, Czech Insurance Association</t>
  </si>
  <si>
    <t>Note: The data on premiums written cover all insurance companies active in the Czech Republic, including branches of foreign insurance companies.</t>
  </si>
  <si>
    <t>Structure of households' exposures to financial institutions</t>
  </si>
  <si>
    <t>(% of households' total exposures to financial institutions)</t>
  </si>
  <si>
    <t>Households' exposure to banks (rhs)</t>
  </si>
  <si>
    <t>Households' exposure to insurance companies</t>
  </si>
  <si>
    <t>(% of banking sector financial assets)</t>
  </si>
  <si>
    <t>Comparison of the ratio of investment fund financial assets to bank financial assets</t>
  </si>
  <si>
    <t>interquartile range</t>
  </si>
  <si>
    <t>Note: The grey area represents the interquartile range from a sample of 23 EU countries; EU; BG, DK, HR, SE and UK are excluded due to data unavailability.</t>
  </si>
  <si>
    <t>Share of non-resident assets in investors' balance sheets</t>
  </si>
  <si>
    <t>Share of foreign IFs in residents' total exposures to IFs</t>
  </si>
  <si>
    <t>Share of foreign IFs in households' exposures to IFs</t>
  </si>
  <si>
    <t>Equity and shares</t>
  </si>
  <si>
    <t>(CZK; monthly; at 2015 wage level)</t>
  </si>
  <si>
    <t>Net wage</t>
  </si>
  <si>
    <t>Pension fund pension</t>
  </si>
  <si>
    <t>Mutual balance-sheet exposures of financial institutions</t>
  </si>
  <si>
    <t>Investment and pension funds and companies</t>
  </si>
  <si>
    <t>OFIs</t>
  </si>
  <si>
    <t>Exposures to insurance companies</t>
  </si>
  <si>
    <t>Exposures to OFIs</t>
  </si>
  <si>
    <t>Exposures to investment and pension funds and companies</t>
  </si>
  <si>
    <t>Other claims on banks</t>
  </si>
  <si>
    <t>Bank deposits</t>
  </si>
  <si>
    <t>Banks – assets</t>
  </si>
  <si>
    <t>Banks – liabilities</t>
  </si>
  <si>
    <t>OFIs – assets</t>
  </si>
  <si>
    <t>OFIs – liabilities</t>
  </si>
  <si>
    <t>IPFs – assets</t>
  </si>
  <si>
    <t>IPFs – liabilities</t>
  </si>
  <si>
    <t>(% financial assets and liabilities of segments)</t>
  </si>
  <si>
    <t>(% of assets of segments)</t>
  </si>
  <si>
    <t>Share of exposures to domestic financial counterparties</t>
  </si>
  <si>
    <t>(% of regulatory capital of domestic parent banks)</t>
  </si>
  <si>
    <t>Note: The chart shows the aggregate exposure of the five largest banks in the Czech Republic, which have foreign parents in the euro area. Gross exposure consists mainly of claims in the form of loans provided to the parent group and claims arising from derivatives transactions and other off-balance-sheet items in the investment and trading portfolios. Adjusted exposure = gross exposure minus liabilities in the form of deposits and loans accepted from foreign parent banks. The values in the chart do not reflect any collateralisation. In cases where a bank did not record exposures to its foreign parent in a particular period, it is not included in the calculation in that period.</t>
  </si>
  <si>
    <t>Net ownership position</t>
  </si>
  <si>
    <t>Net position from other operations</t>
  </si>
  <si>
    <t>Akcie</t>
  </si>
  <si>
    <t>Equities</t>
  </si>
  <si>
    <t>Retail</t>
  </si>
  <si>
    <t>Governments, central banks</t>
  </si>
  <si>
    <t>Foreign bank bran.</t>
  </si>
  <si>
    <t>Medium- sized banks</t>
  </si>
  <si>
    <t>Maturity mismatch between client loans and deposits: net balance-sheet position</t>
  </si>
  <si>
    <t>Share of non-resident assets in insurers' BS</t>
  </si>
  <si>
    <t>Share of non-resident assets in IF BS</t>
  </si>
  <si>
    <t>Insur. com. – liabilities</t>
  </si>
  <si>
    <t>Insur. com. – assets</t>
  </si>
  <si>
    <t>Vliv penzijního připojištění na příjmy v důchodu při různém zhodnocení aktiv ve fondech</t>
  </si>
  <si>
    <t>Effect of private pension policies on retirement income under various asset profitability assumptions</t>
  </si>
  <si>
    <t>Note: The calculation is based on the situation of the average pension fund client (age 50 years, saved amount CZK 80,000, saving CZK 620 a month, employer contributing CZK 130 a month) and an average gross wage of CZK 26,400. Wage inflation of 2% and the current state support in real terms are assumed. On retirement at the age of 65, the policyholder withdraws the saved amount, deposits it at a rate of 1% and withdraws a fixed amount every month until her death at the age of 80. "Pension fund pension" is the maximum size of that withdrawal.</t>
  </si>
  <si>
    <t>Households' exposure to pension funds</t>
  </si>
  <si>
    <t>Pension funds</t>
  </si>
  <si>
    <t>Share of non-resident assets in pension funds' BS</t>
  </si>
  <si>
    <t>Note: The default rate on loans provided to households by NFCELs is calculated as the average of the data from the NRCI and SOLUS. Only the NRCI is used for loans to non-financial corporations.</t>
  </si>
  <si>
    <t>Note: The segment of other financial intermediaries (OFIs) comprises non-bank financial corporations engaged in lending and non-bank security dealers.</t>
  </si>
  <si>
    <t>Note: IPFs = Investment and pension funds and companies. The segment of other financial intermediaries (OFIs) comprises non-bank financial corporations engaged in lending and non-bank security dealers.</t>
  </si>
  <si>
    <t>Rizikové váhy a velikost nejvýznamnějších úvěrových portfolií IRB bank</t>
  </si>
  <si>
    <t>Rizikové váhy a velikost nejvýznamnějších úvěrových portfolií STA bank</t>
  </si>
  <si>
    <t>Úvěry zajištěné nemovitostmi</t>
  </si>
  <si>
    <t>Podíl NPL na úvěrech celkem (pravá osa)</t>
  </si>
  <si>
    <t>Čtvrtletní změna stavu NPL</t>
  </si>
  <si>
    <t>NPL celkem</t>
  </si>
  <si>
    <t>Total NPLs</t>
  </si>
  <si>
    <t>NPL  dle kategorizace</t>
  </si>
  <si>
    <t>Required NPL coverage – coefficient method (rhs)</t>
  </si>
  <si>
    <t>Potenciální podhodnocení úvěrů se selháním, rizikové úvěrové přísliby a záruky</t>
  </si>
  <si>
    <t>Aktiva fondů penzijních společností a jejich umístění</t>
  </si>
  <si>
    <t>Potential underestimation of NPLs, risky loan commitments and risky guarantees</t>
  </si>
  <si>
    <t>Net position of the banking sector vis-à-vis non-residents</t>
  </si>
  <si>
    <t>Note: Exposures include both resident and non-resident financial institutions. The chart does not show exposures of households to other financial sector institutions: NFCELs, non-bank security dealers, financial auxiliaries and the central bank.</t>
  </si>
  <si>
    <t>Pension fund assets and their placement</t>
  </si>
  <si>
    <t>Loans secured by property</t>
  </si>
  <si>
    <t>Výsledky zátěžových testů penzijních společností</t>
  </si>
  <si>
    <t>Results of the stress tests of PMCs</t>
  </si>
  <si>
    <t>Základní scénář</t>
  </si>
  <si>
    <t>Nepříznivý scénář</t>
  </si>
  <si>
    <t>Baseline scenario</t>
  </si>
  <si>
    <t>Adverse scenario</t>
  </si>
  <si>
    <t>Vlastní kapitál penzijních společností (k počátku testu)</t>
  </si>
  <si>
    <t>mld. Kč</t>
  </si>
  <si>
    <t>CZK billions</t>
  </si>
  <si>
    <t>Kapitálový poměr 
(k počátku testu)</t>
  </si>
  <si>
    <t xml:space="preserve"> %</t>
  </si>
  <si>
    <t>Capital ratio (start of test</t>
  </si>
  <si>
    <t>Změna hodnoty aktiv TF
- úrokové riziko</t>
  </si>
  <si>
    <t>% aktiv TF</t>
  </si>
  <si>
    <t>% of TF assets</t>
  </si>
  <si>
    <t>Změna hodnoty aktiv TF
 - měnové riziko</t>
  </si>
  <si>
    <t>Změna hodnoty aktiv TF
- akciové riziko</t>
  </si>
  <si>
    <t>Změna hodnoty aktiv TF
 - nemovitostní riziko</t>
  </si>
  <si>
    <t>Celkový dopad rizik na hodnotu aktiv transformovaných fondů</t>
  </si>
  <si>
    <t>Total impact of
risks on TF assets</t>
  </si>
  <si>
    <t>Zisk transformovaných fondů</t>
  </si>
  <si>
    <t>Profit of
transformed funds</t>
  </si>
  <si>
    <t>Vlastní kapitál penzijních společností (ke konci testu)</t>
  </si>
  <si>
    <t>Kapitálový poměr 
(ke konci testu)</t>
  </si>
  <si>
    <t>Capital ratio
(end of test)</t>
  </si>
  <si>
    <t>Kapitálová injekce</t>
  </si>
  <si>
    <t>Capital injection</t>
  </si>
  <si>
    <t>Pramen: ČNB, výpočty ČNB</t>
  </si>
  <si>
    <t>Source: CNB, CNB calculation</t>
  </si>
  <si>
    <t xml:space="preserve">Pozn.:  Počátkem testu je konec roku 2015, koncem testu konec roku 2016. </t>
  </si>
  <si>
    <t>Note:  Start of test: end of 2015; end of test: end of 2016.</t>
  </si>
  <si>
    <t>Hodnota</t>
  </si>
  <si>
    <t>Kumulativní</t>
  </si>
  <si>
    <t>Dolní</t>
  </si>
  <si>
    <t>Horní</t>
  </si>
  <si>
    <t>TF assets 
(start of test)</t>
  </si>
  <si>
    <t>Aktiva TF 
(počátek testu)</t>
  </si>
  <si>
    <t>Equity risk</t>
  </si>
  <si>
    <t>Akciové riziko</t>
  </si>
  <si>
    <t>Property risk</t>
  </si>
  <si>
    <t>Nemovitostní riziko</t>
  </si>
  <si>
    <t>Exchange rate risk</t>
  </si>
  <si>
    <t>Měnové riziko</t>
  </si>
  <si>
    <t>General interest rate risk</t>
  </si>
  <si>
    <t>Obecné úrokové riziko</t>
  </si>
  <si>
    <t>Interest rate risk 
for corp. securities</t>
  </si>
  <si>
    <t>Úrokové riziko 
pro korporátní CP</t>
  </si>
  <si>
    <t>Interest rate risk 
for gov. securities</t>
  </si>
  <si>
    <t>Úrokové riziko 
pro státní CP</t>
  </si>
  <si>
    <t>Usual return*</t>
  </si>
  <si>
    <t>Běžné zhodnocení*</t>
  </si>
  <si>
    <t>TF assets 
(end of test)</t>
  </si>
  <si>
    <t>Aktiva TF 
(konec testu)</t>
  </si>
  <si>
    <r>
      <t xml:space="preserve">Pozn.: * Předpokládaný nárůst hodnoty, ke kterému by došlo i bez tržního přecenění aktiv v </t>
    </r>
    <r>
      <rPr>
        <i/>
        <sz val="9"/>
        <rFont val="Arial"/>
        <family val="2"/>
        <charset val="238"/>
      </rPr>
      <t>Nepříznivém scénáři</t>
    </r>
    <r>
      <rPr>
        <sz val="9"/>
        <rFont val="Arial"/>
        <family val="2"/>
        <charset val="238"/>
      </rPr>
      <t>. Představuje dividendové výnosy, kupóny inkasované z dluhopisů a zhodnocení portfolia drženého do splatnosti. Běžné zhodnocení je pro všechny TF uvažováno ve výši 1,2 % účetní hodnoty aktiv k počátku testu a odpovídá průměrnému zhodnocení (čistý zisk/aktiva TF) za poslední roky. Počátkem testu je konec roku 2015, koncem testu konec roku 2016.</t>
    </r>
  </si>
  <si>
    <r>
      <t xml:space="preserve">Change in the value of assets of transformed funds due to the individual types of risk in the </t>
    </r>
    <r>
      <rPr>
        <b/>
        <i/>
        <sz val="10"/>
        <rFont val="Arial"/>
        <family val="2"/>
      </rPr>
      <t>Adverse Scenario</t>
    </r>
  </si>
  <si>
    <r>
      <t>Note: * The assumed rise in value that would occur even without market revaluation of assets in the</t>
    </r>
    <r>
      <rPr>
        <i/>
        <sz val="9"/>
        <rFont val="Arial"/>
        <family val="2"/>
      </rPr>
      <t xml:space="preserve"> Adverse Scenario</t>
    </r>
    <r>
      <rPr>
        <sz val="9"/>
        <rFont val="Arial"/>
        <family val="2"/>
      </rPr>
      <t>. It represents dividend income, bond coupons and the return on the HTM portfolio. A usual return of 1.2% of the book value of assets at the start of the test is considered for all TFs. This equals the average return (net profit/assets of TFs) in recent years. Start of test: end of 2015; end of test: end of 2016.</t>
    </r>
  </si>
  <si>
    <t>Vývoj klíčových proměnných v jednotlivých scénářích</t>
  </si>
  <si>
    <t>(průměrné hodnoty pro uvedené roky)</t>
  </si>
  <si>
    <t xml:space="preserve">Skutečnost </t>
  </si>
  <si>
    <t>Základní 
scénář</t>
  </si>
  <si>
    <t>Nepříznivý 
scénář</t>
  </si>
  <si>
    <t>Makroekonomický vývoj</t>
  </si>
  <si>
    <t>Inflace (%)</t>
  </si>
  <si>
    <t>Nezaměstnanost (%)</t>
  </si>
  <si>
    <t>Růst nominálních 
mezd (%)</t>
  </si>
  <si>
    <t>Efektivní růst 
HDP eurozóny (%)</t>
  </si>
  <si>
    <t>Růst úvěrů (%)</t>
  </si>
  <si>
    <t>Celkem</t>
  </si>
  <si>
    <t>Podniky</t>
  </si>
  <si>
    <t>Domácnosti</t>
  </si>
  <si>
    <t>Míry defaultu (PD, %)</t>
  </si>
  <si>
    <t xml:space="preserve">Spotřebitelské úvěry </t>
  </si>
  <si>
    <t>Ztrátovost ze selhání (LGD, %)</t>
  </si>
  <si>
    <t>Trhy aktiv (%)</t>
  </si>
  <si>
    <t>3M PRIBOR</t>
  </si>
  <si>
    <t>5Y výnos SD</t>
  </si>
  <si>
    <t>3M EURIBOR</t>
  </si>
  <si>
    <t>5Y EUR výnos SD</t>
  </si>
  <si>
    <t>Změna cen 
rezid. nemovitostí</t>
  </si>
  <si>
    <t>Změna cen akcií</t>
  </si>
  <si>
    <t>Výnosy bank</t>
  </si>
  <si>
    <t>Pramen: ČNB, výpočty ČNB, BRKI</t>
  </si>
  <si>
    <t>Key variables in the individual scenarios</t>
  </si>
  <si>
    <t>(averages for given years)</t>
  </si>
  <si>
    <t xml:space="preserve">Actual
value </t>
  </si>
  <si>
    <t>Baseline
Scenario</t>
  </si>
  <si>
    <t>Adverse Scenario</t>
  </si>
  <si>
    <t>Macroeconomic variables</t>
  </si>
  <si>
    <t>GDP (y-o-y %)</t>
  </si>
  <si>
    <t>Inflation (%)</t>
  </si>
  <si>
    <t>Unemployment (%)</t>
  </si>
  <si>
    <t>Nominal wage growth (%)</t>
  </si>
  <si>
    <t>Effective GDP growth in
euro area (%)</t>
  </si>
  <si>
    <t>Credit growth (%)</t>
  </si>
  <si>
    <t>Total</t>
  </si>
  <si>
    <t>Corporations</t>
  </si>
  <si>
    <t>Default rate (PD, %)</t>
  </si>
  <si>
    <t xml:space="preserve">Consumer credit </t>
  </si>
  <si>
    <t>Loss given default (LGD, %)</t>
  </si>
  <si>
    <t>Asset markets (%)</t>
  </si>
  <si>
    <t>5Y yield</t>
  </si>
  <si>
    <t>5Y EUR yield</t>
  </si>
  <si>
    <t>Change in residential 
property prices</t>
  </si>
  <si>
    <t>Change in share prices</t>
  </si>
  <si>
    <t>Banks' earnings</t>
  </si>
  <si>
    <t>Adjusted operating profit (y-o-y %)</t>
  </si>
  <si>
    <t>Source: CNB, CNB calculation, BRCI</t>
  </si>
  <si>
    <t>Dopad alternativních scénářů na bankovní sektor</t>
  </si>
  <si>
    <t>Očekávané úvěrové ztráty (ztráty s mínusem)</t>
  </si>
  <si>
    <t>v mld. Kč</t>
  </si>
  <si>
    <t>v % aktiv</t>
  </si>
  <si>
    <t>Zisky/ztráty z tržních rizik</t>
  </si>
  <si>
    <t>Výnosy ke krytí ztrát (upravený provozní zisk)</t>
  </si>
  <si>
    <t>Zisk/ztráta před zdaněním</t>
  </si>
  <si>
    <t>Kapitálový poměr ke konci období v %</t>
  </si>
  <si>
    <t xml:space="preserve">     celkový</t>
  </si>
  <si>
    <t xml:space="preserve">     Tier 1</t>
  </si>
  <si>
    <t>Kapitálové injekce</t>
  </si>
  <si>
    <t>v % HDP</t>
  </si>
  <si>
    <t>Počet bank s kapitálovým 
poměrem pod 8 %</t>
  </si>
  <si>
    <t>Impact of the alternative scenarios on the banking sector</t>
  </si>
  <si>
    <t>Baseline Scenario</t>
  </si>
  <si>
    <t>Expected credit losses (minus sign for losses)</t>
  </si>
  <si>
    <t>% of assets</t>
  </si>
  <si>
    <t>Profit/loss from market risks</t>
  </si>
  <si>
    <t>Earnings for covering losses (adjusted operating profit)</t>
  </si>
  <si>
    <t>Pre-tax profit/loss</t>
  </si>
  <si>
    <t>Capital ratio at end of period in %</t>
  </si>
  <si>
    <t>Tier 1</t>
  </si>
  <si>
    <t>Capital injections</t>
  </si>
  <si>
    <t>% of GDP</t>
  </si>
  <si>
    <t>No. of banks 
below 8% capital ratio</t>
  </si>
  <si>
    <t>Adverse Scenario amplified by country risk</t>
  </si>
  <si>
    <t>Adverse Scenario amplified by operational risk</t>
  </si>
  <si>
    <t>Dopad alternativních scénářů na kapitálový poměr bankovního sektoru</t>
  </si>
  <si>
    <t>Nepříznivý scénář zesílený o riziko země</t>
  </si>
  <si>
    <t>Nepříznivý scénář zesílený o ztráty z operačního rizika</t>
  </si>
  <si>
    <t>Capital ratios of the banking sector depending on scenarios</t>
  </si>
  <si>
    <t>Capital ratio 
(2016 Q1)</t>
  </si>
  <si>
    <t>Kapitálový poměr 
(1Q 2016)</t>
  </si>
  <si>
    <r>
      <t xml:space="preserve">Dekompozice změny kapitálovém poměru bankovního sektoru v </t>
    </r>
    <r>
      <rPr>
        <b/>
        <i/>
        <sz val="10"/>
        <rFont val="Arial"/>
        <family val="2"/>
        <charset val="238"/>
      </rPr>
      <t>Základním scénáři</t>
    </r>
  </si>
  <si>
    <t>Income for 
covering losses</t>
  </si>
  <si>
    <t>Výnosy ke krytí ztrát</t>
  </si>
  <si>
    <t>Losses</t>
  </si>
  <si>
    <t>Ztráty</t>
  </si>
  <si>
    <t>Dividends 
and taxes</t>
  </si>
  <si>
    <t>Dividendy a daně</t>
  </si>
  <si>
    <t>Change 
in exposures</t>
  </si>
  <si>
    <t>Změna expozic</t>
  </si>
  <si>
    <t>Change in 
risk weights</t>
  </si>
  <si>
    <t>Změna rizikových vah</t>
  </si>
  <si>
    <t>Capital ratio 
(2019 Q1)</t>
  </si>
  <si>
    <t>Kapitálový poměr 
(1Q 2019)</t>
  </si>
  <si>
    <r>
      <t xml:space="preserve">Decomposition of the change in the capital ratio of the banking sector in the </t>
    </r>
    <r>
      <rPr>
        <b/>
        <i/>
        <sz val="10"/>
        <rFont val="Arial"/>
        <family val="2"/>
      </rPr>
      <t>Baseline Scenario</t>
    </r>
  </si>
  <si>
    <r>
      <t xml:space="preserve">Dekompozice změny kapitálovém poměru bankovního sektoru v </t>
    </r>
    <r>
      <rPr>
        <b/>
        <i/>
        <sz val="10"/>
        <rFont val="Arial"/>
        <family val="2"/>
        <charset val="238"/>
      </rPr>
      <t>Nepříznivém scénáři</t>
    </r>
  </si>
  <si>
    <r>
      <t xml:space="preserve">Decomposition of the change in the capital ratio of the banking sector in the </t>
    </r>
    <r>
      <rPr>
        <b/>
        <i/>
        <sz val="10"/>
        <rFont val="Arial"/>
        <family val="2"/>
      </rPr>
      <t>Adverse Scenario</t>
    </r>
  </si>
  <si>
    <t>Míry znehodnocení (haircuts) expozic zemí EU</t>
  </si>
  <si>
    <t>Země</t>
  </si>
  <si>
    <t xml:space="preserve">Znehodnocení (haircut)
</t>
  </si>
  <si>
    <t>Belgie</t>
  </si>
  <si>
    <t>Finsko</t>
  </si>
  <si>
    <t>Francie</t>
  </si>
  <si>
    <t>Chorvatsko</t>
  </si>
  <si>
    <t>Irsko</t>
  </si>
  <si>
    <t>Itálie</t>
  </si>
  <si>
    <t>Kypr</t>
  </si>
  <si>
    <t>Maďarsko</t>
  </si>
  <si>
    <t>Malta</t>
  </si>
  <si>
    <t>Německo</t>
  </si>
  <si>
    <t>Nizozemsko</t>
  </si>
  <si>
    <t>Portugalsko</t>
  </si>
  <si>
    <t>Rakousko</t>
  </si>
  <si>
    <t>Řecko</t>
  </si>
  <si>
    <t>Slovinsko</t>
  </si>
  <si>
    <t>Španělsko</t>
  </si>
  <si>
    <t>Velká Británie</t>
  </si>
  <si>
    <t>Pramen: Ratingové agentury, výpočty ČNB</t>
  </si>
  <si>
    <t>Pozn.: Míry znehodnocení jsou vypočteny s využitím ratingů hlavních agentur z počátku května 2015 pro země EU se zadlužením přesahujícím 60 % HDP.</t>
  </si>
  <si>
    <t>Haircuts on EU countries' exposures</t>
  </si>
  <si>
    <t>Country</t>
  </si>
  <si>
    <t xml:space="preserve">Haircut
</t>
  </si>
  <si>
    <t>Belgium</t>
  </si>
  <si>
    <t>Finland</t>
  </si>
  <si>
    <t>France</t>
  </si>
  <si>
    <t>Croatia</t>
  </si>
  <si>
    <t>Ireland</t>
  </si>
  <si>
    <t>Italy</t>
  </si>
  <si>
    <t>Cyprus</t>
  </si>
  <si>
    <t>Hungary</t>
  </si>
  <si>
    <t>Germany</t>
  </si>
  <si>
    <t>Netherlands</t>
  </si>
  <si>
    <t>Portugal</t>
  </si>
  <si>
    <t>Austria</t>
  </si>
  <si>
    <t>Greece</t>
  </si>
  <si>
    <t>Slovenia</t>
  </si>
  <si>
    <t>Spain</t>
  </si>
  <si>
    <t>United Kingdom</t>
  </si>
  <si>
    <t>Source: Rating agencies, CNB calculation</t>
  </si>
  <si>
    <t>Note: The haircuts are calculated using the main agencies' ratings as of May 2015 for EU countries with debt exceeding 60% of GDP.</t>
  </si>
  <si>
    <t>Loan losses in 2016 (% of assets)</t>
  </si>
  <si>
    <t>End-2016 capital ratio (%, rhs)</t>
  </si>
  <si>
    <t>Dopad pádu tří největších dlužníků každé banky</t>
  </si>
  <si>
    <t>Úvěrové ztráty v roce 2016 (v % aktiv)</t>
  </si>
  <si>
    <t>Kapitálový poměr ke konci roku 2016 (v %, pr. osa)</t>
  </si>
  <si>
    <r>
      <t xml:space="preserve">(v %; v rámci </t>
    </r>
    <r>
      <rPr>
        <i/>
        <sz val="10"/>
        <rFont val="Arial"/>
        <family val="2"/>
        <charset val="238"/>
      </rPr>
      <t>Nepříznivého scénáře</t>
    </r>
    <r>
      <rPr>
        <sz val="10"/>
        <rFont val="Arial"/>
        <family val="2"/>
        <charset val="238"/>
      </rPr>
      <t>; LGD = 50 %)</t>
    </r>
  </si>
  <si>
    <t>No collapse</t>
  </si>
  <si>
    <t>Bez pádu dlužníků</t>
  </si>
  <si>
    <t>Collapse of 3 random debtors from top 20 debtors</t>
  </si>
  <si>
    <t>Pád náhodných 3 dlužníků z 20 největších</t>
  </si>
  <si>
    <t xml:space="preserve">Collapse of top 3 debtors 
</t>
  </si>
  <si>
    <t xml:space="preserve">Pád 3 největších dlužníků 
</t>
  </si>
  <si>
    <t>Impact of the collapse of the top three debtors of each bank</t>
  </si>
  <si>
    <r>
      <t xml:space="preserve">(%; in </t>
    </r>
    <r>
      <rPr>
        <i/>
        <sz val="10"/>
        <rFont val="Arial"/>
        <family val="2"/>
      </rPr>
      <t>Adverse Scenario</t>
    </r>
    <r>
      <rPr>
        <sz val="10"/>
        <rFont val="Arial"/>
        <family val="2"/>
        <charset val="238"/>
      </rPr>
      <t>; LGD = 50 %)</t>
    </r>
  </si>
  <si>
    <t>Rozdíl ve vývoji reálného HDP</t>
  </si>
  <si>
    <t>Adverse scenario macro stress test</t>
  </si>
  <si>
    <t>Základní scénář makrozátěžových testů</t>
  </si>
  <si>
    <r>
      <t>Základní scenář mikrozátěžových testů (</t>
    </r>
    <r>
      <rPr>
        <i/>
        <sz val="8"/>
        <color theme="1"/>
        <rFont val="Arial"/>
        <family val="2"/>
        <charset val="238"/>
      </rPr>
      <t>Baseline</t>
    </r>
    <r>
      <rPr>
        <sz val="8"/>
        <color theme="1"/>
        <rFont val="Arial"/>
        <family val="2"/>
        <charset val="238"/>
      </rPr>
      <t>)</t>
    </r>
  </si>
  <si>
    <t>Nepřiznivý scénář makrozátěžových testů</t>
  </si>
  <si>
    <r>
      <t>Nepřiznivý scénář mikrozátěžových testů (</t>
    </r>
    <r>
      <rPr>
        <i/>
        <sz val="8"/>
        <color theme="1"/>
        <rFont val="Arial"/>
        <family val="2"/>
        <charset val="238"/>
      </rPr>
      <t>Adverse</t>
    </r>
    <r>
      <rPr>
        <sz val="8"/>
        <color theme="1"/>
        <rFont val="Arial"/>
        <family val="2"/>
        <charset val="238"/>
      </rPr>
      <t>)</t>
    </r>
  </si>
  <si>
    <t>Differences in the evolution of real GDP</t>
  </si>
  <si>
    <t>Rizikové parametry pro testované úvěrové segmenty a scénáře</t>
  </si>
  <si>
    <t>(v %; váženo velikostí expozic, EAD)</t>
  </si>
  <si>
    <t>Skutečnost 31.12.2015</t>
  </si>
  <si>
    <t>Baseline
31.12.2016</t>
  </si>
  <si>
    <t>Adverse
31.12.2016</t>
  </si>
  <si>
    <t>PD</t>
  </si>
  <si>
    <t>LGD</t>
  </si>
  <si>
    <t>- velké podniky</t>
  </si>
  <si>
    <t>- malé a střední podniky</t>
  </si>
  <si>
    <t>- specializované úvěrové expozice</t>
  </si>
  <si>
    <t>Retailové expozice</t>
  </si>
  <si>
    <t>- real estate SME</t>
  </si>
  <si>
    <t>- úvěry na bydlení</t>
  </si>
  <si>
    <t>- revolvingové úvěry</t>
  </si>
  <si>
    <t>- ostatní úvěry fyzickým osobám</t>
  </si>
  <si>
    <t>- Ostatní úvěry SME</t>
  </si>
  <si>
    <t>Centrální vlády</t>
  </si>
  <si>
    <t>Risk parameters for the credit segments and scenarios tested</t>
  </si>
  <si>
    <t>(%; weighted by EAD)</t>
  </si>
  <si>
    <t>31/12/2015</t>
  </si>
  <si>
    <r>
      <rPr>
        <i/>
        <sz val="8"/>
        <rFont val="Arial"/>
        <family val="2"/>
        <charset val="238"/>
      </rPr>
      <t xml:space="preserve">Bottom-up </t>
    </r>
    <r>
      <rPr>
        <i/>
        <sz val="8"/>
        <rFont val="Arial"/>
        <family val="2"/>
      </rPr>
      <t>Baseline</t>
    </r>
    <r>
      <rPr>
        <sz val="8"/>
        <rFont val="Arial"/>
        <family val="2"/>
        <charset val="238"/>
      </rPr>
      <t xml:space="preserve"> 31/12/2016</t>
    </r>
  </si>
  <si>
    <r>
      <rPr>
        <i/>
        <sz val="8"/>
        <rFont val="Arial"/>
        <family val="2"/>
        <charset val="238"/>
      </rPr>
      <t xml:space="preserve">Bottom-up </t>
    </r>
    <r>
      <rPr>
        <i/>
        <sz val="8"/>
        <rFont val="Arial"/>
        <family val="2"/>
      </rPr>
      <t>Adverse</t>
    </r>
    <r>
      <rPr>
        <sz val="8"/>
        <rFont val="Arial"/>
        <family val="2"/>
        <charset val="238"/>
      </rPr>
      <t xml:space="preserve"> 31/12/2016</t>
    </r>
  </si>
  <si>
    <t>- large enterprises</t>
  </si>
  <si>
    <t>- small and medium-sized enterprises</t>
  </si>
  <si>
    <t>- specialised credit exposures</t>
  </si>
  <si>
    <t>Retail exposures</t>
  </si>
  <si>
    <t>- real estate SMEs</t>
  </si>
  <si>
    <t>- loans for house purchase</t>
  </si>
  <si>
    <t>- revolving loans</t>
  </si>
  <si>
    <t xml:space="preserve">- other loans to individuals </t>
  </si>
  <si>
    <t>- other loans to SMEs</t>
  </si>
  <si>
    <t>Central governments</t>
  </si>
  <si>
    <t xml:space="preserve">Kapitálové požadavky a kapitálová přiměřenost </t>
  </si>
  <si>
    <t>Skutečnost                31.12.2015</t>
  </si>
  <si>
    <r>
      <rPr>
        <i/>
        <sz val="8"/>
        <rFont val="Arial"/>
        <family val="2"/>
        <charset val="238"/>
      </rPr>
      <t>Baseline</t>
    </r>
    <r>
      <rPr>
        <sz val="8"/>
        <rFont val="Arial"/>
        <family val="2"/>
        <charset val="238"/>
      </rPr>
      <t xml:space="preserve">
31.12.2016</t>
    </r>
  </si>
  <si>
    <r>
      <rPr>
        <i/>
        <sz val="8"/>
        <rFont val="Arial"/>
        <family val="2"/>
        <charset val="238"/>
      </rPr>
      <t>Adverse</t>
    </r>
    <r>
      <rPr>
        <sz val="8"/>
        <rFont val="Arial"/>
        <family val="2"/>
        <charset val="238"/>
      </rPr>
      <t xml:space="preserve">
31.12.2016</t>
    </r>
  </si>
  <si>
    <t>Kapitálové požadavky                      (meziroční změna)</t>
  </si>
  <si>
    <t>-</t>
  </si>
  <si>
    <t>Regulatorní kapitál                         (meziroční změna)</t>
  </si>
  <si>
    <t>Kapitálový poměr</t>
  </si>
  <si>
    <t>Banks' capital requirements and capital ratios</t>
  </si>
  <si>
    <t>31 December 2015</t>
  </si>
  <si>
    <r>
      <rPr>
        <i/>
        <sz val="8"/>
        <rFont val="Arial"/>
        <family val="2"/>
      </rPr>
      <t>Bottom-up
Baseline</t>
    </r>
    <r>
      <rPr>
        <sz val="8"/>
        <rFont val="Arial"/>
        <family val="2"/>
        <charset val="238"/>
      </rPr>
      <t xml:space="preserve"> 31/12/2016</t>
    </r>
  </si>
  <si>
    <r>
      <rPr>
        <i/>
        <sz val="8"/>
        <rFont val="Arial"/>
        <family val="2"/>
        <charset val="238"/>
      </rPr>
      <t>Bottom-up</t>
    </r>
    <r>
      <rPr>
        <sz val="8"/>
        <rFont val="Arial"/>
        <family val="2"/>
      </rPr>
      <t xml:space="preserve">
</t>
    </r>
    <r>
      <rPr>
        <i/>
        <sz val="8"/>
        <rFont val="Arial"/>
        <family val="2"/>
      </rPr>
      <t>Adverse</t>
    </r>
    <r>
      <rPr>
        <sz val="8"/>
        <rFont val="Arial"/>
        <family val="2"/>
        <charset val="238"/>
      </rPr>
      <t xml:space="preserve"> 31/12/2016</t>
    </r>
  </si>
  <si>
    <t>Capital requirements                       (year-on-year change)</t>
  </si>
  <si>
    <t>Regulatory capital                           (year-on-year change)</t>
  </si>
  <si>
    <t>Capital ratio</t>
  </si>
  <si>
    <t>Scenario 1</t>
  </si>
  <si>
    <t>Scenario 2</t>
  </si>
  <si>
    <t>Scenario 2 (excluding HTM)</t>
  </si>
  <si>
    <t>Scenario 3</t>
  </si>
  <si>
    <t>Scenario 4</t>
  </si>
  <si>
    <t>Citlivostní analýza úrokového rizika</t>
  </si>
  <si>
    <t>Scénář 1</t>
  </si>
  <si>
    <t>Scénář 2</t>
  </si>
  <si>
    <t>Scénář 2 (bez kategorie HTM)</t>
  </si>
  <si>
    <t>Scénář 3</t>
  </si>
  <si>
    <t>Scénář 4</t>
  </si>
  <si>
    <t>(v % regulatorního kapitálu)</t>
  </si>
  <si>
    <t>Banka 1</t>
  </si>
  <si>
    <t>Banka 2</t>
  </si>
  <si>
    <t>Banka 3</t>
  </si>
  <si>
    <t>Banka 4</t>
  </si>
  <si>
    <t>Banka 5</t>
  </si>
  <si>
    <t>Banka 6</t>
  </si>
  <si>
    <t>Banka 7</t>
  </si>
  <si>
    <t>Minimum</t>
  </si>
  <si>
    <t>Maximum</t>
  </si>
  <si>
    <t>Median</t>
  </si>
  <si>
    <t>Interest rate risk sensitivity analysis</t>
  </si>
  <si>
    <t>(as % of regulatory capital)</t>
  </si>
  <si>
    <r>
      <t xml:space="preserve">Note: Banks included in micro stress tests, excluding building societies. In </t>
    </r>
    <r>
      <rPr>
        <i/>
        <sz val="9"/>
        <color theme="1"/>
        <rFont val="Arial"/>
        <family val="2"/>
      </rPr>
      <t>Scenario 2</t>
    </r>
    <r>
      <rPr>
        <sz val="9"/>
        <color theme="1"/>
        <rFont val="Arial"/>
        <family val="2"/>
        <charset val="238"/>
      </rPr>
      <t xml:space="preserve"> (excluding HTM), accounting principles are taken into consideration and so CZK government bonds held to maturity are not marked to market. HTM = held to maturity.</t>
    </r>
  </si>
  <si>
    <t>Srovnání dopadů LCR na jednotlivé skupiny bank</t>
  </si>
  <si>
    <t>Velké</t>
  </si>
  <si>
    <t>Střední</t>
  </si>
  <si>
    <t>Malé</t>
  </si>
  <si>
    <t>Likvidní rezerva</t>
  </si>
  <si>
    <t>Likvidní aktiva</t>
  </si>
  <si>
    <t>Vážená průměrná míra uznatelnosti po aplikaci srážek*</t>
  </si>
  <si>
    <t>Očekávané odtoky</t>
  </si>
  <si>
    <t>Zůstatky odtoků</t>
  </si>
  <si>
    <t>Vážená průměrná míra odtoku*</t>
  </si>
  <si>
    <t>Očekávané přítoky</t>
  </si>
  <si>
    <t>Zůstatky přítoků</t>
  </si>
  <si>
    <t>Vážená průměrná míra přítoku*</t>
  </si>
  <si>
    <t>LCR</t>
  </si>
  <si>
    <t>Pozn.: *Míry, v jaké jsou v bilancích zastoupeny položky podléhající srážkám, odtokům nebo přítokům v době zátěže.</t>
  </si>
  <si>
    <t>Comparison of the impacts of the LCR on groups of banks</t>
  </si>
  <si>
    <t>(% of total assets of individual groups of banks; rates in %)</t>
  </si>
  <si>
    <t>Large</t>
  </si>
  <si>
    <t>Medium-sized</t>
  </si>
  <si>
    <t>Small</t>
  </si>
  <si>
    <t>Liquidity buffer</t>
  </si>
  <si>
    <t>Liquid assets</t>
  </si>
  <si>
    <t>Weighted average rate of eligibility after application of haircuts*</t>
  </si>
  <si>
    <t>Expected outflows</t>
  </si>
  <si>
    <t>Balances of outflows</t>
  </si>
  <si>
    <t>Weighted average rate of outflow*</t>
  </si>
  <si>
    <t>Expected inflows</t>
  </si>
  <si>
    <t>Balances of inflows</t>
  </si>
  <si>
    <t>Weighted average rate of inflow*</t>
  </si>
  <si>
    <t>Note: * The extent to which items subject to haircuts, outflows or inflows in the stress period are represented in balance sheets.</t>
  </si>
  <si>
    <t>Zjednodušený přehled vah bilančních položek v ukazateli čistého stabilního financování podle Basel III</t>
  </si>
  <si>
    <t>Aktiva (položky vyžadující stabilní financování)</t>
  </si>
  <si>
    <t>Pokladní hotovost</t>
  </si>
  <si>
    <t>Pohledávky vůči centrální bance do 6 měsíců</t>
  </si>
  <si>
    <t xml:space="preserve">Nezatížená aktiva úrovně 1 </t>
  </si>
  <si>
    <t>Úvěry poskytnuté finančním institucím se splatností do 6 měsíců, které jsou zajištěné aktivem úrovně 1 s možností rehypotekace</t>
  </si>
  <si>
    <t>Nezatížená aktiva úrovně 2A</t>
  </si>
  <si>
    <t>Úvěry finančním institucím do 6 měsíců</t>
  </si>
  <si>
    <t>Nezatížená aktiva úrovně 2B</t>
  </si>
  <si>
    <t>Úvěry finančním institucím a centrálním bankám se splatností mezi 6 a 12 měsíci</t>
  </si>
  <si>
    <t>Operační vklady u ostatních finančních institucí</t>
  </si>
  <si>
    <t>Zatížená vysoce kvalitní a likvidní aktiva se splatností mezi 6 a 12 měsíci</t>
  </si>
  <si>
    <t>Ostatní aktiva se splatností do 1 roku</t>
  </si>
  <si>
    <t>Ostatní nezatížené cenné papíry a úvěry se splatností nad 1 rok mimo úvěrů finančním institucím</t>
  </si>
  <si>
    <t>Aktiva zastavena nad 1 rok</t>
  </si>
  <si>
    <t>NSFR Pohledávky a závazky z derivátů</t>
  </si>
  <si>
    <t>Ostatní aktiva se splatností nad 1 rok</t>
  </si>
  <si>
    <r>
      <rPr>
        <b/>
        <sz val="9"/>
        <color theme="1"/>
        <rFont val="Arial"/>
        <family val="2"/>
        <charset val="238"/>
      </rPr>
      <t>Podrozvaha:</t>
    </r>
    <r>
      <rPr>
        <sz val="9"/>
        <color theme="1"/>
        <rFont val="Arial"/>
        <family val="2"/>
        <charset val="238"/>
      </rPr>
      <t xml:space="preserve"> Poskytnuté neodvolatelné a podmínečně odvolatelné přísliby</t>
    </r>
  </si>
  <si>
    <t>Pasiva (zdroje zajišťující stabilní financování)</t>
  </si>
  <si>
    <t>Total regulatory capital (mimo Tier 2 do 1 roku)</t>
  </si>
  <si>
    <t>Prioritní akcie a ostatní kapitálové nástroje nad 1 rok</t>
  </si>
  <si>
    <t>Závazky se splatností nad 1 rok</t>
  </si>
  <si>
    <t>Stabilní retailové vklady</t>
  </si>
  <si>
    <t>Other retail deposits</t>
  </si>
  <si>
    <t>Operační vklady</t>
  </si>
  <si>
    <t>Závazky vůči nefinančním podnikům nebo vládám se splatností do 1 roku</t>
  </si>
  <si>
    <t>Závazky vůči finančním institucím nebo centrálním bankám se splatností mezi 6 a 12 měsíci</t>
  </si>
  <si>
    <t>Ostatní závazky</t>
  </si>
  <si>
    <t>Simplified list of weights of balance-sheet items in the Basel III net stable funding ratio</t>
  </si>
  <si>
    <t>Assets (items requiring stable funding)</t>
  </si>
  <si>
    <t>Weight (RSF factor)</t>
  </si>
  <si>
    <t>Coins and bank notes</t>
  </si>
  <si>
    <t>Claims on central banks with maturities of less than 6 months</t>
  </si>
  <si>
    <t>Unencumbered Level 1 assets</t>
  </si>
  <si>
    <t>Loans to financial institutions with maturities of less than 6 months, where the loan is secured against Level 1 assets with option to rehypothecate</t>
  </si>
  <si>
    <t>Unencumbered Level 2A assets</t>
  </si>
  <si>
    <t>Loans to financial institutions with maturities of less than 6 months</t>
  </si>
  <si>
    <t>Unencumbered Level 2B assets</t>
  </si>
  <si>
    <t>Loans to financial institutions and central banks with maturity between 6 months and less than 1 year</t>
  </si>
  <si>
    <t>Deposits held at other financial institutions for operational purposes</t>
  </si>
  <si>
    <t>Encumbered high-quality and liquid assets with maturity between 6 months and less than 1 year</t>
  </si>
  <si>
    <t>Other assets with maturity of less than 1 year</t>
  </si>
  <si>
    <t>Unencumbered loans to retail segment (max RW 35% under STA for credit risks) with maturity of 1 year or more</t>
  </si>
  <si>
    <t>Other unencumbered securities and loans with maturity of 1 year or more, excluding loans to financial institutions</t>
  </si>
  <si>
    <t>Assets encumbered for 1 year or more</t>
  </si>
  <si>
    <t>NSFR Derivative assets and  liabilities</t>
  </si>
  <si>
    <t>Other assets with maturity of 1 year or more,</t>
  </si>
  <si>
    <r>
      <rPr>
        <b/>
        <sz val="9"/>
        <color theme="1"/>
        <rFont val="Arial"/>
        <family val="2"/>
      </rPr>
      <t>Off-balance sheet:</t>
    </r>
    <r>
      <rPr>
        <sz val="9"/>
        <color theme="1"/>
        <rFont val="Arial"/>
        <family val="2"/>
        <charset val="238"/>
      </rPr>
      <t xml:space="preserve"> Irrevocable and conditionally revocable facilities</t>
    </r>
  </si>
  <si>
    <t>Liabilities (sources ensuring stable funding)</t>
  </si>
  <si>
    <t>Weight (ASF factor)</t>
  </si>
  <si>
    <t>Total regulatory capital (excluding Tier 2 with maturity of less than 1 year)</t>
  </si>
  <si>
    <t>Priority shares and other capital instruments with maturity of 1 year or more</t>
  </si>
  <si>
    <t>Liabilities with maturity of 1 year or more</t>
  </si>
  <si>
    <t>Stable retail deposits</t>
  </si>
  <si>
    <t>Operational deposits</t>
  </si>
  <si>
    <t>Liabilities to non-financial corporations or sovereigns with maturity of less than 1 year</t>
  </si>
  <si>
    <t>Liabilities to financial institutions or central banks with maturity between 6 months and less than 1 year</t>
  </si>
  <si>
    <t>Other liabilities</t>
  </si>
  <si>
    <t>Odhad NSFR pro jednotlivé  banky v ČR</t>
  </si>
  <si>
    <t>NSFR estimates for banks in the Czech Republic</t>
  </si>
  <si>
    <t>ASF</t>
  </si>
  <si>
    <t>RSF</t>
  </si>
  <si>
    <t>Available and required stable funding sources for banks in the Czech Republic</t>
  </si>
  <si>
    <t>Note: Average RSF factor: average volume of items requiring stable funding. Average ASF factor: average volume of items ensuring stable funding. Basel III NSFR standard.</t>
  </si>
  <si>
    <t>NSFR</t>
  </si>
  <si>
    <t>CNB liquidity test</t>
  </si>
  <si>
    <t>Srovnání vybraných ukazatelů bilanční likvidity bank</t>
  </si>
  <si>
    <t>Comparison of selected bank balance-sheet liquidity indicators</t>
  </si>
  <si>
    <t>Note.: The LCR is the ratio of the liquidity buffer to the net liquidity outflow of banks over a 30-day stress horizon as defined by EC Regulation 2015/61. The NSFR is the ratio of available stable funding to required stable funding as defined by Basel III. The CNB liquidity test indicator is the ratio of the liquidity buffer to the net liquidity outflow of banks over a one-year stress horizon as defined by the CNB.</t>
  </si>
  <si>
    <t>Struktura a výše vybraných položek zajišťujících financování (ASF)</t>
  </si>
  <si>
    <t>Capital</t>
  </si>
  <si>
    <t>Kapitál</t>
  </si>
  <si>
    <t>(v % k bilanci)</t>
  </si>
  <si>
    <t>Retail deposits &lt; 6M</t>
  </si>
  <si>
    <t>Retailové vklady do 6M</t>
  </si>
  <si>
    <t>Retail deposits &gt; 1Y</t>
  </si>
  <si>
    <t>Retailové vklady nad 12M</t>
  </si>
  <si>
    <t>Corporate deposits &lt; 6M</t>
  </si>
  <si>
    <t>Korporátní vklady do 6M</t>
  </si>
  <si>
    <t>Covered bonds &gt; 1Y</t>
  </si>
  <si>
    <t>Kryté dluhopisy nad 12M</t>
  </si>
  <si>
    <t>Other securities  &gt; 1Y</t>
  </si>
  <si>
    <t>Ostatní vydané CP nad 12M</t>
  </si>
  <si>
    <t>Structure and amount of selected items ensuring stable funding (ASF)</t>
  </si>
  <si>
    <t>(% of balance sheet)</t>
  </si>
  <si>
    <t>Note: The chart contains items whose weights exceed 2% in any of the groups of selected banks.  Basel III NSFR standard</t>
  </si>
  <si>
    <t>Struktura a výše vybraných položek vyžadujících stabilní financování (RSF)</t>
  </si>
  <si>
    <t>MBs</t>
  </si>
  <si>
    <t>HZL</t>
  </si>
  <si>
    <t>Money market instruments</t>
  </si>
  <si>
    <t xml:space="preserve">Nástroje peněžního trhu </t>
  </si>
  <si>
    <t>Loans to NPs</t>
  </si>
  <si>
    <t>Úvěry FO</t>
  </si>
  <si>
    <t>Encumbered loans to NPs</t>
  </si>
  <si>
    <t>Zatížené úvěry FO</t>
  </si>
  <si>
    <t xml:space="preserve">Loans to retail SMEs </t>
  </si>
  <si>
    <t>Loans to NFCs</t>
  </si>
  <si>
    <t>Úvěry NFC</t>
  </si>
  <si>
    <t>Loans to credit institutions</t>
  </si>
  <si>
    <t xml:space="preserve">Úvěry úvěrovým institucím </t>
  </si>
  <si>
    <t>Loans to other FIs</t>
  </si>
  <si>
    <t>Structure and amount of selected items requiring stable funding (RSF)</t>
  </si>
  <si>
    <t>Note: The chart contains items whose weights exceed 2% in any of the groups of selected banks. NPs: natural persons; NFCs: non-financial corporations; FIs: financial institutions. Basel III NSFR standard.</t>
  </si>
  <si>
    <t>Scénář pro zátěžový test likvidity</t>
  </si>
  <si>
    <t>Položka bilance  / splatnostní pásma</t>
  </si>
  <si>
    <t>do 3M</t>
  </si>
  <si>
    <t>nad 3 až 6M</t>
  </si>
  <si>
    <t>nad 6 až 9M</t>
  </si>
  <si>
    <t xml:space="preserve">nad 9 až 12M </t>
  </si>
  <si>
    <t>1. Likvidní rezerva</t>
  </si>
  <si>
    <t>Úrokový a akciový šok</t>
  </si>
  <si>
    <t>1.1</t>
  </si>
  <si>
    <t>1Y PRIBOR</t>
  </si>
  <si>
    <t>1Y EURIBOR</t>
  </si>
  <si>
    <t>1.2</t>
  </si>
  <si>
    <t>Srážka z hodnoty kapitálového nástroje</t>
  </si>
  <si>
    <t>2. Přítoky</t>
  </si>
  <si>
    <t>Velikost srážky z očekávaného přítoku</t>
  </si>
  <si>
    <t>2.1.</t>
  </si>
  <si>
    <t xml:space="preserve">Zajištěné pohledávky </t>
  </si>
  <si>
    <t>2.2</t>
  </si>
  <si>
    <t>Nezajištěné pohledávky splatné**</t>
  </si>
  <si>
    <t xml:space="preserve">vůči FO </t>
  </si>
  <si>
    <t>vůči NFC a retailovým SME</t>
  </si>
  <si>
    <t xml:space="preserve">3. Odtoky </t>
  </si>
  <si>
    <t>Míra očekávaného odtoku</t>
  </si>
  <si>
    <t>3.1</t>
  </si>
  <si>
    <t>Čerpání z úvěrových linek</t>
  </si>
  <si>
    <t>3.2.</t>
  </si>
  <si>
    <t>Emitované dluhové CP</t>
  </si>
  <si>
    <t>3.3.</t>
  </si>
  <si>
    <t>Retailové vklady</t>
  </si>
  <si>
    <t>pojištěné</t>
  </si>
  <si>
    <t>ostatní</t>
  </si>
  <si>
    <t>3.4</t>
  </si>
  <si>
    <t>Závazky vůči NFC</t>
  </si>
  <si>
    <t>zajištěné</t>
  </si>
  <si>
    <t>3.5</t>
  </si>
  <si>
    <t>3.6</t>
  </si>
  <si>
    <t xml:space="preserve">Pozn.: Hodnoty parametrů jsou průměrem hodnot parametrů aplikovaných na jednotlivé banky. *Srážka se stanoví vynásobením změny výnosové křivky durací dluhopisového portfolia. **Splatné pohledávky vůči finančním institucím nepodléhaly v tomto scénáři srážkám. ***Předpoklad o růstu úvěrů je vypočten pomocí satelitních modelů v rámci makrozátěžových testů solventnosti bank. NFC jako nefinanční podniky, FI jako finanční instituce a FO jako fyzické osoby. Tato tabulka neobsahuje endogenní šoky (systémové a reputační) generované v rámci druhého kola šoků.  </t>
  </si>
  <si>
    <t>Liquidity stress test scenario</t>
  </si>
  <si>
    <t>Balance-sheet item/Maturity bands</t>
  </si>
  <si>
    <t>&lt; 3M</t>
  </si>
  <si>
    <t>3M–6M</t>
  </si>
  <si>
    <t>6M–9M</t>
  </si>
  <si>
    <t xml:space="preserve">9M–12M </t>
  </si>
  <si>
    <t>1. Liquidity buffer</t>
  </si>
  <si>
    <t>Interest rate and equity shock</t>
  </si>
  <si>
    <t>5Y GB yield</t>
  </si>
  <si>
    <t>5Y EUR GB yield</t>
  </si>
  <si>
    <t>Haitcuts from value of capital instrument</t>
  </si>
  <si>
    <t>2. Inflows</t>
  </si>
  <si>
    <t>Size of deduction from expected inflow</t>
  </si>
  <si>
    <t xml:space="preserve">Secured claims </t>
  </si>
  <si>
    <t>Unsecured claims due**</t>
  </si>
  <si>
    <t xml:space="preserve">on NPs </t>
  </si>
  <si>
    <t>on NFCs and retail SMEs</t>
  </si>
  <si>
    <t xml:space="preserve">3. Outflows </t>
  </si>
  <si>
    <t>Expected outflow rate</t>
  </si>
  <si>
    <t>Drawdown of credit lines</t>
  </si>
  <si>
    <t>Issued debt securities</t>
  </si>
  <si>
    <t>Retail deposits</t>
  </si>
  <si>
    <t>insured</t>
  </si>
  <si>
    <t>others</t>
  </si>
  <si>
    <t>Liabilities to NFCs</t>
  </si>
  <si>
    <t>secured</t>
  </si>
  <si>
    <t xml:space="preserve">Liabilities to FIs </t>
  </si>
  <si>
    <t xml:space="preserve">secured claims </t>
  </si>
  <si>
    <t>due to NPs</t>
  </si>
  <si>
    <t>due to NFCs and retail SMEs</t>
  </si>
  <si>
    <t xml:space="preserve">Note.:  The parameter values are the averages of those applied to individual banks. *The haircut is determined by multiplying the change in the yield curve by the duration of the bond portfolio. **Due claims on financial institutions were not subject to deductions in this scenario. ***The credit growth assumption is calculated using satellite models in macro stress tests of bank solvency. NFCs: non-financial corporations, FIs: financial institutions, NPs: natural persons. This table does not contain the endogenous (systemic and reputational) shocks generated in the second round of shocks. </t>
  </si>
  <si>
    <t>Počet kvartálu</t>
  </si>
  <si>
    <t>Level 1 liquidity buffer</t>
  </si>
  <si>
    <t>Level 2 liquidity buffer</t>
  </si>
  <si>
    <t>Likvidní rezeva úrovně 1</t>
  </si>
  <si>
    <t>Likvidní rezeva úrovně 2</t>
  </si>
  <si>
    <t>(v % k bilanční sumě jednotlivých skupin bank)</t>
  </si>
  <si>
    <t>Before</t>
  </si>
  <si>
    <t>LR před</t>
  </si>
  <si>
    <t>Net outflow</t>
  </si>
  <si>
    <t>Čistý odtok</t>
  </si>
  <si>
    <t>After</t>
  </si>
  <si>
    <t>LR po</t>
  </si>
  <si>
    <t>(% of total assets of individual groups of banks)</t>
  </si>
  <si>
    <t>Note: The column "Before" represents the pre-stress size of the liquidity buffer and the column "After" the post-stress size of the liquidity buffer. The column "Net outflow" represents the outflow of liquidity over the one-year horizon.</t>
  </si>
  <si>
    <t>Zátěžový test českých veřejných financí</t>
  </si>
  <si>
    <t>Public finance stress test</t>
  </si>
  <si>
    <t>Makroekonomické proměnné</t>
  </si>
  <si>
    <t>Reálný růst HDP (v %)</t>
  </si>
  <si>
    <t>&lt;</t>
  </si>
  <si>
    <t>Real GDP growth (%)</t>
  </si>
  <si>
    <t>Bilance běžného účtu platební bilance (v % HDP)</t>
  </si>
  <si>
    <t>Current account balance
(% of GDP)</t>
  </si>
  <si>
    <t>Hrubé národní úspory (v % HDP)*</t>
  </si>
  <si>
    <t>Gross national savings
(% of GDP)*</t>
  </si>
  <si>
    <t>Vnější zadlužení ekonomiky (v % HDP)*</t>
  </si>
  <si>
    <t>&gt;</t>
  </si>
  <si>
    <t>External debt
(% of GDP)*</t>
  </si>
  <si>
    <t>Rozdíl reálného výnosu 10letého SD a reálného růstu HDP (v p.b.)</t>
  </si>
  <si>
    <t xml:space="preserve">Difference between real GDP growth and real 10Y GB yield (pp) </t>
  </si>
  <si>
    <t>Fiskální proměnné</t>
  </si>
  <si>
    <t>Fiscal variables</t>
  </si>
  <si>
    <t>Vládní dluh (v % HDP)</t>
  </si>
  <si>
    <t>Government debt
(% of GDP)</t>
  </si>
  <si>
    <t>Primární saldo (v % HDP)</t>
  </si>
  <si>
    <t>Primary balance
(% of GDP)</t>
  </si>
  <si>
    <t>Výnos desetiletého státního dluhopisu (v %)</t>
  </si>
  <si>
    <t>10Y government bond
yield (%)</t>
  </si>
  <si>
    <t>Vládní dluh splatný do 1 roku (v % HDP)</t>
  </si>
  <si>
    <t>Government debt maturing within one year
(% of GDP)</t>
  </si>
  <si>
    <t>Podíl vládního dluhu splatného do 1 roku (v %)</t>
  </si>
  <si>
    <t>Share of government debt maturing within one
year (%)</t>
  </si>
  <si>
    <t>Podíl cizoměnového dluhu (v %)</t>
  </si>
  <si>
    <t>Share of foreign currency
debt (%)</t>
  </si>
  <si>
    <t>Podíl nerezidentů na držbě dluhu (v %)*</t>
  </si>
  <si>
    <t>Share of non-residents in
debt holdings (%)*</t>
  </si>
  <si>
    <t>Institucionální proměnné</t>
  </si>
  <si>
    <t>Institutional variables</t>
  </si>
  <si>
    <t>Efektivita vlády (skóre WGI)*</t>
  </si>
  <si>
    <t>Government effectiveness
(WGI score)*</t>
  </si>
  <si>
    <t>Politická stabilita (skóre WGI)*</t>
  </si>
  <si>
    <t>Political stability (WGI
score)*</t>
  </si>
  <si>
    <t>Vynutitelnost práva (skóre WGI)*</t>
  </si>
  <si>
    <t>Rule of law (WGI score)*</t>
  </si>
  <si>
    <t>Bankovní krize</t>
  </si>
  <si>
    <t>Ne</t>
  </si>
  <si>
    <t>Ano</t>
  </si>
  <si>
    <t>Banking crisis*</t>
  </si>
  <si>
    <t>No</t>
  </si>
  <si>
    <t>Yes</t>
  </si>
  <si>
    <t>Dřívější selhání vlády</t>
  </si>
  <si>
    <t>Past sovereign defaults*</t>
  </si>
  <si>
    <t>Indikátor svrchovaného rizika (ISR, v %)</t>
  </si>
  <si>
    <t>Sovereign risk indicator
(ISR, %)</t>
  </si>
  <si>
    <t>Pramen:  ČNB, ČSÚ, ECB, SB, výpočty ČNB</t>
  </si>
  <si>
    <t>Source: CNB, CZSO, ECB, WB, CNB calculation</t>
  </si>
  <si>
    <t>Pozn.: * Proměnná není modelována, v projekci je předpokládána poslední známá hodnota. Údaj o podílu nerezidentů na držbě dluhu je odvozen ze statistiky platební bilance. Znaménka &gt; (resp. &lt;) indikují, že vyšší (resp. nižší) hodnota proměnné znamená překročení kritické meze a indikaci zvýšeného rizika. Překročení meze je u příslušných proměnných dále vyznačeno červeně.</t>
  </si>
  <si>
    <t>Vliv pohybu výnosové křivky na celkové úrokové náklady vládního dluhu</t>
  </si>
  <si>
    <t>Úrokové náklady v % HDP</t>
  </si>
  <si>
    <t>(v % HDP)</t>
  </si>
  <si>
    <t>CNB forecast</t>
  </si>
  <si>
    <t>Prognóza ČNB</t>
  </si>
  <si>
    <t>Unchanged yield curve (as of 12/2015)</t>
  </si>
  <si>
    <t>Při neměnné výnosové křivce (k 12/2015)</t>
  </si>
  <si>
    <t>Rise of 50 bp</t>
  </si>
  <si>
    <t>Při nárůstu + 50 b.b.</t>
  </si>
  <si>
    <t>Rise of 100 bp</t>
  </si>
  <si>
    <t>Při nárůstu + 100 b.b.</t>
  </si>
  <si>
    <t>Rise of 200 bp</t>
  </si>
  <si>
    <t>Při nárůstu + 200 b.b.</t>
  </si>
  <si>
    <t>Rise of 300 bp</t>
  </si>
  <si>
    <t>Při nárůstu + 300 b.b.</t>
  </si>
  <si>
    <t xml:space="preserve">Pozn.: Scénáře se liší pouze předpokladem o výnosech, za kterých bude emitován nový veřejný dluh v letech 2016–2018. Prognóza ČNB viz Zpráva o inflaci II/2016. Ostatní scénáře předpokládají, že ve všech letech budou výnosy vycházet z výnosové křivky českých korunových státních dluhopisů k 31. 12. 2015 po zvýšení o uvedený počet bazických bodů. </t>
  </si>
  <si>
    <t>Effect of a yield curve movement on total government debt interest costs</t>
  </si>
  <si>
    <t>(% of GDP)</t>
  </si>
  <si>
    <t>Pozn.: Expozice zahrnují rezidentské i nerezidentské finanční subjekty. V grafu nejsou zobrazeny expozice domácností vůči ostatním subjektům finančního sektoru: NZFA, nebankovním obchodníkům s CP, pomocným finančním institucím a centrální bance.</t>
  </si>
  <si>
    <t>Průměrná meziroční změna 2012–2015</t>
  </si>
  <si>
    <t>Banky – aktiva</t>
  </si>
  <si>
    <t>Banky – pasiva</t>
  </si>
  <si>
    <t>OFZ – aktiva</t>
  </si>
  <si>
    <t>OFZ – pasiva</t>
  </si>
  <si>
    <t>Pojišťovny – aktiva</t>
  </si>
  <si>
    <t>Pojišťovny – pasiva</t>
  </si>
  <si>
    <t>IPF – aktiva</t>
  </si>
  <si>
    <t>IPF – pasiva</t>
  </si>
  <si>
    <t>Průměrná úroková marže – stávající úvěry (pravá osa)</t>
  </si>
  <si>
    <t>Průměrná úroková marže – nové úvěry (pravá osa)</t>
  </si>
  <si>
    <t>Požadavky Pilíře 1 – úvěrové riziko</t>
  </si>
  <si>
    <t>Požadavky Pilíře 1 – tržní riziko</t>
  </si>
  <si>
    <t>Požadavky Pilíře 1 – operační riziko</t>
  </si>
  <si>
    <t>Požadavky Pilíře 1 – ostatní rizika</t>
  </si>
  <si>
    <t>(stav úvěrů v mld. Kč; pravá osa: v %)</t>
  </si>
  <si>
    <t>(v mld. Kč; pravá osa: v p.b.)</t>
  </si>
  <si>
    <t>(osa y: odchylka pákového poměru v p.b.; osa x: odchylka celkového kapitálového poměru v p.b.)</t>
  </si>
  <si>
    <t>(y-axis: deviation of leverage ratio in pp; x-axis: deviation of total capital ratio in pp)</t>
  </si>
  <si>
    <r>
      <t xml:space="preserve">Změna hodnoty aktiv transformovaných fondů vlivem jednotlivých typů rizik v </t>
    </r>
    <r>
      <rPr>
        <b/>
        <i/>
        <sz val="10"/>
        <rFont val="Arial"/>
        <family val="2"/>
        <charset val="238"/>
      </rPr>
      <t>Nepříznivém scénáři</t>
    </r>
  </si>
  <si>
    <t>Key components of interest profit</t>
  </si>
  <si>
    <t>(%; y-axis: average ASF factor; x-axis: average RSF factor)</t>
  </si>
  <si>
    <t>PMC Equity
(start of test)</t>
  </si>
  <si>
    <t>Change in TF asset value –
interest rate risk</t>
  </si>
  <si>
    <t>Change in TF asset value –
exchange rate risk</t>
  </si>
  <si>
    <t>Change in TF asset value –
equity risk</t>
  </si>
  <si>
    <t>Change in TF asset value –
property risk</t>
  </si>
  <si>
    <t>PMC Equity
(end of test)</t>
  </si>
  <si>
    <t>(v Kč měsíčně, v mzdové úrovni roku 2015)</t>
  </si>
  <si>
    <t>Pozn.: Segment ostatních finančních zprostředkovatelů (OFZ) zahrnuje nebankovní zprostředkovatele financování aktiv a nebankovní obchodníky s cennými papíry.</t>
  </si>
  <si>
    <t>Pozn.: IPF = Investiční a penzijní fondy a společnosti. Segment ostatních finančních zprostředkovatelů (OFZ) zahrnuje zejména nebankovní zprostředkovatele financování aktiv a nebankovní obchodníky s cennými papíry.</t>
  </si>
  <si>
    <t>Note: Basel III NSFR standard.</t>
  </si>
  <si>
    <t>Q-o-q change in yield curve in pp*</t>
  </si>
  <si>
    <t>Mzč. změna výnosové křivky v procentních bodech*</t>
  </si>
  <si>
    <t>Note: NFCELs = non-bank financial corporations engaged in lending. The figure next to the segment name denotes total assets as of the end of 2015 in CZK billions.</t>
  </si>
  <si>
    <t>Note: * Variable not modelled; last known value assumed in projection. The figure for the share of non-residents in debt holdings is derived from the Balance of Payments statistics. The symbol &gt; (&lt;) denotes that a higher (lower) value means breaching of the critical limit and indication of increased risk. Where the limit is breached, the relevant variables are further indicated in red.</t>
  </si>
  <si>
    <t>Graf III.2 Box</t>
  </si>
  <si>
    <t>Graf III.1</t>
  </si>
  <si>
    <t>Graf III.2</t>
  </si>
  <si>
    <t>Graf III.3</t>
  </si>
  <si>
    <t>Graf III.4</t>
  </si>
  <si>
    <t>Graf III.5</t>
  </si>
  <si>
    <t>Graf III.6</t>
  </si>
  <si>
    <t>Graf III.7</t>
  </si>
  <si>
    <t>Graf III.8</t>
  </si>
  <si>
    <t>Graf III.9</t>
  </si>
  <si>
    <t>Graf III.10</t>
  </si>
  <si>
    <t>Graf III.11</t>
  </si>
  <si>
    <t>Graf III.12</t>
  </si>
  <si>
    <t>Graf III.13</t>
  </si>
  <si>
    <t>Graf III.14</t>
  </si>
  <si>
    <t>Graf III.15</t>
  </si>
  <si>
    <t>Graf III.16</t>
  </si>
  <si>
    <t>Graf III.17</t>
  </si>
  <si>
    <t>Graf III.18</t>
  </si>
  <si>
    <t>Graf III.19</t>
  </si>
  <si>
    <t>Graf III.20</t>
  </si>
  <si>
    <t>Graf III.21</t>
  </si>
  <si>
    <t>Graf III.22</t>
  </si>
  <si>
    <t>Graf III.23</t>
  </si>
  <si>
    <t>Graf III.24</t>
  </si>
  <si>
    <t>Graf III.25</t>
  </si>
  <si>
    <t>Graf III.26</t>
  </si>
  <si>
    <t>Graf III.27</t>
  </si>
  <si>
    <t>Graf III.28</t>
  </si>
  <si>
    <t>Graf III.29</t>
  </si>
  <si>
    <t>Graf III.30</t>
  </si>
  <si>
    <t>Graf III.31</t>
  </si>
  <si>
    <t>Graf III.32</t>
  </si>
  <si>
    <t>Graf III.33</t>
  </si>
  <si>
    <t>Graf III.34</t>
  </si>
  <si>
    <t>Graf III.35</t>
  </si>
  <si>
    <t>Graf III.36</t>
  </si>
  <si>
    <t>Graf III.37</t>
  </si>
  <si>
    <t>Graf III.38</t>
  </si>
  <si>
    <t>Graf III.39</t>
  </si>
  <si>
    <t>Graf III.40</t>
  </si>
  <si>
    <t>Graf III.41</t>
  </si>
  <si>
    <t>Graf III.42</t>
  </si>
  <si>
    <t>Tab. III.1</t>
  </si>
  <si>
    <t>Tab. III.2</t>
  </si>
  <si>
    <t>Tab. III.3</t>
  </si>
  <si>
    <t>Tab. III.4</t>
  </si>
  <si>
    <t>Tab. III.5</t>
  </si>
  <si>
    <t>Tab. III.6</t>
  </si>
  <si>
    <t>Tab. III.7</t>
  </si>
  <si>
    <t>Tab. III.9</t>
  </si>
  <si>
    <t>Tab. III.1 Box</t>
  </si>
  <si>
    <t>Tab. III.2 Box</t>
  </si>
  <si>
    <t>Tab. III.3 Box</t>
  </si>
  <si>
    <t>Graf III.1 Box</t>
  </si>
  <si>
    <t>Chart III.1 Box</t>
  </si>
  <si>
    <t>Chart III.2 Box</t>
  </si>
  <si>
    <t>Chart III.1</t>
  </si>
  <si>
    <t>Chart III.2</t>
  </si>
  <si>
    <t>Chart III.3</t>
  </si>
  <si>
    <t>Chart III.4</t>
  </si>
  <si>
    <t>Chart III.5</t>
  </si>
  <si>
    <t>Chart III.6</t>
  </si>
  <si>
    <t>Chart III.7</t>
  </si>
  <si>
    <t>Chart III.8</t>
  </si>
  <si>
    <t>Chart III.9</t>
  </si>
  <si>
    <t>Chart III.10</t>
  </si>
  <si>
    <t>Chart III.11</t>
  </si>
  <si>
    <t>Chart III.12</t>
  </si>
  <si>
    <t>Chart III.13</t>
  </si>
  <si>
    <t>Chart III.14</t>
  </si>
  <si>
    <t>Chart III.15</t>
  </si>
  <si>
    <t>Chart III.16</t>
  </si>
  <si>
    <t>Chart III.17</t>
  </si>
  <si>
    <t>Chart III.18</t>
  </si>
  <si>
    <t>Chart III.19</t>
  </si>
  <si>
    <t>Chart III.20</t>
  </si>
  <si>
    <t>Chart III.21</t>
  </si>
  <si>
    <t>Chart III.22</t>
  </si>
  <si>
    <t>Chart III.23</t>
  </si>
  <si>
    <t>Chart III.24</t>
  </si>
  <si>
    <t>Chart III.25</t>
  </si>
  <si>
    <t>Chart III.26</t>
  </si>
  <si>
    <t>Chart III.27</t>
  </si>
  <si>
    <t>Chart III.28</t>
  </si>
  <si>
    <t>Chart III.29</t>
  </si>
  <si>
    <t>Chart III.30</t>
  </si>
  <si>
    <t>Chart III.31</t>
  </si>
  <si>
    <t>Chart III.32</t>
  </si>
  <si>
    <t>Chart III.33</t>
  </si>
  <si>
    <t>Chart III.34</t>
  </si>
  <si>
    <t>Chart III.35</t>
  </si>
  <si>
    <t>Chart III.36</t>
  </si>
  <si>
    <t>Chart III.37</t>
  </si>
  <si>
    <t>Chart III.38</t>
  </si>
  <si>
    <t>Chart III.39</t>
  </si>
  <si>
    <t>Chart III.40</t>
  </si>
  <si>
    <t>Chart III.41</t>
  </si>
  <si>
    <t>Chart III.42</t>
  </si>
  <si>
    <t>Table III.1</t>
  </si>
  <si>
    <t>Table III.2</t>
  </si>
  <si>
    <t>Table III.3</t>
  </si>
  <si>
    <t>Table III.4</t>
  </si>
  <si>
    <t>Table III.5</t>
  </si>
  <si>
    <t>Table III.6</t>
  </si>
  <si>
    <t>Table III.7</t>
  </si>
  <si>
    <t>Tab.III.8</t>
  </si>
  <si>
    <t>Table III.8</t>
  </si>
  <si>
    <t>Table III.9</t>
  </si>
  <si>
    <t>Table III.1 Box</t>
  </si>
  <si>
    <t>Table III.2 Box</t>
  </si>
  <si>
    <t>Table III.3 Box</t>
  </si>
  <si>
    <r>
      <t xml:space="preserve">Note: The scenarios differ only in the assumption made about the yields at which new public debt will be issued in 2016–2018. For the CNB forecast see </t>
    </r>
    <r>
      <rPr>
        <i/>
        <sz val="9"/>
        <rFont val="Arial"/>
        <family val="2"/>
        <charset val="238"/>
      </rPr>
      <t>Inflation Report II/2016</t>
    </r>
    <r>
      <rPr>
        <sz val="9"/>
        <rFont val="Arial"/>
        <family val="2"/>
        <charset val="238"/>
      </rPr>
      <t>. The other scenarios assume that yields will be based in all years on the Czech koruna government bond yield curve as of 31 December 2015 shifted by the given number of basis points.</t>
    </r>
  </si>
  <si>
    <t>(CZK billion; right-hand scale: pp; as of 31 December 2015)</t>
  </si>
  <si>
    <t>Note: IFs = investment funds, BS = balance sheet.</t>
  </si>
  <si>
    <t>Pozn.: Tržní podíl NZFA je vztažen k celkovým úvěrům rezidentům poskytnutým dohromady bankami a nebankovními zprostředkovateli. Tržní podíl nezávislých NZFA je vztažen pouze k úvěrům rezidentům poskytnutým všemi NZFA.</t>
  </si>
  <si>
    <t>Note: The chart depicts the aggregate interconnectedness of the largest domestic banks, i.e. Česká spořitelna, ČSOB, Komerční banka and Raiffeisenbank. UniCredit Bank is included only in the periods when it controlled entities.</t>
  </si>
  <si>
    <t>(v mld. Kč; pravá osa: v p.b.; k 31. 12. 2015)</t>
  </si>
  <si>
    <t>(v mld. Kč, vklady minus úvěry domácností a nefinančních podniků)</t>
  </si>
  <si>
    <t>Pozn.: Údaje zahrnují pouze pojišťovny se sídlem v ČR aktivní k 30. 9. 2015</t>
  </si>
  <si>
    <t>4Q 2015 banky</t>
  </si>
  <si>
    <t>Pozn.: Graf zachycuje agregátní expozici pěti největších bank v ČR, které mají zahraniční matky v eurozóně. Hrubá expozice zahrnuje zejména pohledávky ve formě poskytnutých úvěrů mateřské skupině, pohledávky z derivátových operací a jiných podrozvahových položek v rámci investičního i obchodního portfolia. Upravená expozice = hrubá expozice minus závazky v podobě přijatých vkladů či úvěrů od zahraniční mateřské banky. Hodnoty v grafu nezohledňují případné zajištění. V případě, že banka nevykazovala v některém období expozice vůči zahraniční matce, není v tomto období do výpočtu zahrnuta.</t>
  </si>
  <si>
    <t>Upravený provozní 
zisk (mzr. %)</t>
  </si>
  <si>
    <t>HDP (mzr. %)</t>
  </si>
  <si>
    <t>Pozn.:  Ztráty jsou v tabulce uvedeny se záporným znaménkem. Zátěžových testů se účastnily všechny banky aktivní k 31. 12. 2015.</t>
  </si>
  <si>
    <t xml:space="preserve">Note:  Minus sign for losses. Stress tests covered all banks active on 31 December 2015. </t>
  </si>
  <si>
    <t>Medián</t>
  </si>
  <si>
    <r>
      <t xml:space="preserve">Pozn.: Banky zarhnuté do mikrozátěžových testů, bez stavebních spořitelen. Ve </t>
    </r>
    <r>
      <rPr>
        <i/>
        <sz val="9"/>
        <color theme="1"/>
        <rFont val="Arial"/>
        <family val="2"/>
        <charset val="238"/>
      </rPr>
      <t>scénáři 2</t>
    </r>
    <r>
      <rPr>
        <sz val="9"/>
        <color theme="1"/>
        <rFont val="Arial"/>
        <family val="2"/>
        <charset val="238"/>
      </rPr>
      <t xml:space="preserve"> (bez kategorie HTM) jsou zohledněny účetní principy, a tedy státní dluhopisy v Kč držené do splatnosti nejsou přeceněny na reálnou hodnotu. HTM = držené do splatnosti.</t>
    </r>
  </si>
  <si>
    <t>Test likvidity ČNB</t>
  </si>
  <si>
    <t>Pozn.: LCR je poměr likvidní rezervy vůči čistému odtoku likvidity bank na horizontu zátěže 30 dní dle nařízení EK 2015/61. NSFR je poměr dostupných a požadova-ných zdrojů stabilního financování bank dle Basel III. Ukazatel testu likvidity ČNB je poměr likvidní rezervy vůči čistému odtoku likvidity bank na horizontu zátěže jednoho roku dle definice ČNB</t>
  </si>
  <si>
    <t>(osa y: průměrný factor ASF v %; osa x: průměrný faktor RSF v %)</t>
  </si>
  <si>
    <t>Dostupné a požadované zdroje stabilního financování pro jednotlivé banky v ČR</t>
  </si>
  <si>
    <t>Pozn.: Průměrný faktor RSF jako průměrný objem položek vyžadující stabilní financování. Průměrný faktor ASF jako průměrný objem položek zajišťujících stabilní financování. Standard NSFR dle Basel III.</t>
  </si>
  <si>
    <t>Pozn.: Standard NSFR dle Basel III.</t>
  </si>
  <si>
    <t>Úvěry ostatním FI</t>
  </si>
  <si>
    <t>Úvěry retailovým SME</t>
  </si>
  <si>
    <t>Pozn.: Graf zahrnuje položky, jejichž váha překračuje u některé ze skupin vybraných bank alespoň  2 %. FO fyzické osoby, NFC nefinanční podniky, FI finanční instituce. Standard NSFR dle Basel III.</t>
  </si>
  <si>
    <t>Pozn.: Sloupec „před“ vždy vyjadřuje velikost likvidní rezervy před zátěží, sloupec „po“ velikost likvidní rezervy po zátěži. Sloupec „Čistý odtok“ vyjadřuje odtok likvidity na horizontu jednoho roku.</t>
  </si>
  <si>
    <t>Závazky vůči FI</t>
  </si>
  <si>
    <t>(v % k bilanční sumě jednotlivých skupin bank; míry v %)</t>
  </si>
  <si>
    <t>Váha (faktor RSF)</t>
  </si>
  <si>
    <t>Váha (faktor ASF)</t>
  </si>
  <si>
    <t>Nezatížené úvěry retailovému segmentu (RV max. 35 % podle STA k úvěrovým rizikům) nad 1 rok</t>
  </si>
  <si>
    <t>Pramen: ČNB dle Basel standard NSFR z října 2014</t>
  </si>
  <si>
    <t>Source: CNB from Basel NSFR standard, October 2014</t>
  </si>
  <si>
    <t>Pozn.: Graf zahrnuje položky, jejichž váha překračuje u některé ze skupin vybraných bank alespoň  2 %. Standard NSFR dle Basel III.</t>
  </si>
  <si>
    <t>Růst nových úvěrů, toho***</t>
  </si>
  <si>
    <t xml:space="preserve">zajištěné pohledávky </t>
  </si>
  <si>
    <t xml:space="preserve">splatné vůči FO </t>
  </si>
  <si>
    <t>splatné vůči NFC a retailovým SME</t>
  </si>
  <si>
    <t>Growth in new loans of which***</t>
  </si>
  <si>
    <t>Kritická mez</t>
  </si>
  <si>
    <t xml:space="preserve">Critical limit
</t>
  </si>
  <si>
    <t>Results of the liquidity stress test of the Czech banks</t>
  </si>
  <si>
    <t>Výsledky zátěžového testu likvidity českých bank</t>
  </si>
  <si>
    <t>Baseline scenario macro stress test</t>
  </si>
  <si>
    <t>Bottom-up Baseline scenario</t>
  </si>
  <si>
    <t>Bottom-up Adverse scenario</t>
  </si>
  <si>
    <t>Neživotní pojištění</t>
  </si>
  <si>
    <t>Životní pojištění</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</si>
</sst>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5" formatCode="#,##0\ &quot;Kč&quot;;\-#,##0\ &quot;Kč&quot;"/>
    <numFmt numFmtId="43" formatCode="_-* #,##0.00\ _K_č_-;\-* #,##0.00\ _K_č_-;_-* &quot;-&quot;??\ _K_č_-;_-@_-"/>
    <numFmt numFmtId="164" formatCode="&quot;£&quot;#,##0;\-&quot;£&quot;#,##0"/>
    <numFmt numFmtId="165" formatCode="&quot;£&quot;#,##0.00;\-&quot;£&quot;#,##0.00"/>
    <numFmt numFmtId="166" formatCode="_-* #,##0_-;\-* #,##0_-;_-* &quot;-&quot;_-;_-@_-"/>
    <numFmt numFmtId="167" formatCode="_-* #,##0.00_-;\-* #,##0.00_-;_-* &quot;-&quot;??_-;_-@_-"/>
    <numFmt numFmtId="168" formatCode="0.0"/>
    <numFmt numFmtId="169" formatCode="#"/>
    <numFmt numFmtId="170" formatCode="_(* #,##0.00_);_(* \(#,##0.00\);_(* &quot;-&quot;??_);_(@_)"/>
    <numFmt numFmtId="171" formatCode="_(&quot;£&quot;* #,##0.00_);_(&quot;£&quot;* \(#,##0.00\);_(&quot;£&quot;* &quot;-&quot;??_);_(@_)"/>
    <numFmt numFmtId="172" formatCode="_ * #,##0_ ;_ * \-#,##0_ ;_ * &quot;-&quot;_ ;_ @_ "/>
    <numFmt numFmtId="173" formatCode="_ * #,##0.00_ ;_ * \-#,##0.00_ ;_ * &quot;-&quot;??_ ;_ @_ "/>
    <numFmt numFmtId="174" formatCode="_-* #,##0\ _z_ł_-;\-* #,##0\ _z_ł_-;_-* &quot;-&quot;\ _z_ł_-;_-@_-"/>
    <numFmt numFmtId="175" formatCode="_-* #,##0.00\ _z_ł_-;\-* #,##0.00\ _z_ł_-;_-* &quot;-&quot;??\ _z_ł_-;_-@_-"/>
    <numFmt numFmtId="176" formatCode="_(* #,##0_);_(* \(#,##0\);_(* &quot;-&quot;_);_(@_)"/>
    <numFmt numFmtId="177" formatCode="#,##0.0"/>
    <numFmt numFmtId="178" formatCode="&quot;$&quot;#.00"/>
    <numFmt numFmtId="179" formatCode="#,##0,,"/>
    <numFmt numFmtId="180" formatCode="#."/>
    <numFmt numFmtId="181" formatCode="_(&quot;$&quot;* #,##0_);_(&quot;$&quot;* \(#,##0\);_(&quot;$&quot;* &quot;-&quot;_);_(@_)"/>
    <numFmt numFmtId="182" formatCode="_(&quot;$&quot;* #,##0.00_);_(&quot;$&quot;* \(#,##0.00\);_(&quot;$&quot;* &quot;-&quot;??_);_(@_)"/>
    <numFmt numFmtId="183" formatCode="0%_);\(0%\)"/>
    <numFmt numFmtId="184" formatCode="#.00"/>
    <numFmt numFmtId="185" formatCode="#,##0,"/>
    <numFmt numFmtId="186" formatCode="_-&quot;öS&quot;\ * #,##0_-;\-&quot;öS&quot;\ * #,##0_-;_-&quot;öS&quot;\ * &quot;-&quot;_-;_-@_-"/>
    <numFmt numFmtId="187" formatCode="_-&quot;öS&quot;\ * #,##0.00_-;\-&quot;öS&quot;\ * #,##0.00_-;_-&quot;öS&quot;\ * &quot;-&quot;??_-;_-@_-"/>
    <numFmt numFmtId="188" formatCode="_-* #,##0\ &quot;zł&quot;_-;\-* #,##0\ &quot;zł&quot;_-;_-* &quot;-&quot;\ &quot;zł&quot;_-;_-@_-"/>
    <numFmt numFmtId="189" formatCode="_-* #,##0.00\ &quot;zł&quot;_-;\-* #,##0.00\ &quot;zł&quot;_-;_-* &quot;-&quot;??\ &quot;zł&quot;_-;_-@_-"/>
    <numFmt numFmtId="190" formatCode="0.0\ %"/>
    <numFmt numFmtId="191" formatCode="#,##0.00\x;\-#,##0.00\x"/>
    <numFmt numFmtId="192" formatCode="yyyy"/>
    <numFmt numFmtId="193" formatCode="yyyy\-mm\-dd;@"/>
    <numFmt numFmtId="194" formatCode="0.0000"/>
    <numFmt numFmtId="195" formatCode="0.0000%"/>
    <numFmt numFmtId="196" formatCode="0.0%"/>
    <numFmt numFmtId="197" formatCode="&quot;Yes&quot;;[Red]&quot;No&quot;"/>
    <numFmt numFmtId="198" formatCode="0.00000"/>
    <numFmt numFmtId="199" formatCode="[&gt;0]General"/>
    <numFmt numFmtId="200" formatCode="mm\/yy"/>
    <numFmt numFmtId="201" formatCode="[$-405]mmm\-yy;@"/>
    <numFmt numFmtId="202" formatCode="#,##0__;\-\ #,##0__;* "/>
    <numFmt numFmtId="203" formatCode="_-* #,##0\ _K_č_s_-;\-* #,##0\ _K_č_s_-;_-* &quot;-&quot;\ _K_č_s_-;_-@_-"/>
    <numFmt numFmtId="204" formatCode="_-&quot;L.&quot;\ * #,##0_-;\-&quot;L.&quot;\ * #,##0_-;_-&quot;L.&quot;\ * &quot;-&quot;_-;_-@_-"/>
    <numFmt numFmtId="205" formatCode="_-&quot;L.&quot;\ * #,##0.00_-;\-&quot;L.&quot;\ * #,##0.00_-;_-&quot;L.&quot;\ * &quot;-&quot;??_-;_-@_-"/>
    <numFmt numFmtId="206" formatCode="d/m/yyyy;@"/>
    <numFmt numFmtId="207" formatCode="[$-F800]dddd\,\ mmmm\ dd\,\ yyyy"/>
    <numFmt numFmtId="208" formatCode="0.000"/>
    <numFmt numFmtId="209" formatCode="@*."/>
    <numFmt numFmtId="210" formatCode="_ @*."/>
    <numFmt numFmtId="211" formatCode="__@*."/>
    <numFmt numFmtId="212" formatCode="___ @*."/>
    <numFmt numFmtId="213" formatCode="#,##0_K"/>
  </numFmts>
  <fonts count="178">
    <font>
      <sz val="10"/>
      <name val="Arial"/>
      <charset val="238"/>
    </font>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2"/>
      <name val="Arial CE"/>
      <charset val="238"/>
    </font>
    <font>
      <b/>
      <sz val="18"/>
      <name val="Arial CE"/>
      <charset val="238"/>
    </font>
    <font>
      <b/>
      <sz val="12"/>
      <name val="Arial CE"/>
      <charset val="238"/>
    </font>
    <font>
      <b/>
      <sz val="10"/>
      <name val="Arial"/>
      <family val="2"/>
      <charset val="238"/>
    </font>
    <font>
      <sz val="10"/>
      <name val="Arial"/>
      <family val="2"/>
      <charset val="238"/>
    </font>
    <font>
      <sz val="9"/>
      <name val="Arial"/>
      <family val="2"/>
      <charset val="238"/>
    </font>
    <font>
      <sz val="9"/>
      <name val="Arial"/>
      <family val="2"/>
      <charset val="238"/>
    </font>
    <font>
      <b/>
      <sz val="9"/>
      <name val="Arial"/>
      <family val="2"/>
      <charset val="238"/>
    </font>
    <font>
      <sz val="11"/>
      <color indexed="8"/>
      <name val="Calibri"/>
      <family val="2"/>
      <charset val="238"/>
    </font>
    <font>
      <sz val="8"/>
      <color indexed="8"/>
      <name val="times"/>
      <family val="2"/>
    </font>
    <font>
      <sz val="11"/>
      <color indexed="9"/>
      <name val="Calibri"/>
      <family val="2"/>
      <charset val="238"/>
    </font>
    <font>
      <sz val="8"/>
      <color indexed="9"/>
      <name val="times"/>
      <family val="2"/>
    </font>
    <font>
      <sz val="10"/>
      <name val="Times New Roman"/>
      <family val="1"/>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0"/>
      <name val="Arial"/>
      <family val="2"/>
    </font>
    <font>
      <sz val="10"/>
      <name val="Courier"/>
      <family val="3"/>
    </font>
    <font>
      <sz val="9"/>
      <name val="Times New Roman"/>
      <family val="1"/>
    </font>
    <font>
      <sz val="11"/>
      <color indexed="52"/>
      <name val="Calibri"/>
      <family val="2"/>
      <charset val="238"/>
    </font>
    <font>
      <sz val="11"/>
      <color indexed="17"/>
      <name val="Calibri"/>
      <family val="2"/>
      <charset val="238"/>
    </font>
    <font>
      <sz val="10"/>
      <name val="Courier"/>
      <family val="1"/>
      <charset val="238"/>
    </font>
    <font>
      <i/>
      <sz val="8"/>
      <name val="Tms Rmn"/>
    </font>
    <font>
      <b/>
      <sz val="18"/>
      <color indexed="62"/>
      <name val="Cambria"/>
      <family val="2"/>
    </font>
    <font>
      <b/>
      <sz val="8"/>
      <name val="Tms Rmn"/>
    </font>
    <font>
      <b/>
      <sz val="8"/>
      <color indexed="8"/>
      <name val="times"/>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8"/>
      <color indexed="10"/>
      <name val="times"/>
      <family val="2"/>
    </font>
    <font>
      <sz val="11"/>
      <color theme="1"/>
      <name val="Calibri"/>
      <family val="2"/>
      <scheme val="minor"/>
    </font>
    <font>
      <b/>
      <sz val="10"/>
      <color theme="1"/>
      <name val="Arial"/>
      <family val="2"/>
      <charset val="238"/>
    </font>
    <font>
      <sz val="11"/>
      <color theme="0"/>
      <name val="Calibri"/>
      <family val="2"/>
      <scheme val="minor"/>
    </font>
    <font>
      <sz val="10"/>
      <color theme="1"/>
      <name val="Arial"/>
      <family val="2"/>
      <charset val="238"/>
    </font>
    <font>
      <sz val="9"/>
      <color theme="1"/>
      <name val="Arial"/>
      <family val="2"/>
      <charset val="238"/>
    </font>
    <font>
      <sz val="10"/>
      <name val="Times New Roman"/>
      <family val="1"/>
      <charset val="238"/>
    </font>
    <font>
      <sz val="12"/>
      <name val="Fulvia Medium"/>
      <charset val="238"/>
    </font>
    <font>
      <sz val="10"/>
      <color indexed="8"/>
      <name val="Arial"/>
      <family val="2"/>
      <charset val="238"/>
    </font>
    <font>
      <sz val="1"/>
      <color indexed="8"/>
      <name val="Courier"/>
      <family val="1"/>
      <charset val="238"/>
    </font>
    <font>
      <sz val="10"/>
      <color indexed="72"/>
      <name val="Courier"/>
      <family val="1"/>
      <charset val="238"/>
    </font>
    <font>
      <b/>
      <sz val="10"/>
      <color indexed="8"/>
      <name val="Verdana"/>
      <family val="2"/>
      <charset val="238"/>
    </font>
    <font>
      <b/>
      <sz val="13"/>
      <color indexed="9"/>
      <name val="Verdana"/>
      <family val="2"/>
      <charset val="238"/>
    </font>
    <font>
      <b/>
      <sz val="10"/>
      <color indexed="54"/>
      <name val="Verdana"/>
      <family val="2"/>
      <charset val="238"/>
    </font>
    <font>
      <sz val="10"/>
      <color indexed="23"/>
      <name val="Courier"/>
      <family val="1"/>
      <charset val="238"/>
    </font>
    <font>
      <sz val="10"/>
      <name val="Arial CE"/>
      <charset val="238"/>
    </font>
    <font>
      <sz val="1"/>
      <color indexed="16"/>
      <name val="Courier"/>
      <family val="1"/>
      <charset val="238"/>
    </font>
    <font>
      <b/>
      <sz val="9.5"/>
      <color indexed="10"/>
      <name val="MS Sans Serif"/>
      <family val="2"/>
      <charset val="238"/>
    </font>
    <font>
      <sz val="10"/>
      <color indexed="8"/>
      <name val="Times New Roman CE"/>
      <charset val="238"/>
    </font>
    <font>
      <u/>
      <sz val="10"/>
      <color indexed="36"/>
      <name val="Arial"/>
      <family val="2"/>
      <charset val="238"/>
    </font>
    <font>
      <sz val="11"/>
      <name val="Arial"/>
      <family val="2"/>
    </font>
    <font>
      <u/>
      <sz val="11"/>
      <color theme="10"/>
      <name val="Calibri"/>
      <family val="2"/>
      <charset val="238"/>
      <scheme val="minor"/>
    </font>
    <font>
      <sz val="10"/>
      <name val="Mangal"/>
      <family val="2"/>
    </font>
    <font>
      <b/>
      <sz val="1"/>
      <color indexed="8"/>
      <name val="Courier"/>
      <family val="1"/>
      <charset val="238"/>
    </font>
    <font>
      <sz val="11"/>
      <color indexed="8"/>
      <name val="Calibri"/>
      <family val="2"/>
    </font>
    <font>
      <sz val="12"/>
      <name val="H-Times New Roman"/>
      <charset val="238"/>
    </font>
    <font>
      <sz val="10"/>
      <color indexed="8"/>
      <name val="MS Sans Serif"/>
      <family val="2"/>
      <charset val="238"/>
    </font>
    <font>
      <b/>
      <sz val="14"/>
      <name val="Arial"/>
      <family val="2"/>
      <charset val="238"/>
    </font>
    <font>
      <sz val="10"/>
      <name val="Arial CE"/>
      <family val="2"/>
      <charset val="238"/>
    </font>
    <font>
      <b/>
      <sz val="10"/>
      <color indexed="10"/>
      <name val="Arial"/>
      <family val="2"/>
      <charset val="238"/>
    </font>
    <font>
      <b/>
      <sz val="8"/>
      <name val="Arial CE"/>
      <family val="2"/>
      <charset val="238"/>
    </font>
    <font>
      <b/>
      <sz val="8"/>
      <name val="Arial"/>
      <family val="2"/>
      <charset val="238"/>
    </font>
    <font>
      <b/>
      <sz val="11"/>
      <name val="Arial"/>
      <family val="2"/>
      <charset val="238"/>
    </font>
    <font>
      <u/>
      <sz val="10"/>
      <color theme="10"/>
      <name val="Arial"/>
      <family val="2"/>
      <charset val="238"/>
    </font>
    <font>
      <u/>
      <sz val="8"/>
      <color theme="10"/>
      <name val="Arial"/>
      <family val="2"/>
      <charset val="238"/>
    </font>
    <font>
      <sz val="10"/>
      <name val="Arial"/>
      <family val="2"/>
      <charset val="238"/>
    </font>
    <font>
      <sz val="9"/>
      <color theme="1"/>
      <name val="Calibri"/>
      <family val="2"/>
      <charset val="238"/>
      <scheme val="minor"/>
    </font>
    <font>
      <sz val="11"/>
      <color theme="0"/>
      <name val="Calibri"/>
      <family val="2"/>
      <charset val="238"/>
      <scheme val="minor"/>
    </font>
    <font>
      <b/>
      <sz val="11"/>
      <color indexed="52"/>
      <name val="Calibri"/>
      <family val="2"/>
    </font>
    <font>
      <b/>
      <sz val="11"/>
      <color theme="1"/>
      <name val="Calibri"/>
      <family val="2"/>
      <charset val="238"/>
      <scheme val="minor"/>
    </font>
    <font>
      <u/>
      <sz val="10"/>
      <color indexed="12"/>
      <name val="Arial"/>
      <family val="2"/>
    </font>
    <font>
      <sz val="11"/>
      <color rgb="FF9C0006"/>
      <name val="Calibri"/>
      <family val="2"/>
      <charset val="238"/>
      <scheme val="minor"/>
    </font>
    <font>
      <sz val="11"/>
      <color indexed="62"/>
      <name val="Calibri"/>
      <family val="2"/>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b/>
      <sz val="11"/>
      <color indexed="8"/>
      <name val="Calibri"/>
      <family val="2"/>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6.5"/>
      <name val="Frutiger LT Pro 45 Light"/>
      <family val="2"/>
    </font>
    <font>
      <b/>
      <sz val="20"/>
      <name val="Arial"/>
      <family val="2"/>
    </font>
    <font>
      <b/>
      <sz val="12"/>
      <name val="Arial"/>
      <family val="2"/>
    </font>
    <font>
      <b/>
      <sz val="10"/>
      <name val="Arial"/>
      <family val="2"/>
    </font>
    <font>
      <sz val="10"/>
      <color indexed="10"/>
      <name val="Arial"/>
      <family val="2"/>
    </font>
    <font>
      <sz val="11"/>
      <color theme="1"/>
      <name val="Calibri"/>
      <family val="2"/>
      <charset val="238"/>
    </font>
    <font>
      <u/>
      <sz val="8"/>
      <color rgb="FF800080"/>
      <name val="Calibri"/>
      <family val="2"/>
      <charset val="238"/>
      <scheme val="minor"/>
    </font>
    <font>
      <sz val="7"/>
      <name val="Arial"/>
      <family val="2"/>
      <charset val="238"/>
    </font>
    <font>
      <sz val="10"/>
      <color theme="0"/>
      <name val="Arial"/>
      <family val="2"/>
      <charset val="238"/>
    </font>
    <font>
      <sz val="8"/>
      <color theme="0"/>
      <name val="Arial"/>
      <family val="2"/>
      <charset val="238"/>
    </font>
    <font>
      <sz val="11"/>
      <color indexed="20"/>
      <name val="Calibri"/>
      <family val="2"/>
      <charset val="238"/>
      <scheme val="minor"/>
    </font>
    <font>
      <sz val="8"/>
      <color theme="1"/>
      <name val="Arial"/>
      <family val="2"/>
      <charset val="238"/>
    </font>
    <font>
      <sz val="10"/>
      <name val="Arial CE"/>
    </font>
    <font>
      <sz val="12"/>
      <name val="Arial CE"/>
    </font>
    <font>
      <b/>
      <sz val="9"/>
      <color indexed="8"/>
      <name val="Arial"/>
      <family val="2"/>
      <charset val="238"/>
    </font>
    <font>
      <b/>
      <sz val="10"/>
      <color indexed="8"/>
      <name val="Arial"/>
      <family val="2"/>
      <charset val="238"/>
    </font>
    <font>
      <i/>
      <sz val="8"/>
      <color theme="1"/>
      <name val="Arial"/>
      <family val="2"/>
      <charset val="238"/>
    </font>
    <font>
      <b/>
      <sz val="9"/>
      <color theme="1"/>
      <name val="Arial"/>
      <family val="2"/>
      <charset val="238"/>
    </font>
    <font>
      <sz val="11"/>
      <color indexed="9"/>
      <name val="Calibri"/>
      <family val="2"/>
    </font>
    <font>
      <sz val="11"/>
      <color indexed="20"/>
      <name val="Calibri"/>
      <family val="2"/>
    </font>
    <font>
      <i/>
      <sz val="11"/>
      <color indexed="23"/>
      <name val="Calibri"/>
      <family val="2"/>
    </font>
    <font>
      <sz val="11"/>
      <color indexed="17"/>
      <name val="Calibri"/>
      <family val="2"/>
    </font>
    <font>
      <b/>
      <sz val="11"/>
      <color indexed="56"/>
      <name val="Calibri"/>
      <family val="2"/>
    </font>
    <font>
      <b/>
      <sz val="11"/>
      <color indexed="9"/>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8"/>
      <name val="Arial"/>
      <family val="2"/>
    </font>
    <font>
      <sz val="6.5"/>
      <name val="Arial"/>
      <family val="2"/>
      <charset val="238"/>
    </font>
    <font>
      <i/>
      <sz val="9"/>
      <name val="Arial"/>
      <family val="2"/>
      <charset val="238"/>
    </font>
    <font>
      <b/>
      <i/>
      <sz val="10"/>
      <name val="Arial"/>
      <family val="2"/>
    </font>
    <font>
      <sz val="9"/>
      <name val="Arial"/>
      <family val="2"/>
    </font>
    <font>
      <i/>
      <sz val="9"/>
      <name val="Arial"/>
      <family val="2"/>
    </font>
    <font>
      <b/>
      <i/>
      <sz val="8"/>
      <name val="Arial"/>
      <family val="2"/>
      <charset val="238"/>
    </font>
    <font>
      <b/>
      <i/>
      <sz val="9"/>
      <name val="Arial"/>
      <family val="2"/>
      <charset val="238"/>
    </font>
    <font>
      <i/>
      <sz val="8"/>
      <name val="Arial"/>
      <family val="2"/>
      <charset val="238"/>
    </font>
    <font>
      <sz val="11"/>
      <name val="Arial"/>
      <family val="2"/>
      <charset val="238"/>
    </font>
    <font>
      <sz val="11"/>
      <name val="Times New Roman"/>
      <family val="1"/>
      <charset val="238"/>
    </font>
    <font>
      <sz val="11"/>
      <name val="Times New Roman"/>
      <family val="1"/>
    </font>
    <font>
      <b/>
      <sz val="10"/>
      <name val="Times New Roman"/>
      <family val="1"/>
      <charset val="238"/>
    </font>
    <font>
      <b/>
      <i/>
      <sz val="10"/>
      <name val="Arial"/>
      <family val="2"/>
      <charset val="238"/>
    </font>
    <font>
      <b/>
      <sz val="9"/>
      <name val="Arial"/>
      <family val="2"/>
    </font>
    <font>
      <sz val="8"/>
      <name val="Arial"/>
      <family val="2"/>
    </font>
    <font>
      <sz val="8"/>
      <name val="Arialan"/>
      <charset val="238"/>
    </font>
    <font>
      <sz val="8"/>
      <color indexed="8"/>
      <name val="Arial"/>
      <family val="2"/>
      <charset val="238"/>
    </font>
    <font>
      <i/>
      <sz val="10"/>
      <name val="Arial"/>
      <family val="2"/>
      <charset val="238"/>
    </font>
    <font>
      <i/>
      <sz val="10"/>
      <name val="Arial"/>
      <family val="2"/>
    </font>
    <font>
      <sz val="8"/>
      <name val="Tahoma"/>
      <family val="2"/>
      <charset val="238"/>
    </font>
    <font>
      <i/>
      <sz val="8"/>
      <name val="Arial"/>
      <family val="2"/>
    </font>
    <font>
      <i/>
      <sz val="8"/>
      <color theme="1"/>
      <name val="Arial"/>
      <family val="2"/>
    </font>
    <font>
      <i/>
      <sz val="9"/>
      <color theme="1"/>
      <name val="Arial"/>
      <family val="2"/>
      <charset val="238"/>
    </font>
    <font>
      <i/>
      <sz val="9"/>
      <color theme="1"/>
      <name val="Arial"/>
      <family val="2"/>
    </font>
    <font>
      <b/>
      <sz val="11"/>
      <color indexed="8"/>
      <name val="Calibri"/>
      <family val="2"/>
      <charset val="238"/>
    </font>
    <font>
      <sz val="9"/>
      <color theme="1"/>
      <name val="Arial"/>
      <family val="2"/>
    </font>
    <font>
      <b/>
      <sz val="9"/>
      <color theme="1"/>
      <name val="Arial"/>
      <family val="2"/>
    </font>
    <font>
      <sz val="11"/>
      <color theme="1"/>
      <name val="Arial"/>
      <family val="2"/>
      <charset val="238"/>
    </font>
    <font>
      <sz val="11"/>
      <color rgb="FFFF0000"/>
      <name val="Arial"/>
      <family val="2"/>
      <charset val="238"/>
    </font>
    <font>
      <u/>
      <sz val="10"/>
      <color theme="10"/>
      <name val="Times New Roman"/>
      <family val="1"/>
      <charset val="238"/>
    </font>
    <font>
      <sz val="12"/>
      <color indexed="23"/>
      <name val="Courier"/>
      <family val="1"/>
      <charset val="238"/>
    </font>
    <font>
      <sz val="8"/>
      <color theme="5"/>
      <name val="Arial"/>
      <family val="2"/>
      <charset val="238"/>
    </font>
    <font>
      <sz val="12"/>
      <name val="Arial"/>
      <family val="2"/>
      <charset val="238"/>
    </font>
    <font>
      <b/>
      <sz val="9"/>
      <name val="Arial Narrow"/>
      <family val="2"/>
    </font>
    <font>
      <sz val="9"/>
      <name val="Arial Narrow"/>
      <family val="2"/>
    </font>
    <font>
      <b/>
      <sz val="10"/>
      <color indexed="9"/>
      <name val="Times New Roman CE"/>
      <family val="1"/>
      <charset val="238"/>
    </font>
    <font>
      <sz val="10"/>
      <name val="Times New Roman CE"/>
      <family val="1"/>
      <charset val="238"/>
    </font>
    <font>
      <b/>
      <sz val="8"/>
      <name val="Arial"/>
      <family val="2"/>
    </font>
    <font>
      <b/>
      <sz val="8"/>
      <color indexed="8"/>
      <name val="Arial"/>
      <family val="2"/>
    </font>
    <font>
      <sz val="8"/>
      <color indexed="8"/>
      <name val="Arial"/>
      <family val="2"/>
    </font>
    <font>
      <sz val="8"/>
      <color indexed="62"/>
      <name val="Arial"/>
      <family val="2"/>
    </font>
    <font>
      <sz val="19"/>
      <name val="Arial"/>
      <family val="2"/>
    </font>
    <font>
      <sz val="8"/>
      <color indexed="14"/>
      <name val="Arial"/>
      <family val="2"/>
    </font>
    <font>
      <sz val="10"/>
      <color theme="1"/>
      <name val="Calibri"/>
      <family val="2"/>
      <charset val="238"/>
      <scheme val="minor"/>
    </font>
    <font>
      <sz val="11"/>
      <color theme="0"/>
      <name val="Arial"/>
      <family val="2"/>
      <charset val="238"/>
    </font>
    <font>
      <sz val="9"/>
      <color theme="0"/>
      <name val="Arial"/>
      <family val="2"/>
      <charset val="238"/>
    </font>
  </fonts>
  <fills count="101">
    <fill>
      <patternFill patternType="none"/>
    </fill>
    <fill>
      <patternFill patternType="gray125"/>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62"/>
      </patternFill>
    </fill>
    <fill>
      <patternFill patternType="solid">
        <fgColor indexed="9"/>
        <bgColor indexed="64"/>
      </patternFill>
    </fill>
    <fill>
      <patternFill patternType="solid">
        <fgColor indexed="24"/>
        <bgColor indexed="64"/>
      </patternFill>
    </fill>
    <fill>
      <patternFill patternType="solid">
        <fgColor indexed="27"/>
        <bgColor indexed="64"/>
      </patternFill>
    </fill>
    <fill>
      <patternFill patternType="solid">
        <fgColor theme="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indexed="65"/>
        <bgColor indexed="64"/>
      </patternFill>
    </fill>
    <fill>
      <patternFill patternType="solid">
        <fgColor indexed="30"/>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8"/>
        <bgColor indexed="64"/>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60"/>
        <bgColor indexed="64"/>
      </patternFill>
    </fill>
    <fill>
      <patternFill patternType="solid">
        <fgColor indexed="41"/>
      </patternFill>
    </fill>
    <fill>
      <patternFill patternType="solid">
        <fgColor indexed="40"/>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s>
  <borders count="84">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630">
    <xf numFmtId="0" fontId="0" fillId="0" borderId="0"/>
    <xf numFmtId="10" fontId="12" fillId="2" borderId="0" applyFont="0" applyFill="0" applyBorder="0" applyAlignment="0" applyProtection="0"/>
    <xf numFmtId="0" fontId="10" fillId="0" borderId="0"/>
    <xf numFmtId="0" fontId="21" fillId="9"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3" fillId="18"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8" borderId="0" applyNumberFormat="0" applyBorder="0" applyAlignment="0" applyProtection="0"/>
    <xf numFmtId="0" fontId="24" fillId="0" borderId="1">
      <alignment horizontal="center" vertical="center"/>
    </xf>
    <xf numFmtId="0" fontId="12" fillId="2" borderId="0" applyFont="0" applyFill="0" applyBorder="0" applyAlignment="0" applyProtection="0"/>
    <xf numFmtId="168" fontId="24" fillId="0" borderId="0" applyBorder="0"/>
    <xf numFmtId="168" fontId="24" fillId="0" borderId="3"/>
    <xf numFmtId="4" fontId="12" fillId="2" borderId="0" applyFont="0" applyFill="0" applyBorder="0" applyAlignment="0" applyProtection="0"/>
    <xf numFmtId="3" fontId="10" fillId="0" borderId="0" applyFont="0" applyFill="0" applyBorder="0" applyAlignment="0" applyProtection="0"/>
    <xf numFmtId="0" fontId="13" fillId="2" borderId="0" applyFont="0" applyFill="0" applyBorder="0" applyAlignment="0" applyProtection="0"/>
    <xf numFmtId="0" fontId="14" fillId="2" borderId="0" applyFont="0" applyFill="0" applyBorder="0" applyAlignment="0" applyProtection="0"/>
    <xf numFmtId="0" fontId="25" fillId="4" borderId="0" applyNumberFormat="0" applyBorder="0" applyAlignment="0" applyProtection="0"/>
    <xf numFmtId="0" fontId="26" fillId="23" borderId="5" applyNumberFormat="0" applyAlignment="0" applyProtection="0"/>
    <xf numFmtId="0" fontId="27" fillId="0" borderId="7" applyNumberFormat="0" applyFill="0" applyAlignment="0" applyProtection="0"/>
    <xf numFmtId="0" fontId="28" fillId="0" borderId="4"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1" fillId="16" borderId="0" applyNumberFormat="0" applyBorder="0" applyAlignment="0" applyProtection="0"/>
    <xf numFmtId="0" fontId="32" fillId="0" borderId="0"/>
    <xf numFmtId="0" fontId="34" fillId="0" borderId="0">
      <alignment horizontal="left"/>
    </xf>
    <xf numFmtId="2" fontId="12" fillId="2" borderId="0" applyFont="0" applyFill="0" applyBorder="0" applyAlignment="0" applyProtection="0"/>
    <xf numFmtId="0" fontId="16" fillId="10" borderId="9" applyNumberFormat="0" applyFont="0" applyAlignment="0" applyProtection="0"/>
    <xf numFmtId="0" fontId="35" fillId="0" borderId="6" applyNumberFormat="0" applyFill="0" applyAlignment="0" applyProtection="0"/>
    <xf numFmtId="0" fontId="24" fillId="0" borderId="11">
      <alignment horizontal="center" vertical="center"/>
    </xf>
    <xf numFmtId="0" fontId="36" fillId="5" borderId="0" applyNumberFormat="0" applyBorder="0" applyAlignment="0" applyProtection="0"/>
    <xf numFmtId="14" fontId="37" fillId="0" borderId="0" applyProtection="0">
      <alignment vertical="center"/>
    </xf>
    <xf numFmtId="0" fontId="38" fillId="0" borderId="0"/>
    <xf numFmtId="0" fontId="39" fillId="0" borderId="0" applyNumberFormat="0" applyFill="0" applyBorder="0" applyAlignment="0" applyProtection="0"/>
    <xf numFmtId="0" fontId="40" fillId="0" borderId="0"/>
    <xf numFmtId="0" fontId="41" fillId="0" borderId="12" applyNumberFormat="0" applyFill="0" applyAlignment="0" applyProtection="0"/>
    <xf numFmtId="0" fontId="37" fillId="0" borderId="0"/>
    <xf numFmtId="0" fontId="42" fillId="8" borderId="2" applyNumberFormat="0" applyAlignment="0" applyProtection="0"/>
    <xf numFmtId="0" fontId="43" fillId="15" borderId="2" applyNumberFormat="0" applyAlignment="0" applyProtection="0"/>
    <xf numFmtId="0" fontId="44" fillId="15" borderId="10"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2" fillId="24"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47" fillId="0" borderId="0"/>
    <xf numFmtId="0" fontId="9" fillId="0" borderId="0"/>
    <xf numFmtId="14" fontId="52" fillId="0" borderId="0" applyProtection="0">
      <alignment vertical="center"/>
    </xf>
    <xf numFmtId="3" fontId="53" fillId="0" borderId="0"/>
    <xf numFmtId="14" fontId="52" fillId="0" borderId="0" applyProtection="0">
      <alignment vertical="center"/>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alignment vertical="top"/>
    </xf>
    <xf numFmtId="0" fontId="54" fillId="0" borderId="0">
      <alignment vertical="top"/>
    </xf>
    <xf numFmtId="0" fontId="54" fillId="0" borderId="0">
      <alignment vertical="top"/>
    </xf>
    <xf numFmtId="0" fontId="10" fillId="0" borderId="0"/>
    <xf numFmtId="0" fontId="10" fillId="0" borderId="0"/>
    <xf numFmtId="0" fontId="10" fillId="0" borderId="0"/>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10" fillId="0" borderId="0"/>
    <xf numFmtId="0" fontId="10" fillId="0" borderId="0"/>
    <xf numFmtId="0" fontId="10" fillId="0" borderId="0"/>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alignment vertical="top"/>
    </xf>
    <xf numFmtId="0" fontId="54" fillId="0" borderId="0">
      <alignment vertical="top"/>
    </xf>
    <xf numFmtId="0" fontId="54" fillId="0" borderId="0">
      <alignment vertical="top"/>
    </xf>
    <xf numFmtId="0" fontId="10" fillId="0" borderId="0"/>
    <xf numFmtId="0" fontId="10" fillId="0" borderId="0"/>
    <xf numFmtId="0" fontId="10" fillId="0" borderId="0"/>
    <xf numFmtId="0" fontId="10" fillId="0" borderId="0"/>
    <xf numFmtId="0" fontId="54" fillId="0" borderId="0">
      <alignment vertical="top"/>
    </xf>
    <xf numFmtId="0" fontId="54" fillId="0" borderId="0">
      <alignment vertical="top"/>
    </xf>
    <xf numFmtId="0" fontId="54" fillId="0" borderId="0">
      <alignment vertical="top"/>
    </xf>
    <xf numFmtId="14" fontId="37" fillId="0" borderId="0" applyProtection="0">
      <alignment vertical="center"/>
    </xf>
    <xf numFmtId="14" fontId="37" fillId="0" borderId="0" applyProtection="0">
      <alignment vertical="center"/>
    </xf>
    <xf numFmtId="14" fontId="37" fillId="0" borderId="0" applyProtection="0">
      <alignment vertical="center"/>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54"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alignment vertical="top"/>
    </xf>
    <xf numFmtId="0" fontId="54" fillId="0" borderId="0">
      <alignment vertical="top"/>
    </xf>
    <xf numFmtId="0" fontId="54"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0" fontId="10" fillId="0" borderId="0"/>
    <xf numFmtId="0" fontId="11" fillId="0" borderId="0"/>
    <xf numFmtId="4" fontId="55" fillId="0" borderId="0">
      <protection locked="0"/>
    </xf>
    <xf numFmtId="169" fontId="56" fillId="0" borderId="0">
      <protection locked="0"/>
    </xf>
    <xf numFmtId="1" fontId="57" fillId="25" borderId="13">
      <alignment horizontal="right" vertical="center" indent="1"/>
    </xf>
    <xf numFmtId="1" fontId="57" fillId="25" borderId="13">
      <alignment horizontal="right" vertical="center" indent="1"/>
    </xf>
    <xf numFmtId="0" fontId="58" fillId="26" borderId="13">
      <alignment horizontal="left" vertical="center" indent="1"/>
    </xf>
    <xf numFmtId="0" fontId="59" fillId="25" borderId="13">
      <alignment horizontal="left" vertical="center" indent="1"/>
    </xf>
    <xf numFmtId="169" fontId="60" fillId="0" borderId="0">
      <protection locked="0"/>
    </xf>
    <xf numFmtId="169" fontId="60" fillId="0" borderId="0">
      <protection locked="0"/>
    </xf>
    <xf numFmtId="170" fontId="24" fillId="0" borderId="0" applyFont="0" applyFill="0" applyBorder="0" applyAlignment="0" applyProtection="0"/>
    <xf numFmtId="170" fontId="10" fillId="0" borderId="0" applyFont="0" applyFill="0" applyBorder="0" applyAlignment="0" applyProtection="0"/>
    <xf numFmtId="169" fontId="60" fillId="0" borderId="0">
      <protection locked="0"/>
    </xf>
    <xf numFmtId="169" fontId="60" fillId="0" borderId="0">
      <protection locked="0"/>
    </xf>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4" fontId="61" fillId="0" borderId="0" applyFont="0" applyFill="0" applyBorder="0" applyAlignment="0" applyProtection="0"/>
    <xf numFmtId="175" fontId="61" fillId="0" borderId="0" applyFont="0" applyFill="0" applyBorder="0" applyAlignment="0" applyProtection="0"/>
    <xf numFmtId="169" fontId="62" fillId="0" borderId="0">
      <protection locked="0"/>
    </xf>
    <xf numFmtId="169" fontId="62" fillId="0" borderId="0">
      <protection locked="0"/>
    </xf>
    <xf numFmtId="169" fontId="62" fillId="0" borderId="0">
      <protection locked="0"/>
    </xf>
    <xf numFmtId="169" fontId="56" fillId="0" borderId="0">
      <protection locked="0"/>
    </xf>
    <xf numFmtId="169" fontId="56" fillId="0" borderId="0">
      <protection locked="0"/>
    </xf>
    <xf numFmtId="169" fontId="56" fillId="0" borderId="0">
      <protection locked="0"/>
    </xf>
    <xf numFmtId="9" fontId="63" fillId="0" borderId="13" applyNumberFormat="0" applyBorder="0" applyAlignment="0">
      <protection locked="0"/>
    </xf>
    <xf numFmtId="176" fontId="64" fillId="0" borderId="0" applyFont="0" applyFill="0" applyBorder="0" applyAlignment="0" applyProtection="0"/>
    <xf numFmtId="170" fontId="64" fillId="0" borderId="0" applyFont="0" applyFill="0" applyBorder="0" applyAlignment="0" applyProtection="0"/>
    <xf numFmtId="0" fontId="65" fillId="0" borderId="0" applyNumberFormat="0" applyFill="0" applyBorder="0" applyAlignment="0" applyProtection="0">
      <alignment vertical="top"/>
      <protection locked="0"/>
    </xf>
    <xf numFmtId="38" fontId="10" fillId="0" borderId="0"/>
    <xf numFmtId="4" fontId="66" fillId="0" borderId="0">
      <alignment vertical="center"/>
    </xf>
    <xf numFmtId="14" fontId="15" fillId="27" borderId="14">
      <alignment horizontal="center" vertical="center" wrapText="1"/>
    </xf>
    <xf numFmtId="14" fontId="15" fillId="27" borderId="14">
      <alignment horizontal="center" vertical="center" wrapText="1"/>
    </xf>
    <xf numFmtId="0" fontId="67" fillId="0" borderId="0" applyNumberFormat="0" applyFill="0" applyBorder="0" applyAlignment="0" applyProtection="0"/>
    <xf numFmtId="177" fontId="34" fillId="0" borderId="0" applyFont="0" applyFill="0" applyBorder="0" applyAlignment="0" applyProtection="0"/>
    <xf numFmtId="4" fontId="11" fillId="10" borderId="15"/>
    <xf numFmtId="178" fontId="55" fillId="0" borderId="0">
      <protection locked="0"/>
    </xf>
    <xf numFmtId="0" fontId="10" fillId="0" borderId="0"/>
    <xf numFmtId="0" fontId="54" fillId="0" borderId="0" applyNumberFormat="0" applyFont="0" applyFill="0" applyBorder="0" applyAlignment="0" applyProtection="0"/>
    <xf numFmtId="0" fontId="68" fillId="0" borderId="0" applyNumberFormat="0" applyFill="0" applyBorder="0" applyAlignment="0" applyProtection="0"/>
    <xf numFmtId="179" fontId="11" fillId="4" borderId="15"/>
    <xf numFmtId="169" fontId="56" fillId="0" borderId="0">
      <protection locked="0"/>
    </xf>
    <xf numFmtId="180" fontId="69" fillId="0" borderId="0">
      <protection locked="0"/>
    </xf>
    <xf numFmtId="180" fontId="69" fillId="0" borderId="0">
      <protection locked="0"/>
    </xf>
    <xf numFmtId="169" fontId="62" fillId="0" borderId="0">
      <protection locked="0"/>
    </xf>
    <xf numFmtId="0" fontId="70" fillId="0" borderId="0"/>
    <xf numFmtId="0" fontId="70" fillId="0" borderId="0"/>
    <xf numFmtId="0" fontId="71" fillId="0" borderId="0"/>
    <xf numFmtId="0" fontId="9" fillId="0" borderId="0"/>
    <xf numFmtId="0" fontId="20" fillId="0" borderId="0"/>
    <xf numFmtId="14" fontId="52" fillId="0" borderId="0" applyProtection="0">
      <alignment vertical="center"/>
    </xf>
    <xf numFmtId="0" fontId="9" fillId="0" borderId="0"/>
    <xf numFmtId="0" fontId="10" fillId="0" borderId="0"/>
    <xf numFmtId="0" fontId="9" fillId="0" borderId="0"/>
    <xf numFmtId="0" fontId="61" fillId="0" borderId="0"/>
    <xf numFmtId="4" fontId="11" fillId="0" borderId="0"/>
    <xf numFmtId="181" fontId="64" fillId="0" borderId="0" applyFont="0" applyFill="0" applyBorder="0" applyAlignment="0" applyProtection="0"/>
    <xf numFmtId="182" fontId="64" fillId="0" borderId="0" applyFont="0" applyFill="0" applyBorder="0" applyAlignment="0" applyProtection="0"/>
    <xf numFmtId="183" fontId="10" fillId="0" borderId="0" applyFont="0" applyFill="0" applyBorder="0" applyAlignment="0" applyProtection="0"/>
    <xf numFmtId="9" fontId="24" fillId="0" borderId="0" applyFont="0" applyFill="0" applyBorder="0" applyAlignment="0" applyProtection="0"/>
    <xf numFmtId="169" fontId="60" fillId="0" borderId="0">
      <protection locked="0"/>
    </xf>
    <xf numFmtId="184" fontId="55" fillId="0" borderId="0">
      <protection locked="0"/>
    </xf>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72" fillId="0" borderId="16" applyNumberFormat="0" applyBorder="0" applyAlignment="0"/>
    <xf numFmtId="4" fontId="73" fillId="0" borderId="0"/>
    <xf numFmtId="0" fontId="24" fillId="0" borderId="0"/>
    <xf numFmtId="0" fontId="10" fillId="0" borderId="0"/>
    <xf numFmtId="0" fontId="10" fillId="0" borderId="0"/>
    <xf numFmtId="185" fontId="74" fillId="7" borderId="15"/>
    <xf numFmtId="49" fontId="11" fillId="5" borderId="15"/>
    <xf numFmtId="0" fontId="75" fillId="0" borderId="0" applyFill="0" applyBorder="0" applyProtection="0">
      <alignment horizontal="left" vertical="top"/>
    </xf>
    <xf numFmtId="185" fontId="11" fillId="7" borderId="15"/>
    <xf numFmtId="185" fontId="76" fillId="3" borderId="15"/>
    <xf numFmtId="166" fontId="10" fillId="0" borderId="0" applyFont="0" applyFill="0" applyBorder="0" applyAlignment="0" applyProtection="0"/>
    <xf numFmtId="167" fontId="10" fillId="0" borderId="0" applyFont="0" applyFill="0" applyBorder="0" applyAlignment="0" applyProtection="0"/>
    <xf numFmtId="186" fontId="10" fillId="0" borderId="0" applyFont="0" applyFill="0" applyBorder="0" applyAlignment="0" applyProtection="0"/>
    <xf numFmtId="187" fontId="10" fillId="0" borderId="0" applyFont="0" applyFill="0" applyBorder="0" applyAlignment="0" applyProtection="0"/>
    <xf numFmtId="188" fontId="61" fillId="0" borderId="0" applyFont="0" applyFill="0" applyBorder="0" applyAlignment="0" applyProtection="0"/>
    <xf numFmtId="189" fontId="61" fillId="0" borderId="0" applyFont="0" applyFill="0" applyBorder="0" applyAlignment="0" applyProtection="0"/>
    <xf numFmtId="190" fontId="10" fillId="0" borderId="0"/>
    <xf numFmtId="191" fontId="10" fillId="0" borderId="0" applyFont="0" applyBorder="0">
      <alignment horizontal="right"/>
    </xf>
    <xf numFmtId="0" fontId="24" fillId="0" borderId="0"/>
    <xf numFmtId="0" fontId="10" fillId="0" borderId="0"/>
    <xf numFmtId="14" fontId="37" fillId="0" borderId="0" applyProtection="0">
      <alignment vertical="center"/>
    </xf>
    <xf numFmtId="0" fontId="61" fillId="0" borderId="0"/>
    <xf numFmtId="14" fontId="79" fillId="0" borderId="0" applyNumberFormat="0" applyFill="0" applyBorder="0" applyAlignment="0" applyProtection="0">
      <alignment vertical="center"/>
    </xf>
    <xf numFmtId="9" fontId="81" fillId="0" borderId="0" applyFont="0" applyFill="0" applyBorder="0" applyAlignment="0" applyProtection="0"/>
    <xf numFmtId="0" fontId="10" fillId="0" borderId="0"/>
    <xf numFmtId="0" fontId="10" fillId="0" borderId="0"/>
    <xf numFmtId="0" fontId="17" fillId="0" borderId="0"/>
    <xf numFmtId="0" fontId="10" fillId="0" borderId="0"/>
    <xf numFmtId="0" fontId="10" fillId="0" borderId="0"/>
    <xf numFmtId="0" fontId="50"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50"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50"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50"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50"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50"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50"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50"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50"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50"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24" fillId="0" borderId="1">
      <alignment horizontal="center" vertical="center"/>
    </xf>
    <xf numFmtId="0" fontId="84" fillId="15" borderId="2" applyNumberFormat="0" applyAlignment="0" applyProtection="0"/>
    <xf numFmtId="0" fontId="85" fillId="0" borderId="20" applyNumberFormat="0" applyFill="0" applyAlignment="0" applyProtection="0"/>
    <xf numFmtId="1" fontId="57" fillId="25" borderId="13">
      <alignment horizontal="right" vertical="center" indent="1"/>
    </xf>
    <xf numFmtId="1" fontId="57" fillId="25" borderId="13">
      <alignment horizontal="right" vertical="center" indent="1"/>
    </xf>
    <xf numFmtId="0" fontId="58" fillId="26" borderId="13">
      <alignment horizontal="left" vertical="center" indent="1"/>
    </xf>
    <xf numFmtId="0" fontId="59" fillId="25" borderId="13">
      <alignment horizontal="left" vertical="center" indent="1"/>
    </xf>
    <xf numFmtId="167" fontId="8" fillId="0" borderId="0" applyFont="0" applyFill="0" applyBorder="0" applyAlignment="0" applyProtection="0"/>
    <xf numFmtId="9" fontId="63" fillId="0" borderId="13" applyNumberFormat="0" applyBorder="0" applyAlignment="0">
      <protection locked="0"/>
    </xf>
    <xf numFmtId="0" fontId="86" fillId="0" borderId="0" applyNumberFormat="0" applyFill="0" applyBorder="0" applyAlignment="0" applyProtection="0">
      <alignment vertical="top"/>
      <protection locked="0"/>
    </xf>
    <xf numFmtId="0" fontId="87" fillId="47" borderId="0" applyNumberFormat="0" applyBorder="0" applyAlignment="0" applyProtection="0"/>
    <xf numFmtId="0" fontId="88" fillId="8" borderId="2" applyNumberFormat="0" applyAlignment="0" applyProtection="0"/>
    <xf numFmtId="0" fontId="89" fillId="48" borderId="21" applyNumberFormat="0" applyAlignment="0" applyProtection="0"/>
    <xf numFmtId="0" fontId="61" fillId="0" borderId="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49" borderId="0" applyNumberFormat="0" applyBorder="0" applyAlignment="0" applyProtection="0"/>
    <xf numFmtId="0" fontId="17" fillId="0" borderId="0"/>
    <xf numFmtId="0" fontId="50" fillId="0" borderId="0"/>
    <xf numFmtId="0" fontId="50" fillId="0" borderId="0"/>
    <xf numFmtId="0" fontId="8" fillId="0" borderId="0"/>
    <xf numFmtId="0" fontId="8" fillId="0" borderId="0"/>
    <xf numFmtId="0" fontId="8" fillId="0" borderId="0"/>
    <xf numFmtId="0" fontId="61" fillId="0" borderId="0"/>
    <xf numFmtId="0" fontId="10" fillId="0" borderId="0"/>
    <xf numFmtId="0" fontId="50" fillId="50" borderId="25" applyNumberFormat="0" applyFont="0" applyAlignment="0" applyProtection="0"/>
    <xf numFmtId="0" fontId="50" fillId="50" borderId="25" applyNumberFormat="0" applyFont="0" applyAlignment="0" applyProtection="0"/>
    <xf numFmtId="0" fontId="8" fillId="50" borderId="25" applyNumberFormat="0" applyFont="0" applyAlignment="0" applyProtection="0"/>
    <xf numFmtId="0" fontId="8" fillId="50" borderId="25" applyNumberFormat="0" applyFont="0" applyAlignment="0" applyProtection="0"/>
    <xf numFmtId="0" fontId="8" fillId="50" borderId="25" applyNumberFormat="0" applyFont="0" applyAlignment="0" applyProtection="0"/>
    <xf numFmtId="9" fontId="8" fillId="0" borderId="0" applyFont="0" applyFill="0" applyBorder="0" applyAlignment="0" applyProtection="0"/>
    <xf numFmtId="0" fontId="94" fillId="0" borderId="26" applyNumberFormat="0" applyFill="0" applyAlignment="0" applyProtection="0"/>
    <xf numFmtId="0" fontId="95" fillId="51" borderId="0" applyNumberFormat="0" applyBorder="0" applyAlignment="0" applyProtection="0"/>
    <xf numFmtId="0" fontId="96" fillId="0" borderId="0" applyNumberFormat="0" applyFill="0" applyBorder="0" applyAlignment="0" applyProtection="0"/>
    <xf numFmtId="0" fontId="97" fillId="0" borderId="27" applyNumberFormat="0" applyFill="0" applyAlignment="0" applyProtection="0"/>
    <xf numFmtId="0" fontId="98" fillId="52" borderId="28" applyNumberFormat="0" applyAlignment="0" applyProtection="0"/>
    <xf numFmtId="0" fontId="99" fillId="53" borderId="28" applyNumberFormat="0" applyAlignment="0" applyProtection="0"/>
    <xf numFmtId="0" fontId="100" fillId="53" borderId="29" applyNumberFormat="0" applyAlignment="0" applyProtection="0"/>
    <xf numFmtId="0" fontId="101" fillId="0" borderId="0" applyNumberFormat="0" applyFill="0" applyBorder="0" applyAlignment="0" applyProtection="0"/>
    <xf numFmtId="0" fontId="83" fillId="54" borderId="0" applyNumberFormat="0" applyBorder="0" applyAlignment="0" applyProtection="0"/>
    <xf numFmtId="0" fontId="83" fillId="55" borderId="0" applyNumberFormat="0" applyBorder="0" applyAlignment="0" applyProtection="0"/>
    <xf numFmtId="0" fontId="83" fillId="56" borderId="0" applyNumberFormat="0" applyBorder="0" applyAlignment="0" applyProtection="0"/>
    <xf numFmtId="0" fontId="83" fillId="57" borderId="0" applyNumberFormat="0" applyBorder="0" applyAlignment="0" applyProtection="0"/>
    <xf numFmtId="0" fontId="83" fillId="58" borderId="0" applyNumberFormat="0" applyBorder="0" applyAlignment="0" applyProtection="0"/>
    <xf numFmtId="0" fontId="83" fillId="59" borderId="0" applyNumberFormat="0" applyBorder="0" applyAlignment="0" applyProtection="0"/>
    <xf numFmtId="0" fontId="7" fillId="0" borderId="0"/>
    <xf numFmtId="14" fontId="52" fillId="0" borderId="0" applyProtection="0">
      <alignment vertical="center"/>
    </xf>
    <xf numFmtId="14" fontId="24" fillId="0" borderId="0" applyProtection="0">
      <alignment vertical="center"/>
    </xf>
    <xf numFmtId="0" fontId="10" fillId="0" borderId="0"/>
    <xf numFmtId="0" fontId="10" fillId="0" borderId="0"/>
    <xf numFmtId="0" fontId="10" fillId="0" borderId="0"/>
    <xf numFmtId="14" fontId="33" fillId="0" borderId="0" applyProtection="0">
      <alignment vertical="center"/>
    </xf>
    <xf numFmtId="14" fontId="33" fillId="0" borderId="0" applyProtection="0">
      <alignment vertical="center"/>
    </xf>
    <xf numFmtId="14" fontId="33" fillId="0" borderId="0" applyProtection="0">
      <alignment vertical="center"/>
    </xf>
    <xf numFmtId="14" fontId="33" fillId="0" borderId="0" applyProtection="0">
      <alignment vertical="center"/>
    </xf>
    <xf numFmtId="14" fontId="33" fillId="0" borderId="0" applyProtection="0">
      <alignment vertical="center"/>
    </xf>
    <xf numFmtId="14" fontId="33" fillId="0" borderId="0" applyProtection="0">
      <alignment vertical="center"/>
    </xf>
    <xf numFmtId="0" fontId="10" fillId="0" borderId="0"/>
    <xf numFmtId="0" fontId="10" fillId="0" borderId="0"/>
    <xf numFmtId="0" fontId="10" fillId="0" borderId="0"/>
    <xf numFmtId="14" fontId="33" fillId="0" borderId="0" applyProtection="0">
      <alignment vertical="center"/>
    </xf>
    <xf numFmtId="14" fontId="33"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14" fontId="33" fillId="0" borderId="0" applyProtection="0">
      <alignment vertical="center"/>
    </xf>
    <xf numFmtId="14" fontId="33" fillId="0" borderId="0" applyProtection="0">
      <alignment vertical="center"/>
    </xf>
    <xf numFmtId="0" fontId="32" fillId="0" borderId="0">
      <alignment vertical="center"/>
    </xf>
    <xf numFmtId="0" fontId="22" fillId="18" borderId="0" applyNumberFormat="0" applyBorder="0" applyAlignment="0" applyProtection="0"/>
    <xf numFmtId="167" fontId="10" fillId="0" borderId="0" applyFont="0" applyFill="0" applyBorder="0" applyAlignment="0" applyProtection="0"/>
    <xf numFmtId="3" fontId="10" fillId="0" borderId="0" applyFont="0" applyFill="0" applyBorder="0" applyAlignment="0" applyProtection="0"/>
    <xf numFmtId="0" fontId="32" fillId="60" borderId="13" applyNumberFormat="0" applyFont="0" applyBorder="0">
      <alignment horizontal="center" vertical="center"/>
    </xf>
    <xf numFmtId="0" fontId="103" fillId="25" borderId="3" applyNumberFormat="0" applyFill="0" applyBorder="0" applyAlignment="0" applyProtection="0">
      <alignment horizontal="left"/>
    </xf>
    <xf numFmtId="0" fontId="104" fillId="0" borderId="0" applyNumberFormat="0" applyFill="0" applyBorder="0" applyAlignment="0" applyProtection="0"/>
    <xf numFmtId="0" fontId="105" fillId="25" borderId="30" applyFont="0" applyBorder="0">
      <alignment horizontal="center" wrapText="1"/>
    </xf>
    <xf numFmtId="3" fontId="32" fillId="61" borderId="13" applyFont="0" applyProtection="0">
      <alignment horizontal="right" vertical="center"/>
    </xf>
    <xf numFmtId="10" fontId="32" fillId="61" borderId="13" applyFont="0" applyProtection="0">
      <alignment horizontal="right" vertical="center"/>
    </xf>
    <xf numFmtId="9" fontId="32" fillId="61" borderId="13" applyFont="0" applyProtection="0">
      <alignment horizontal="right" vertical="center"/>
    </xf>
    <xf numFmtId="0" fontId="32" fillId="61" borderId="30" applyNumberFormat="0" applyFont="0" applyBorder="0" applyProtection="0">
      <alignment horizontal="left" vertical="center"/>
    </xf>
    <xf numFmtId="3" fontId="106" fillId="25" borderId="13" applyFont="0" applyFill="0" applyProtection="0">
      <alignment horizontal="right" vertical="center"/>
    </xf>
    <xf numFmtId="0" fontId="32" fillId="25" borderId="13">
      <alignment horizontal="center" vertical="center"/>
    </xf>
    <xf numFmtId="193" fontId="32" fillId="62" borderId="13" applyFont="0">
      <alignment vertical="center"/>
      <protection locked="0"/>
    </xf>
    <xf numFmtId="3" fontId="32" fillId="62" borderId="13" applyFont="0">
      <alignment horizontal="right" vertical="center"/>
      <protection locked="0"/>
    </xf>
    <xf numFmtId="168" fontId="32" fillId="62" borderId="13" applyFont="0">
      <alignment horizontal="right" vertical="center"/>
      <protection locked="0"/>
    </xf>
    <xf numFmtId="194" fontId="32" fillId="63" borderId="13" applyFont="0">
      <alignment vertical="center"/>
      <protection locked="0"/>
    </xf>
    <xf numFmtId="10" fontId="32" fillId="62" borderId="13" applyFont="0">
      <alignment horizontal="right" vertical="center"/>
      <protection locked="0"/>
    </xf>
    <xf numFmtId="9" fontId="32" fillId="62" borderId="31" applyFont="0">
      <alignment horizontal="right" vertical="center"/>
      <protection locked="0"/>
    </xf>
    <xf numFmtId="195" fontId="32" fillId="62" borderId="13" applyFont="0">
      <alignment horizontal="right" vertical="center"/>
      <protection locked="0"/>
    </xf>
    <xf numFmtId="196" fontId="32" fillId="62" borderId="31" applyFont="0">
      <alignment horizontal="right" vertical="center"/>
      <protection locked="0"/>
    </xf>
    <xf numFmtId="0" fontId="32" fillId="62" borderId="13" applyFont="0">
      <alignment horizontal="center" vertical="center" wrapText="1"/>
      <protection locked="0"/>
    </xf>
    <xf numFmtId="49" fontId="32" fillId="62" borderId="13" applyFont="0">
      <alignment vertical="center"/>
      <protection locked="0"/>
    </xf>
    <xf numFmtId="0" fontId="30" fillId="0" borderId="0" applyNumberFormat="0" applyFill="0" applyBorder="0" applyAlignment="0" applyProtection="0"/>
    <xf numFmtId="0" fontId="10" fillId="0" borderId="0"/>
    <xf numFmtId="0" fontId="10" fillId="0" borderId="0"/>
    <xf numFmtId="0" fontId="10" fillId="0" borderId="0"/>
    <xf numFmtId="0" fontId="7" fillId="0" borderId="0"/>
    <xf numFmtId="0" fontId="7" fillId="0" borderId="0"/>
    <xf numFmtId="0" fontId="10" fillId="0" borderId="0"/>
    <xf numFmtId="0" fontId="10" fillId="0" borderId="0"/>
    <xf numFmtId="0" fontId="107" fillId="0" borderId="0"/>
    <xf numFmtId="0" fontId="10" fillId="0" borderId="0"/>
    <xf numFmtId="14" fontId="10" fillId="0" borderId="0" applyProtection="0">
      <alignment vertical="center"/>
    </xf>
    <xf numFmtId="0" fontId="10" fillId="0" borderId="0"/>
    <xf numFmtId="14" fontId="52" fillId="0" borderId="0" applyProtection="0">
      <alignment vertical="center"/>
    </xf>
    <xf numFmtId="0" fontId="10" fillId="0" borderId="0"/>
    <xf numFmtId="0" fontId="7" fillId="0" borderId="0"/>
    <xf numFmtId="0" fontId="7" fillId="0" borderId="0"/>
    <xf numFmtId="3" fontId="32" fillId="64" borderId="13" applyFont="0">
      <alignment horizontal="right" vertical="center"/>
      <protection locked="0"/>
    </xf>
    <xf numFmtId="168" fontId="32" fillId="64" borderId="13" applyFont="0">
      <alignment horizontal="right" vertical="center"/>
      <protection locked="0"/>
    </xf>
    <xf numFmtId="10" fontId="32" fillId="64" borderId="13" applyFont="0">
      <alignment horizontal="right" vertical="center"/>
      <protection locked="0"/>
    </xf>
    <xf numFmtId="9" fontId="32" fillId="64" borderId="13" applyFont="0">
      <alignment horizontal="right" vertical="center"/>
      <protection locked="0"/>
    </xf>
    <xf numFmtId="195" fontId="32" fillId="64" borderId="13" applyFont="0">
      <alignment horizontal="right" vertical="center"/>
      <protection locked="0"/>
    </xf>
    <xf numFmtId="196" fontId="32" fillId="64" borderId="31" applyFont="0">
      <alignment horizontal="right" vertical="center"/>
      <protection locked="0"/>
    </xf>
    <xf numFmtId="0" fontId="32" fillId="64" borderId="13" applyFont="0">
      <alignment horizontal="center" vertical="center" wrapText="1"/>
      <protection locked="0"/>
    </xf>
    <xf numFmtId="0" fontId="32" fillId="64" borderId="13" applyNumberFormat="0" applyFont="0">
      <alignment horizontal="center" vertical="center" wrapText="1"/>
      <protection locked="0"/>
    </xf>
    <xf numFmtId="183" fontId="10" fillId="0" borderId="0" applyFont="0" applyFill="0" applyBorder="0" applyAlignment="0" applyProtection="0"/>
    <xf numFmtId="0" fontId="10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3" fontId="32" fillId="27" borderId="13" applyFont="0">
      <alignment horizontal="right" vertical="center"/>
      <protection locked="0"/>
    </xf>
    <xf numFmtId="3" fontId="32" fillId="25" borderId="13" applyFont="0">
      <alignment horizontal="right" vertical="center"/>
    </xf>
    <xf numFmtId="197" fontId="32" fillId="25" borderId="13" applyFont="0">
      <alignment horizontal="center" vertical="center"/>
    </xf>
    <xf numFmtId="198" fontId="32" fillId="25" borderId="13" applyFont="0">
      <alignment horizontal="right" vertical="center"/>
    </xf>
    <xf numFmtId="168" fontId="32" fillId="25" borderId="13" applyFont="0">
      <alignment horizontal="right" vertical="center"/>
    </xf>
    <xf numFmtId="10" fontId="32" fillId="25" borderId="13" applyFont="0">
      <alignment horizontal="right" vertical="center"/>
    </xf>
    <xf numFmtId="9" fontId="32" fillId="25" borderId="13" applyFont="0">
      <alignment horizontal="right" vertical="center"/>
    </xf>
    <xf numFmtId="199" fontId="32" fillId="25" borderId="13" applyFont="0">
      <alignment horizontal="center" vertical="center" wrapText="1"/>
    </xf>
    <xf numFmtId="14" fontId="33" fillId="0" borderId="0" applyProtection="0">
      <alignment vertical="center"/>
    </xf>
    <xf numFmtId="14" fontId="33" fillId="0" borderId="0" applyProtection="0">
      <alignment vertical="center"/>
    </xf>
    <xf numFmtId="0" fontId="10" fillId="0" borderId="0"/>
    <xf numFmtId="193" fontId="32" fillId="65" borderId="13" applyFont="0">
      <alignment vertical="center"/>
    </xf>
    <xf numFmtId="1" fontId="32" fillId="65" borderId="13" applyFont="0">
      <alignment horizontal="right" vertical="center"/>
    </xf>
    <xf numFmtId="194" fontId="32" fillId="65" borderId="13" applyFont="0">
      <alignment vertical="center"/>
    </xf>
    <xf numFmtId="9" fontId="32" fillId="65" borderId="13" applyFont="0">
      <alignment horizontal="right" vertical="center"/>
    </xf>
    <xf numFmtId="195" fontId="32" fillId="65" borderId="13" applyFont="0">
      <alignment horizontal="right" vertical="center"/>
    </xf>
    <xf numFmtId="10" fontId="32" fillId="65" borderId="13" applyFont="0">
      <alignment horizontal="right" vertical="center"/>
    </xf>
    <xf numFmtId="0" fontId="32" fillId="65" borderId="13" applyFont="0">
      <alignment horizontal="center" vertical="center" wrapText="1"/>
    </xf>
    <xf numFmtId="49" fontId="32" fillId="65" borderId="13" applyFont="0">
      <alignment vertical="center"/>
    </xf>
    <xf numFmtId="194" fontId="32" fillId="66" borderId="13" applyFont="0">
      <alignment vertical="center"/>
    </xf>
    <xf numFmtId="9" fontId="32" fillId="66" borderId="13" applyFont="0">
      <alignment horizontal="right" vertical="center"/>
    </xf>
    <xf numFmtId="193" fontId="32" fillId="67" borderId="13">
      <alignment vertical="center"/>
    </xf>
    <xf numFmtId="194" fontId="32" fillId="68" borderId="13" applyFont="0">
      <alignment horizontal="right" vertical="center"/>
    </xf>
    <xf numFmtId="1" fontId="32" fillId="68" borderId="13" applyFont="0">
      <alignment horizontal="right" vertical="center"/>
    </xf>
    <xf numFmtId="194" fontId="32" fillId="68" borderId="13" applyFont="0">
      <alignment vertical="center"/>
    </xf>
    <xf numFmtId="168" fontId="32" fillId="68" borderId="13" applyFont="0">
      <alignment vertical="center"/>
    </xf>
    <xf numFmtId="10" fontId="32" fillId="68" borderId="13" applyFont="0">
      <alignment horizontal="right" vertical="center"/>
    </xf>
    <xf numFmtId="9" fontId="32" fillId="68" borderId="13" applyFont="0">
      <alignment horizontal="right" vertical="center"/>
    </xf>
    <xf numFmtId="195" fontId="32" fillId="68" borderId="13" applyFont="0">
      <alignment horizontal="right" vertical="center"/>
    </xf>
    <xf numFmtId="10" fontId="32" fillId="68" borderId="32" applyFont="0">
      <alignment horizontal="right" vertical="center"/>
    </xf>
    <xf numFmtId="0" fontId="32" fillId="68" borderId="13" applyFont="0">
      <alignment horizontal="center" vertical="center" wrapText="1"/>
    </xf>
    <xf numFmtId="49" fontId="32" fillId="68" borderId="13" applyFont="0">
      <alignment vertical="center"/>
    </xf>
    <xf numFmtId="191" fontId="10" fillId="0" borderId="0" applyFont="0" applyBorder="0">
      <alignment horizontal="right"/>
    </xf>
    <xf numFmtId="0" fontId="10" fillId="0" borderId="0"/>
    <xf numFmtId="0" fontId="10" fillId="0" borderId="0"/>
    <xf numFmtId="14" fontId="37" fillId="0" borderId="0" applyProtection="0">
      <alignment vertical="center"/>
    </xf>
    <xf numFmtId="0" fontId="10" fillId="0" borderId="0"/>
    <xf numFmtId="9" fontId="47" fillId="0" borderId="0" applyFont="0" applyFill="0" applyBorder="0" applyAlignment="0" applyProtection="0"/>
    <xf numFmtId="0" fontId="10" fillId="0" borderId="0"/>
    <xf numFmtId="167" fontId="47" fillId="0" borderId="0" applyFont="0" applyFill="0" applyBorder="0" applyAlignment="0" applyProtection="0"/>
    <xf numFmtId="0" fontId="6" fillId="0" borderId="0"/>
    <xf numFmtId="167" fontId="47" fillId="0" borderId="0" applyFont="0" applyFill="0" applyBorder="0" applyAlignment="0" applyProtection="0"/>
    <xf numFmtId="0" fontId="112" fillId="47" borderId="0" applyNumberFormat="0" applyBorder="0" applyAlignment="0" applyProtection="0"/>
    <xf numFmtId="0" fontId="6" fillId="0" borderId="0"/>
    <xf numFmtId="9" fontId="6" fillId="0" borderId="0" applyFont="0" applyFill="0" applyBorder="0" applyAlignment="0" applyProtection="0"/>
    <xf numFmtId="14" fontId="33" fillId="0" borderId="0" applyProtection="0">
      <alignment vertical="center"/>
    </xf>
    <xf numFmtId="202" fontId="61" fillId="0" borderId="0" applyFont="0" applyFill="0" applyBorder="0" applyAlignment="0" applyProtection="0"/>
    <xf numFmtId="3" fontId="10" fillId="0" borderId="0" applyFont="0" applyFill="0" applyBorder="0" applyAlignment="0" applyProtection="0"/>
    <xf numFmtId="164" fontId="10"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3" fontId="114" fillId="0" borderId="0" applyFont="0" applyFill="0" applyBorder="0" applyAlignment="0" applyProtection="0"/>
    <xf numFmtId="14" fontId="10" fillId="0" borderId="0" applyFont="0" applyFill="0" applyBorder="0" applyAlignment="0" applyProtection="0"/>
    <xf numFmtId="3" fontId="61" fillId="0" borderId="0"/>
    <xf numFmtId="177" fontId="61" fillId="0" borderId="0"/>
    <xf numFmtId="177" fontId="61" fillId="0" borderId="0" applyFont="0" applyFill="0" applyBorder="0" applyAlignment="0" applyProtection="0"/>
    <xf numFmtId="4" fontId="115" fillId="2" borderId="0"/>
    <xf numFmtId="2" fontId="10" fillId="0" borderId="0" applyFont="0" applyFill="0" applyBorder="0" applyAlignment="0" applyProtection="0"/>
    <xf numFmtId="164" fontId="61"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165" fontId="115" fillId="2" borderId="0"/>
    <xf numFmtId="0" fontId="32" fillId="0" borderId="0"/>
    <xf numFmtId="0" fontId="32" fillId="0" borderId="0"/>
    <xf numFmtId="0" fontId="10" fillId="0" borderId="0"/>
    <xf numFmtId="0" fontId="10"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14" fontId="52" fillId="0" borderId="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9" fontId="6" fillId="0" borderId="0" applyFont="0" applyFill="0" applyBorder="0" applyAlignment="0" applyProtection="0"/>
    <xf numFmtId="204" fontId="10" fillId="0" borderId="0" applyFont="0" applyFill="0" applyBorder="0" applyAlignment="0" applyProtection="0"/>
    <xf numFmtId="205" fontId="1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 fillId="0" borderId="0"/>
    <xf numFmtId="14" fontId="37" fillId="0" borderId="0" applyProtection="0">
      <alignment vertical="center"/>
    </xf>
    <xf numFmtId="14" fontId="10" fillId="0" borderId="0" applyProtection="0">
      <alignment vertical="center"/>
    </xf>
    <xf numFmtId="9" fontId="6" fillId="0" borderId="0" applyFont="0" applyFill="0" applyBorder="0" applyAlignment="0" applyProtection="0"/>
    <xf numFmtId="0" fontId="10" fillId="0" borderId="0"/>
    <xf numFmtId="9" fontId="6" fillId="0" borderId="0" applyFont="0" applyFill="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6" borderId="0" applyNumberFormat="0" applyBorder="0" applyAlignment="0" applyProtection="0"/>
    <xf numFmtId="0" fontId="70" fillId="11" borderId="0" applyNumberFormat="0" applyBorder="0" applyAlignment="0" applyProtection="0"/>
    <xf numFmtId="0" fontId="70" fillId="14"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0" fillId="24"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22" borderId="0" applyNumberFormat="0" applyBorder="0" applyAlignment="0" applyProtection="0"/>
    <xf numFmtId="0" fontId="121" fillId="4" borderId="0" applyNumberFormat="0" applyBorder="0" applyAlignment="0" applyProtection="0"/>
    <xf numFmtId="0" fontId="84" fillId="15" borderId="2" applyNumberFormat="0" applyAlignment="0" applyProtection="0"/>
    <xf numFmtId="1" fontId="57" fillId="25" borderId="48">
      <alignment horizontal="right" vertical="center" indent="1"/>
    </xf>
    <xf numFmtId="1" fontId="57" fillId="25" borderId="48">
      <alignment horizontal="right" vertical="center" indent="1"/>
    </xf>
    <xf numFmtId="0" fontId="58" fillId="26" borderId="48">
      <alignment horizontal="left" vertical="center" indent="1"/>
    </xf>
    <xf numFmtId="0" fontId="59" fillId="25" borderId="48">
      <alignment horizontal="left" vertical="center" indent="1"/>
    </xf>
    <xf numFmtId="9" fontId="63" fillId="0" borderId="48" applyNumberFormat="0" applyBorder="0" applyAlignment="0">
      <protection locked="0"/>
    </xf>
    <xf numFmtId="0" fontId="122" fillId="0" borderId="0" applyNumberFormat="0" applyFill="0" applyBorder="0" applyAlignment="0" applyProtection="0"/>
    <xf numFmtId="0" fontId="123" fillId="5" borderId="0" applyNumberFormat="0" applyBorder="0" applyAlignment="0" applyProtection="0"/>
    <xf numFmtId="0" fontId="124" fillId="0" borderId="8" applyNumberFormat="0" applyFill="0" applyAlignment="0" applyProtection="0"/>
    <xf numFmtId="0" fontId="124" fillId="0" borderId="0" applyNumberFormat="0" applyFill="0" applyBorder="0" applyAlignment="0" applyProtection="0"/>
    <xf numFmtId="0" fontId="125" fillId="23" borderId="5" applyNumberFormat="0" applyAlignment="0" applyProtection="0"/>
    <xf numFmtId="0" fontId="88" fillId="8" borderId="2" applyNumberFormat="0" applyAlignment="0" applyProtection="0"/>
    <xf numFmtId="0" fontId="126" fillId="0" borderId="6" applyNumberFormat="0" applyFill="0" applyAlignment="0" applyProtection="0"/>
    <xf numFmtId="0" fontId="127" fillId="16" borderId="0" applyNumberFormat="0" applyBorder="0" applyAlignment="0" applyProtection="0"/>
    <xf numFmtId="0" fontId="10" fillId="10" borderId="9" applyNumberFormat="0" applyFont="0" applyAlignment="0" applyProtection="0"/>
    <xf numFmtId="0" fontId="24" fillId="10" borderId="9" applyNumberFormat="0" applyFont="0" applyAlignment="0" applyProtection="0"/>
    <xf numFmtId="0" fontId="44" fillId="15" borderId="10" applyNumberFormat="0" applyAlignment="0" applyProtection="0"/>
    <xf numFmtId="0" fontId="128" fillId="15" borderId="10" applyNumberForma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129" fillId="0" borderId="0" applyNumberFormat="0" applyFill="0" applyBorder="0" applyAlignment="0" applyProtection="0"/>
    <xf numFmtId="0" fontId="97" fillId="0" borderId="27" applyNumberFormat="0" applyFill="0" applyAlignment="0" applyProtection="0"/>
    <xf numFmtId="0" fontId="13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61" fillId="0" borderId="0"/>
    <xf numFmtId="0" fontId="32" fillId="0" borderId="0"/>
    <xf numFmtId="0" fontId="1" fillId="0" borderId="0"/>
    <xf numFmtId="14" fontId="32" fillId="0" borderId="0" applyProtection="0">
      <alignment vertical="center"/>
    </xf>
    <xf numFmtId="0" fontId="1" fillId="0" borderId="0"/>
    <xf numFmtId="14" fontId="37" fillId="0" borderId="0" applyProtection="0">
      <alignment vertical="center"/>
    </xf>
    <xf numFmtId="0" fontId="17" fillId="0" borderId="0"/>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24" fillId="0" borderId="1">
      <alignment horizontal="center" vertical="center"/>
    </xf>
    <xf numFmtId="0" fontId="84" fillId="15" borderId="2" applyNumberFormat="0" applyAlignment="0" applyProtection="0"/>
    <xf numFmtId="0" fontId="84" fillId="15" borderId="2" applyNumberFormat="0" applyAlignment="0" applyProtection="0"/>
    <xf numFmtId="0" fontId="84" fillId="15" borderId="2" applyNumberFormat="0" applyAlignment="0" applyProtection="0"/>
    <xf numFmtId="0" fontId="84" fillId="15" borderId="2" applyNumberFormat="0" applyAlignment="0" applyProtection="0"/>
    <xf numFmtId="0" fontId="84" fillId="15" borderId="2" applyNumberFormat="0" applyAlignment="0" applyProtection="0"/>
    <xf numFmtId="0" fontId="84" fillId="15" borderId="2" applyNumberFormat="0" applyAlignment="0" applyProtection="0"/>
    <xf numFmtId="0" fontId="84" fillId="15" borderId="2" applyNumberFormat="0" applyAlignment="0" applyProtection="0"/>
    <xf numFmtId="0" fontId="156" fillId="0" borderId="12" applyNumberFormat="0" applyFill="0" applyAlignment="0" applyProtection="0"/>
    <xf numFmtId="0" fontId="156" fillId="0" borderId="12" applyNumberFormat="0" applyFill="0" applyAlignment="0" applyProtection="0"/>
    <xf numFmtId="0" fontId="156" fillId="0" borderId="27" applyNumberFormat="0" applyFill="0" applyAlignment="0" applyProtection="0"/>
    <xf numFmtId="0" fontId="156" fillId="0" borderId="27" applyNumberFormat="0" applyFill="0" applyAlignment="0" applyProtection="0"/>
    <xf numFmtId="0" fontId="156" fillId="0" borderId="27" applyNumberFormat="0" applyFill="0" applyAlignment="0" applyProtection="0"/>
    <xf numFmtId="0" fontId="156" fillId="0" borderId="27" applyNumberFormat="0" applyFill="0" applyAlignment="0" applyProtection="0"/>
    <xf numFmtId="0" fontId="156" fillId="0" borderId="27" applyNumberFormat="0" applyFill="0" applyAlignment="0" applyProtection="0"/>
    <xf numFmtId="0" fontId="156" fillId="0" borderId="27" applyNumberFormat="0" applyFill="0" applyAlignment="0" applyProtection="0"/>
    <xf numFmtId="0" fontId="156" fillId="0" borderId="27" applyNumberFormat="0" applyFill="0" applyAlignment="0" applyProtection="0"/>
    <xf numFmtId="0" fontId="156" fillId="0" borderId="27" applyNumberFormat="0" applyFill="0" applyAlignment="0" applyProtection="0"/>
    <xf numFmtId="0" fontId="156" fillId="0" borderId="27" applyNumberFormat="0" applyFill="0" applyAlignment="0" applyProtection="0"/>
    <xf numFmtId="0" fontId="156" fillId="0" borderId="27" applyNumberFormat="0" applyFill="0" applyAlignment="0" applyProtection="0"/>
    <xf numFmtId="0" fontId="156" fillId="0" borderId="27" applyNumberFormat="0" applyFill="0" applyAlignment="0" applyProtection="0"/>
    <xf numFmtId="0" fontId="156" fillId="0" borderId="27" applyNumberFormat="0" applyFill="0" applyAlignment="0" applyProtection="0"/>
    <xf numFmtId="0" fontId="156" fillId="0" borderId="27" applyNumberFormat="0" applyFill="0" applyAlignment="0" applyProtection="0"/>
    <xf numFmtId="0" fontId="156" fillId="0" borderId="27" applyNumberFormat="0" applyFill="0" applyAlignment="0" applyProtection="0"/>
    <xf numFmtId="0" fontId="156" fillId="0" borderId="27" applyNumberFormat="0" applyFill="0" applyAlignment="0" applyProtection="0"/>
    <xf numFmtId="0" fontId="156" fillId="0" borderId="27" applyNumberFormat="0" applyFill="0" applyAlignment="0" applyProtection="0"/>
    <xf numFmtId="0" fontId="156" fillId="0" borderId="12" applyNumberFormat="0" applyFill="0" applyAlignment="0" applyProtection="0"/>
    <xf numFmtId="0" fontId="156" fillId="0" borderId="12" applyNumberFormat="0" applyFill="0" applyAlignment="0" applyProtection="0"/>
    <xf numFmtId="0" fontId="156" fillId="0" borderId="12" applyNumberFormat="0" applyFill="0" applyAlignment="0" applyProtection="0"/>
    <xf numFmtId="0" fontId="156" fillId="0" borderId="12" applyNumberFormat="0" applyFill="0" applyAlignment="0" applyProtection="0"/>
    <xf numFmtId="0" fontId="156" fillId="0" borderId="12" applyNumberFormat="0" applyFill="0" applyAlignment="0" applyProtection="0"/>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3" fontId="106" fillId="25" borderId="72" applyFont="0" applyFill="0" applyProtection="0">
      <alignment horizontal="right"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0" fontId="32" fillId="25" borderId="72">
      <alignment horizontal="center" vertical="center"/>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1" fontId="57" fillId="25" borderId="72">
      <alignment horizontal="righ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8" fillId="26"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0" fontId="59" fillId="25" borderId="72">
      <alignment horizontal="left" vertical="center" indent="1"/>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9" fontId="63" fillId="0" borderId="72" applyNumberFormat="0" applyBorder="0" applyAlignment="0">
      <protection locked="0"/>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32" fillId="60" borderId="72" applyNumberFormat="0" applyFont="0" applyBorder="0">
      <alignment horizontal="center" vertical="center"/>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0" fontId="105" fillId="25" borderId="73" applyFont="0" applyBorder="0">
      <alignment horizontal="center" wrapText="1"/>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3"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10"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9" fontId="32" fillId="61" borderId="72" applyFont="0" applyProtection="0">
      <alignment horizontal="righ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32" fillId="61" borderId="73" applyNumberFormat="0" applyFont="0" applyBorder="0" applyProtection="0">
      <alignment horizontal="left" vertical="center"/>
    </xf>
    <xf numFmtId="0" fontId="88" fillId="8" borderId="2" applyNumberFormat="0" applyAlignment="0" applyProtection="0"/>
    <xf numFmtId="0" fontId="88" fillId="8" borderId="2" applyNumberFormat="0" applyAlignment="0" applyProtection="0"/>
    <xf numFmtId="0" fontId="88" fillId="8" borderId="2" applyNumberFormat="0" applyAlignment="0" applyProtection="0"/>
    <xf numFmtId="0" fontId="88" fillId="8" borderId="2" applyNumberFormat="0" applyAlignment="0" applyProtection="0"/>
    <xf numFmtId="0" fontId="88" fillId="8" borderId="2" applyNumberFormat="0" applyAlignment="0" applyProtection="0"/>
    <xf numFmtId="0" fontId="88" fillId="8" borderId="2" applyNumberFormat="0" applyAlignment="0" applyProtection="0"/>
    <xf numFmtId="0" fontId="88" fillId="8" borderId="2" applyNumberFormat="0" applyAlignment="0" applyProtection="0"/>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193" fontId="32" fillId="62" borderId="72" applyFont="0">
      <alignmen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3"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68" fontId="32" fillId="62" borderId="72" applyFont="0">
      <alignment horizontal="righ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94" fontId="32" fillId="63" borderId="72" applyFont="0">
      <alignmen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10" fontId="32" fillId="62" borderId="72"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9" fontId="32" fillId="62" borderId="53"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5" fontId="32" fillId="62" borderId="72"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196" fontId="32" fillId="62" borderId="53" applyFont="0">
      <alignment horizontal="right" vertical="center"/>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0" fontId="32" fillId="62" borderId="72" applyFont="0">
      <alignment horizontal="center" vertical="center" wrapText="1"/>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49" fontId="32" fillId="62" borderId="72" applyFont="0">
      <alignment vertical="center"/>
      <protection locked="0"/>
    </xf>
    <xf numFmtId="14" fontId="10" fillId="0" borderId="0" applyProtection="0">
      <alignment vertical="center"/>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3"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68"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10"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9"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5" fontId="32" fillId="64" borderId="72"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196" fontId="32" fillId="64" borderId="53" applyFont="0">
      <alignment horizontal="right" vertical="center"/>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32" fillId="64" borderId="72" applyNumberFormat="0" applyFont="0">
      <alignment horizontal="center" vertical="center" wrapText="1"/>
      <protection locked="0"/>
    </xf>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2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0" fontId="10" fillId="10" borderId="9" applyNumberFormat="0" applyFont="0" applyAlignment="0" applyProtection="0"/>
    <xf numFmtId="9" fontId="10" fillId="0" borderId="0" applyFont="0" applyFill="0" applyBorder="0" applyAlignment="0" applyProtection="0"/>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3" fontId="32" fillId="27" borderId="72" applyFont="0">
      <alignment horizontal="right" vertical="center"/>
      <protection locked="0"/>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197" fontId="32" fillId="25" borderId="72" applyFont="0">
      <alignment horizontal="center"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3"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9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68"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10"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9" fontId="32" fillId="25" borderId="72" applyFont="0">
      <alignment horizontal="right" vertical="center"/>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9" fontId="32" fillId="25" borderId="72" applyFont="0">
      <alignment horizontal="center" vertical="center" wrapText="1"/>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93" fontId="32" fillId="65" borderId="72" applyFont="0">
      <alignmen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 fontId="32" fillId="65" borderId="72" applyFont="0">
      <alignment horizontal="righ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194" fontId="32" fillId="65" borderId="72" applyFont="0">
      <alignmen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9"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95"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10" fontId="32" fillId="65" borderId="72" applyFont="0">
      <alignment horizontal="right" vertical="center"/>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0" fontId="32" fillId="65" borderId="72" applyFont="0">
      <alignment horizontal="center" vertical="center" wrapText="1"/>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49" fontId="32" fillId="65"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194" fontId="32" fillId="66" borderId="72" applyFont="0">
      <alignmen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9" fontId="32" fillId="66" borderId="72" applyFont="0">
      <alignment horizontal="righ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3" fontId="32" fillId="67" borderId="72">
      <alignmen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94"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 fontId="32" fillId="68" borderId="72" applyFont="0">
      <alignment horizontal="righ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94"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68" fontId="32" fillId="68" borderId="72" applyFont="0">
      <alignmen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10"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9"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95" fontId="32" fillId="68" borderId="72"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10" fontId="32" fillId="68" borderId="74" applyFont="0">
      <alignment horizontal="right" vertical="center"/>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0" fontId="32" fillId="68" borderId="72" applyFont="0">
      <alignment horizontal="center" vertical="center" wrapText="1"/>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49" fontId="32" fillId="68" borderId="72" applyFont="0">
      <alignment vertical="center"/>
    </xf>
    <xf numFmtId="0" fontId="97" fillId="0" borderId="27" applyNumberFormat="0" applyFill="0" applyAlignment="0" applyProtection="0"/>
    <xf numFmtId="0" fontId="97" fillId="0" borderId="27" applyNumberFormat="0" applyFill="0" applyAlignment="0" applyProtection="0"/>
    <xf numFmtId="0" fontId="97" fillId="0" borderId="27" applyNumberFormat="0" applyFill="0" applyAlignment="0" applyProtection="0"/>
    <xf numFmtId="0" fontId="97" fillId="0" borderId="27" applyNumberFormat="0" applyFill="0" applyAlignment="0" applyProtection="0"/>
    <xf numFmtId="0" fontId="97" fillId="0" borderId="27" applyNumberFormat="0" applyFill="0" applyAlignment="0" applyProtection="0"/>
    <xf numFmtId="0" fontId="97" fillId="0" borderId="27" applyNumberFormat="0" applyFill="0" applyAlignment="0" applyProtection="0"/>
    <xf numFmtId="0" fontId="97" fillId="0" borderId="27" applyNumberFormat="0" applyFill="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2" fillId="8"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3" fillId="15" borderId="2"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44" fillId="15" borderId="10" applyNumberFormat="0" applyAlignment="0" applyProtection="0"/>
    <xf numFmtId="0" fontId="2" fillId="0" borderId="0"/>
    <xf numFmtId="0" fontId="2" fillId="0" borderId="0"/>
    <xf numFmtId="0" fontId="2" fillId="0" borderId="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6" borderId="0" applyNumberFormat="0" applyBorder="0" applyAlignment="0" applyProtection="0"/>
    <xf numFmtId="0" fontId="70" fillId="11" borderId="0" applyNumberFormat="0" applyBorder="0" applyAlignment="0" applyProtection="0"/>
    <xf numFmtId="0" fontId="70" fillId="14" borderId="0" applyNumberFormat="0" applyBorder="0" applyAlignment="0" applyProtection="0"/>
    <xf numFmtId="0" fontId="120" fillId="70"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84" fillId="15" borderId="2" applyNumberFormat="0" applyAlignment="0" applyProtection="0"/>
    <xf numFmtId="0" fontId="84" fillId="15" borderId="2" applyNumberFormat="0" applyAlignment="0" applyProtection="0"/>
    <xf numFmtId="0" fontId="84" fillId="15"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170" fontId="52" fillId="0" borderId="0" applyFont="0" applyFill="0" applyBorder="0" applyAlignment="0" applyProtection="0"/>
    <xf numFmtId="43" fontId="10" fillId="0" borderId="0" applyFont="0" applyFill="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87" fillId="47" borderId="0" applyNumberFormat="0" applyBorder="0" applyAlignment="0" applyProtection="0"/>
    <xf numFmtId="14" fontId="161" fillId="0" borderId="0" applyNumberFormat="0" applyFill="0" applyBorder="0" applyAlignment="0" applyProtection="0">
      <alignment vertical="center"/>
    </xf>
    <xf numFmtId="169" fontId="162" fillId="0" borderId="0">
      <protection locked="0"/>
    </xf>
    <xf numFmtId="0" fontId="10" fillId="0" borderId="0"/>
    <xf numFmtId="0" fontId="61" fillId="0" borderId="0"/>
    <xf numFmtId="0" fontId="1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0" borderId="2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29" fillId="0" borderId="0" applyNumberFormat="0" applyFill="0" applyBorder="0" applyAlignment="0" applyProtection="0"/>
    <xf numFmtId="0" fontId="97" fillId="0" borderId="27" applyNumberFormat="0" applyFill="0" applyAlignment="0" applyProtection="0"/>
    <xf numFmtId="0" fontId="130" fillId="0" borderId="0" applyNumberFormat="0" applyFill="0" applyBorder="0" applyAlignment="0" applyProtection="0"/>
    <xf numFmtId="0" fontId="164" fillId="0" borderId="0"/>
    <xf numFmtId="209" fontId="165" fillId="0" borderId="0" applyProtection="0">
      <alignment wrapText="1"/>
    </xf>
    <xf numFmtId="209" fontId="165" fillId="0" borderId="0" applyProtection="0">
      <alignment wrapText="1"/>
    </xf>
    <xf numFmtId="209" fontId="165" fillId="0" borderId="0" applyProtection="0">
      <alignment wrapText="1"/>
    </xf>
    <xf numFmtId="210" fontId="165" fillId="0" borderId="0"/>
    <xf numFmtId="211" fontId="166" fillId="0" borderId="0" applyProtection="0"/>
    <xf numFmtId="211" fontId="165" fillId="0" borderId="0"/>
    <xf numFmtId="212" fontId="166" fillId="0" borderId="0"/>
    <xf numFmtId="0" fontId="70" fillId="71" borderId="0" applyNumberFormat="0" applyBorder="0" applyAlignment="0" applyProtection="0"/>
    <xf numFmtId="0" fontId="70" fillId="72" borderId="0" applyNumberFormat="0" applyBorder="0" applyAlignment="0" applyProtection="0"/>
    <xf numFmtId="0" fontId="120" fillId="73" borderId="0" applyNumberFormat="0" applyBorder="0" applyAlignment="0" applyProtection="0"/>
    <xf numFmtId="0" fontId="70" fillId="74" borderId="0" applyNumberFormat="0" applyBorder="0" applyAlignment="0" applyProtection="0"/>
    <xf numFmtId="0" fontId="70" fillId="75" borderId="0" applyNumberFormat="0" applyBorder="0" applyAlignment="0" applyProtection="0"/>
    <xf numFmtId="0" fontId="120" fillId="67"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120" fillId="78" borderId="0" applyNumberFormat="0" applyBorder="0" applyAlignment="0" applyProtection="0"/>
    <xf numFmtId="0" fontId="70" fillId="74" borderId="0" applyNumberFormat="0" applyBorder="0" applyAlignment="0" applyProtection="0"/>
    <xf numFmtId="0" fontId="70" fillId="79" borderId="0" applyNumberFormat="0" applyBorder="0" applyAlignment="0" applyProtection="0"/>
    <xf numFmtId="0" fontId="120" fillId="75" borderId="0" applyNumberFormat="0" applyBorder="0" applyAlignment="0" applyProtection="0"/>
    <xf numFmtId="0" fontId="70" fillId="80" borderId="0" applyNumberFormat="0" applyBorder="0" applyAlignment="0" applyProtection="0"/>
    <xf numFmtId="0" fontId="70" fillId="81" borderId="0" applyNumberFormat="0" applyBorder="0" applyAlignment="0" applyProtection="0"/>
    <xf numFmtId="0" fontId="120" fillId="73" borderId="0" applyNumberFormat="0" applyBorder="0" applyAlignment="0" applyProtection="0"/>
    <xf numFmtId="0" fontId="70" fillId="82" borderId="0" applyNumberFormat="0" applyBorder="0" applyAlignment="0" applyProtection="0"/>
    <xf numFmtId="0" fontId="70" fillId="83" borderId="0" applyNumberFormat="0" applyBorder="0" applyAlignment="0" applyProtection="0"/>
    <xf numFmtId="0" fontId="120" fillId="84" borderId="0" applyNumberFormat="0" applyBorder="0" applyAlignment="0" applyProtection="0"/>
    <xf numFmtId="43" fontId="20" fillId="0" borderId="0" applyFont="0" applyFill="0" applyBorder="0" applyAlignment="0" applyProtection="0"/>
    <xf numFmtId="3" fontId="114" fillId="0" borderId="0"/>
    <xf numFmtId="5" fontId="114" fillId="0" borderId="0"/>
    <xf numFmtId="14" fontId="114" fillId="0" borderId="0"/>
    <xf numFmtId="0" fontId="97" fillId="85" borderId="0" applyNumberFormat="0" applyBorder="0" applyAlignment="0" applyProtection="0"/>
    <xf numFmtId="0" fontId="97" fillId="86" borderId="0" applyNumberFormat="0" applyBorder="0" applyAlignment="0" applyProtection="0"/>
    <xf numFmtId="0" fontId="97" fillId="87" borderId="0" applyNumberFormat="0" applyBorder="0" applyAlignment="0" applyProtection="0"/>
    <xf numFmtId="2" fontId="114" fillId="0" borderId="0"/>
    <xf numFmtId="2" fontId="10" fillId="0" borderId="0" applyFill="0" applyBorder="0" applyAlignment="0" applyProtection="0"/>
    <xf numFmtId="0" fontId="13" fillId="2" borderId="0" applyFont="0" applyFill="0" applyBorder="0" applyAlignment="0" applyProtection="0"/>
    <xf numFmtId="0" fontId="14" fillId="2" borderId="0" applyFont="0" applyFill="0" applyBorder="0" applyAlignment="0" applyProtection="0"/>
    <xf numFmtId="0" fontId="61" fillId="2" borderId="0" applyFont="0" applyFill="0" applyBorder="0" applyAlignment="0" applyProtection="0"/>
    <xf numFmtId="0" fontId="61" fillId="0" borderId="0"/>
    <xf numFmtId="1" fontId="167" fillId="88" borderId="11">
      <alignment horizontal="center" vertical="center"/>
    </xf>
    <xf numFmtId="0" fontId="1" fillId="0" borderId="0"/>
    <xf numFmtId="0" fontId="32" fillId="0" borderId="0"/>
    <xf numFmtId="213" fontId="168" fillId="0" borderId="0"/>
    <xf numFmtId="4" fontId="169" fillId="89" borderId="76" applyNumberFormat="0" applyProtection="0">
      <alignment vertical="center"/>
    </xf>
    <xf numFmtId="4" fontId="169" fillId="89" borderId="76" applyNumberFormat="0" applyProtection="0">
      <alignment vertical="center"/>
    </xf>
    <xf numFmtId="4" fontId="169" fillId="89" borderId="76" applyNumberFormat="0" applyProtection="0">
      <alignment horizontal="left" vertical="center" indent="1"/>
    </xf>
    <xf numFmtId="0" fontId="170" fillId="16" borderId="77" applyNumberFormat="0" applyProtection="0">
      <alignment horizontal="left" vertical="top" indent="1"/>
    </xf>
    <xf numFmtId="4" fontId="146" fillId="18" borderId="76" applyNumberFormat="0" applyProtection="0">
      <alignment horizontal="left" vertical="center" indent="1"/>
    </xf>
    <xf numFmtId="4" fontId="146" fillId="4" borderId="76" applyNumberFormat="0" applyProtection="0">
      <alignment horizontal="right" vertical="center"/>
    </xf>
    <xf numFmtId="4" fontId="146" fillId="90" borderId="76" applyNumberFormat="0" applyProtection="0">
      <alignment horizontal="right" vertical="center"/>
    </xf>
    <xf numFmtId="4" fontId="146" fillId="20" borderId="15" applyNumberFormat="0" applyProtection="0">
      <alignment horizontal="right" vertical="center"/>
    </xf>
    <xf numFmtId="4" fontId="146" fillId="14" borderId="76" applyNumberFormat="0" applyProtection="0">
      <alignment horizontal="right" vertical="center"/>
    </xf>
    <xf numFmtId="4" fontId="146" fillId="19" borderId="76" applyNumberFormat="0" applyProtection="0">
      <alignment horizontal="right" vertical="center"/>
    </xf>
    <xf numFmtId="4" fontId="146" fillId="22" borderId="76" applyNumberFormat="0" applyProtection="0">
      <alignment horizontal="right" vertical="center"/>
    </xf>
    <xf numFmtId="4" fontId="146" fillId="21" borderId="76" applyNumberFormat="0" applyProtection="0">
      <alignment horizontal="right" vertical="center"/>
    </xf>
    <xf numFmtId="4" fontId="146" fillId="91" borderId="76" applyNumberFormat="0" applyProtection="0">
      <alignment horizontal="right" vertical="center"/>
    </xf>
    <xf numFmtId="4" fontId="146" fillId="13" borderId="76" applyNumberFormat="0" applyProtection="0">
      <alignment horizontal="right" vertical="center"/>
    </xf>
    <xf numFmtId="4" fontId="146" fillId="92" borderId="15" applyNumberFormat="0" applyProtection="0">
      <alignment horizontal="left" vertical="center" indent="1"/>
    </xf>
    <xf numFmtId="0" fontId="77" fillId="0" borderId="0"/>
    <xf numFmtId="0" fontId="11" fillId="0" borderId="0">
      <alignment horizontal="left"/>
    </xf>
    <xf numFmtId="0" fontId="15" fillId="88" borderId="0"/>
    <xf numFmtId="4" fontId="32" fillId="93" borderId="15" applyNumberFormat="0" applyProtection="0">
      <alignment horizontal="left" vertical="center" indent="1"/>
    </xf>
    <xf numFmtId="4" fontId="32" fillId="93" borderId="15" applyNumberFormat="0" applyProtection="0">
      <alignment horizontal="left" vertical="center" indent="1"/>
    </xf>
    <xf numFmtId="4" fontId="146" fillId="94" borderId="76" applyNumberFormat="0" applyProtection="0">
      <alignment horizontal="right" vertical="center"/>
    </xf>
    <xf numFmtId="4" fontId="146" fillId="95" borderId="15" applyNumberFormat="0" applyProtection="0">
      <alignment horizontal="left" vertical="center" indent="1"/>
    </xf>
    <xf numFmtId="4" fontId="146" fillId="96" borderId="15" applyNumberFormat="0" applyProtection="0">
      <alignment horizontal="left" vertical="center" indent="1"/>
    </xf>
    <xf numFmtId="0" fontId="146" fillId="15" borderId="76" applyNumberFormat="0" applyProtection="0">
      <alignment horizontal="left" vertical="center" indent="1"/>
    </xf>
    <xf numFmtId="0" fontId="11" fillId="93" borderId="77" applyNumberFormat="0" applyProtection="0">
      <alignment horizontal="left" vertical="top" indent="1"/>
    </xf>
    <xf numFmtId="0" fontId="146" fillId="97" borderId="76" applyNumberFormat="0" applyProtection="0">
      <alignment horizontal="left" vertical="center" indent="1"/>
    </xf>
    <xf numFmtId="0" fontId="11" fillId="96" borderId="77" applyNumberFormat="0" applyProtection="0">
      <alignment horizontal="left" vertical="top" indent="1"/>
    </xf>
    <xf numFmtId="0" fontId="146" fillId="11" borderId="76" applyNumberFormat="0" applyProtection="0">
      <alignment horizontal="left" vertical="center" indent="1"/>
    </xf>
    <xf numFmtId="0" fontId="11" fillId="11" borderId="77" applyNumberFormat="0" applyProtection="0">
      <alignment horizontal="left" vertical="top" indent="1"/>
    </xf>
    <xf numFmtId="0" fontId="146" fillId="95" borderId="76" applyNumberFormat="0" applyProtection="0">
      <alignment horizontal="left" vertical="center" indent="1"/>
    </xf>
    <xf numFmtId="0" fontId="11" fillId="95" borderId="77" applyNumberFormat="0" applyProtection="0">
      <alignment horizontal="left" vertical="top" indent="1"/>
    </xf>
    <xf numFmtId="0" fontId="11" fillId="9" borderId="78" applyNumberFormat="0">
      <protection locked="0"/>
    </xf>
    <xf numFmtId="0" fontId="169" fillId="93" borderId="79" applyBorder="0"/>
    <xf numFmtId="4" fontId="171" fillId="10" borderId="77" applyNumberFormat="0" applyProtection="0">
      <alignment vertical="center"/>
    </xf>
    <xf numFmtId="4" fontId="172" fillId="98" borderId="48" applyNumberFormat="0" applyProtection="0">
      <alignment vertical="center"/>
    </xf>
    <xf numFmtId="4" fontId="171" fillId="15" borderId="80" applyNumberFormat="0" applyProtection="0">
      <alignment horizontal="left" vertical="center" indent="1"/>
    </xf>
    <xf numFmtId="0" fontId="171" fillId="10" borderId="80" applyNumberFormat="0" applyProtection="0">
      <alignment horizontal="left" vertical="top" indent="1"/>
    </xf>
    <xf numFmtId="4" fontId="146" fillId="0" borderId="81" applyNumberFormat="0" applyProtection="0">
      <alignment horizontal="right" vertical="center"/>
    </xf>
    <xf numFmtId="4" fontId="169" fillId="0" borderId="81" applyNumberFormat="0" applyProtection="0">
      <alignment horizontal="right" vertical="center"/>
    </xf>
    <xf numFmtId="4" fontId="146" fillId="18" borderId="81" applyNumberFormat="0" applyProtection="0">
      <alignment horizontal="left" vertical="center" indent="1"/>
    </xf>
    <xf numFmtId="0" fontId="171" fillId="96" borderId="80" applyNumberFormat="0" applyProtection="0">
      <alignment horizontal="left" vertical="top" indent="1"/>
    </xf>
    <xf numFmtId="4" fontId="173" fillId="99" borderId="82" applyNumberFormat="0" applyProtection="0">
      <alignment horizontal="left" vertical="center" indent="1"/>
    </xf>
    <xf numFmtId="0" fontId="146" fillId="100" borderId="83"/>
    <xf numFmtId="4" fontId="174" fillId="9" borderId="81" applyNumberFormat="0" applyProtection="0">
      <alignment horizontal="right" vertical="center"/>
    </xf>
    <xf numFmtId="0" fontId="39" fillId="0" borderId="0" applyNumberFormat="0" applyFill="0" applyBorder="0" applyAlignment="0" applyProtection="0"/>
    <xf numFmtId="0" fontId="54" fillId="0" borderId="0">
      <alignment vertical="top"/>
    </xf>
  </cellStyleXfs>
  <cellXfs count="877">
    <xf numFmtId="0" fontId="0" fillId="0" borderId="0" xfId="0"/>
    <xf numFmtId="0" fontId="15" fillId="0" borderId="0" xfId="0" applyFont="1"/>
    <xf numFmtId="0" fontId="0" fillId="0" borderId="0" xfId="0" applyBorder="1"/>
    <xf numFmtId="0" fontId="16" fillId="0" borderId="0" xfId="0" applyFont="1" applyFill="1"/>
    <xf numFmtId="0" fontId="0" fillId="0" borderId="0" xfId="0" applyFill="1"/>
    <xf numFmtId="0" fontId="10" fillId="0" borderId="0" xfId="0" applyFont="1" applyFill="1"/>
    <xf numFmtId="0" fontId="11" fillId="0" borderId="0" xfId="0" applyFont="1" applyFill="1"/>
    <xf numFmtId="0" fontId="17" fillId="0" borderId="0" xfId="0" applyFont="1"/>
    <xf numFmtId="0" fontId="17" fillId="0" borderId="0" xfId="0" applyFont="1" applyFill="1"/>
    <xf numFmtId="0" fontId="17" fillId="0" borderId="0" xfId="0" applyFont="1" applyAlignment="1">
      <alignment wrapText="1"/>
    </xf>
    <xf numFmtId="0" fontId="18" fillId="0" borderId="0" xfId="0" applyFont="1"/>
    <xf numFmtId="0" fontId="18" fillId="0" borderId="0" xfId="0" applyFont="1" applyFill="1"/>
    <xf numFmtId="0" fontId="11" fillId="0" borderId="0" xfId="0" applyFont="1" applyBorder="1"/>
    <xf numFmtId="14" fontId="11" fillId="0" borderId="0" xfId="0" applyNumberFormat="1" applyFont="1" applyBorder="1" applyAlignment="1">
      <alignment wrapText="1"/>
    </xf>
    <xf numFmtId="2" fontId="11" fillId="0" borderId="0" xfId="0" applyNumberFormat="1" applyFont="1" applyBorder="1"/>
    <xf numFmtId="0" fontId="10" fillId="0" borderId="0" xfId="0" applyFont="1"/>
    <xf numFmtId="14" fontId="0" fillId="0" borderId="0" xfId="0" applyNumberFormat="1" applyBorder="1"/>
    <xf numFmtId="0" fontId="48" fillId="0" borderId="0" xfId="60" applyFont="1" applyAlignment="1">
      <alignment vertical="center"/>
    </xf>
    <xf numFmtId="0" fontId="47" fillId="0" borderId="0" xfId="60"/>
    <xf numFmtId="0" fontId="47" fillId="0" borderId="0" xfId="60" applyFill="1"/>
    <xf numFmtId="0" fontId="49" fillId="0" borderId="0" xfId="60" applyFont="1"/>
    <xf numFmtId="0" fontId="49" fillId="0" borderId="0" xfId="60" applyFont="1" applyFill="1"/>
    <xf numFmtId="0" fontId="50" fillId="0" borderId="0" xfId="60" applyFont="1"/>
    <xf numFmtId="0" fontId="51" fillId="0" borderId="0" xfId="60" applyFont="1"/>
    <xf numFmtId="0" fontId="15" fillId="0" borderId="0" xfId="273" applyFont="1" applyFill="1" applyAlignment="1">
      <alignment vertical="center"/>
    </xf>
    <xf numFmtId="0" fontId="10" fillId="0" borderId="0" xfId="274" applyNumberFormat="1" applyFont="1" applyFill="1" applyAlignment="1"/>
    <xf numFmtId="0" fontId="15" fillId="0" borderId="0" xfId="274" applyNumberFormat="1" applyFont="1" applyFill="1" applyAlignment="1"/>
    <xf numFmtId="0" fontId="10" fillId="0" borderId="0" xfId="274" applyNumberFormat="1" applyFont="1" applyFill="1" applyBorder="1" applyAlignment="1"/>
    <xf numFmtId="0" fontId="11" fillId="0" borderId="0" xfId="274" applyNumberFormat="1" applyFont="1" applyFill="1" applyBorder="1" applyAlignment="1"/>
    <xf numFmtId="0" fontId="77" fillId="0" borderId="0" xfId="274" applyNumberFormat="1" applyFont="1" applyFill="1" applyBorder="1" applyAlignment="1">
      <alignment horizontal="center" vertical="center" wrapText="1"/>
    </xf>
    <xf numFmtId="0" fontId="77" fillId="0" borderId="3" xfId="274" applyNumberFormat="1" applyFont="1" applyFill="1" applyBorder="1" applyAlignment="1">
      <alignment horizontal="center" vertical="center" wrapText="1"/>
    </xf>
    <xf numFmtId="0" fontId="11" fillId="0" borderId="17" xfId="274" applyNumberFormat="1" applyFont="1" applyFill="1" applyBorder="1" applyAlignment="1">
      <alignment vertical="center" wrapText="1"/>
    </xf>
    <xf numFmtId="168" fontId="11" fillId="0" borderId="17" xfId="274" applyNumberFormat="1" applyFont="1" applyFill="1" applyBorder="1" applyAlignment="1">
      <alignment horizontal="center" vertical="center"/>
    </xf>
    <xf numFmtId="168" fontId="11" fillId="0" borderId="18" xfId="274" applyNumberFormat="1" applyFont="1" applyFill="1" applyBorder="1" applyAlignment="1">
      <alignment horizontal="center" vertical="center"/>
    </xf>
    <xf numFmtId="0" fontId="11" fillId="0" borderId="0" xfId="274" applyNumberFormat="1" applyFont="1" applyFill="1" applyBorder="1" applyAlignment="1">
      <alignment vertical="center" wrapText="1"/>
    </xf>
    <xf numFmtId="168" fontId="11" fillId="0" borderId="0" xfId="274" applyNumberFormat="1" applyFont="1" applyFill="1" applyBorder="1" applyAlignment="1">
      <alignment horizontal="center" vertical="center"/>
    </xf>
    <xf numFmtId="168" fontId="11" fillId="0" borderId="3" xfId="274" applyNumberFormat="1" applyFont="1" applyFill="1" applyBorder="1" applyAlignment="1">
      <alignment horizontal="center" vertical="center"/>
    </xf>
    <xf numFmtId="1" fontId="11" fillId="0" borderId="0" xfId="274" applyNumberFormat="1" applyFont="1" applyFill="1" applyBorder="1" applyAlignment="1">
      <alignment horizontal="center" vertical="center"/>
    </xf>
    <xf numFmtId="168" fontId="11" fillId="28" borderId="3" xfId="274" applyNumberFormat="1" applyFont="1" applyFill="1" applyBorder="1" applyAlignment="1">
      <alignment horizontal="center" vertical="center"/>
    </xf>
    <xf numFmtId="168" fontId="11" fillId="28" borderId="0" xfId="274" applyNumberFormat="1" applyFont="1" applyFill="1" applyBorder="1" applyAlignment="1">
      <alignment horizontal="center" vertical="center"/>
    </xf>
    <xf numFmtId="0" fontId="17" fillId="0" borderId="0" xfId="274" applyNumberFormat="1" applyFont="1" applyFill="1" applyBorder="1" applyAlignment="1"/>
    <xf numFmtId="0" fontId="17" fillId="0" borderId="0" xfId="274" applyNumberFormat="1" applyFont="1" applyFill="1" applyAlignment="1"/>
    <xf numFmtId="0" fontId="50" fillId="0" borderId="0" xfId="274" applyNumberFormat="1" applyFont="1" applyFill="1" applyBorder="1" applyAlignment="1"/>
    <xf numFmtId="0" fontId="78" fillId="0" borderId="0" xfId="274" applyNumberFormat="1" applyFont="1" applyFill="1" applyAlignment="1"/>
    <xf numFmtId="0" fontId="17" fillId="0" borderId="0" xfId="274" applyNumberFormat="1" applyFont="1" applyFill="1" applyBorder="1" applyAlignment="1">
      <alignment vertical="center" wrapText="1"/>
    </xf>
    <xf numFmtId="1" fontId="11" fillId="0" borderId="0" xfId="0" applyNumberFormat="1" applyFont="1" applyBorder="1"/>
    <xf numFmtId="0" fontId="15" fillId="0" borderId="0" xfId="0" applyNumberFormat="1" applyFont="1" applyAlignment="1"/>
    <xf numFmtId="0" fontId="0" fillId="0" borderId="0" xfId="0" applyNumberFormat="1" applyAlignment="1"/>
    <xf numFmtId="0" fontId="15" fillId="0" borderId="0" xfId="0" applyNumberFormat="1" applyFont="1" applyAlignment="1">
      <alignment horizontal="right"/>
    </xf>
    <xf numFmtId="2" fontId="0" fillId="0" borderId="0" xfId="0" applyNumberFormat="1" applyAlignment="1"/>
    <xf numFmtId="0" fontId="79" fillId="0" borderId="0" xfId="276" applyNumberFormat="1" applyAlignment="1"/>
    <xf numFmtId="0" fontId="10" fillId="0" borderId="0" xfId="0" applyNumberFormat="1" applyFont="1" applyAlignment="1"/>
    <xf numFmtId="2" fontId="0" fillId="0" borderId="0" xfId="0" applyNumberFormat="1"/>
    <xf numFmtId="0" fontId="17" fillId="0" borderId="0" xfId="0" applyNumberFormat="1" applyFont="1" applyAlignment="1"/>
    <xf numFmtId="0" fontId="11" fillId="0" borderId="0" xfId="0" applyNumberFormat="1" applyFont="1" applyAlignment="1"/>
    <xf numFmtId="14" fontId="11" fillId="0" borderId="0" xfId="0" applyNumberFormat="1" applyFont="1" applyAlignment="1"/>
    <xf numFmtId="2" fontId="11" fillId="0" borderId="0" xfId="0" applyNumberFormat="1" applyFont="1" applyAlignment="1"/>
    <xf numFmtId="0" fontId="80" fillId="0" borderId="0" xfId="276" applyNumberFormat="1" applyFont="1" applyAlignment="1"/>
    <xf numFmtId="0" fontId="11" fillId="0" borderId="0" xfId="60" applyNumberFormat="1" applyFont="1" applyFill="1" applyAlignment="1"/>
    <xf numFmtId="0" fontId="11" fillId="0" borderId="0" xfId="60" applyFont="1" applyFill="1" applyAlignment="1"/>
    <xf numFmtId="177" fontId="0" fillId="0" borderId="0" xfId="0" applyNumberFormat="1" applyAlignment="1"/>
    <xf numFmtId="0" fontId="19" fillId="0" borderId="0" xfId="0" applyNumberFormat="1" applyFont="1" applyAlignment="1">
      <alignment wrapText="1"/>
    </xf>
    <xf numFmtId="0" fontId="0" fillId="28" borderId="0" xfId="0" applyNumberFormat="1" applyFont="1" applyFill="1" applyAlignment="1"/>
    <xf numFmtId="0" fontId="17" fillId="28" borderId="0" xfId="0" applyNumberFormat="1" applyFont="1" applyFill="1" applyAlignment="1"/>
    <xf numFmtId="177" fontId="11" fillId="0" borderId="0" xfId="0" applyNumberFormat="1" applyFont="1" applyAlignment="1"/>
    <xf numFmtId="168" fontId="11" fillId="0" borderId="0" xfId="277" applyNumberFormat="1" applyFont="1"/>
    <xf numFmtId="0" fontId="77" fillId="0" borderId="0" xfId="0" applyNumberFormat="1" applyFont="1" applyAlignment="1"/>
    <xf numFmtId="2" fontId="11" fillId="0" borderId="0" xfId="0" applyNumberFormat="1" applyFont="1"/>
    <xf numFmtId="0" fontId="19" fillId="28" borderId="0" xfId="278" applyFont="1" applyFill="1"/>
    <xf numFmtId="0" fontId="19" fillId="0" borderId="0" xfId="278" applyFont="1" applyFill="1"/>
    <xf numFmtId="0" fontId="11" fillId="0" borderId="0" xfId="278" applyFont="1" applyFill="1" applyBorder="1"/>
    <xf numFmtId="0" fontId="17" fillId="28" borderId="0" xfId="278" applyFont="1" applyFill="1"/>
    <xf numFmtId="0" fontId="17" fillId="0" borderId="0" xfId="278" applyFont="1" applyFill="1"/>
    <xf numFmtId="0" fontId="15" fillId="28" borderId="0" xfId="278" applyFont="1" applyFill="1"/>
    <xf numFmtId="0" fontId="10" fillId="28" borderId="0" xfId="278" applyFont="1" applyFill="1"/>
    <xf numFmtId="0" fontId="11" fillId="0" borderId="0" xfId="278" applyFont="1" applyFill="1" applyBorder="1" applyAlignment="1">
      <alignment horizontal="right"/>
    </xf>
    <xf numFmtId="168" fontId="11" fillId="0" borderId="0" xfId="278" applyNumberFormat="1" applyFont="1" applyFill="1" applyBorder="1"/>
    <xf numFmtId="0" fontId="17" fillId="28" borderId="0" xfId="278" applyNumberFormat="1" applyFont="1" applyFill="1" applyAlignment="1"/>
    <xf numFmtId="0" fontId="17" fillId="28" borderId="0" xfId="278" applyNumberFormat="1" applyFont="1" applyFill="1" applyAlignment="1">
      <alignment vertical="top"/>
    </xf>
    <xf numFmtId="0" fontId="77" fillId="28" borderId="0" xfId="278" applyFont="1" applyFill="1"/>
    <xf numFmtId="0" fontId="77" fillId="0" borderId="0" xfId="278" applyFont="1" applyFill="1"/>
    <xf numFmtId="0" fontId="11" fillId="28" borderId="0" xfId="278" applyFont="1" applyFill="1"/>
    <xf numFmtId="0" fontId="11" fillId="0" borderId="0" xfId="278" applyFont="1" applyFill="1"/>
    <xf numFmtId="0" fontId="10" fillId="0" borderId="0" xfId="280" applyFont="1" applyFill="1"/>
    <xf numFmtId="0" fontId="17" fillId="0" borderId="0" xfId="280" applyFill="1"/>
    <xf numFmtId="0" fontId="11" fillId="0" borderId="0" xfId="281" applyFont="1" applyFill="1" applyAlignment="1">
      <alignment horizontal="right"/>
    </xf>
    <xf numFmtId="0" fontId="11" fillId="0" borderId="0" xfId="281" applyFont="1" applyFill="1" applyAlignment="1">
      <alignment horizontal="center"/>
    </xf>
    <xf numFmtId="0" fontId="15" fillId="0" borderId="0" xfId="282" applyFont="1" applyFill="1"/>
    <xf numFmtId="0" fontId="11" fillId="0" borderId="0" xfId="281" applyFont="1" applyFill="1" applyAlignment="1"/>
    <xf numFmtId="0" fontId="11" fillId="0" borderId="0" xfId="281" applyFont="1" applyFill="1" applyAlignment="1">
      <alignment horizontal="left"/>
    </xf>
    <xf numFmtId="0" fontId="15" fillId="0" borderId="0" xfId="280" applyFont="1" applyFill="1"/>
    <xf numFmtId="0" fontId="11" fillId="0" borderId="0" xfId="281" applyNumberFormat="1" applyFont="1" applyFill="1" applyBorder="1" applyAlignment="1">
      <alignment horizontal="left"/>
    </xf>
    <xf numFmtId="192" fontId="11" fillId="0" borderId="0" xfId="281" applyNumberFormat="1" applyFont="1" applyFill="1" applyAlignment="1"/>
    <xf numFmtId="168" fontId="11" fillId="0" borderId="0" xfId="281" applyNumberFormat="1" applyFont="1" applyFill="1" applyAlignment="1">
      <alignment horizontal="center"/>
    </xf>
    <xf numFmtId="0" fontId="17" fillId="0" borderId="0" xfId="280" applyFont="1" applyFill="1"/>
    <xf numFmtId="3" fontId="11" fillId="0" borderId="0" xfId="0" applyNumberFormat="1" applyFont="1" applyAlignment="1"/>
    <xf numFmtId="1" fontId="11" fillId="0" borderId="0" xfId="0" applyNumberFormat="1" applyFont="1" applyAlignment="1"/>
    <xf numFmtId="2" fontId="17" fillId="0" borderId="0" xfId="274" applyNumberFormat="1" applyFont="1" applyFill="1" applyBorder="1" applyAlignment="1">
      <alignment vertical="top" wrapText="1"/>
    </xf>
    <xf numFmtId="168" fontId="11" fillId="0" borderId="0" xfId="278" applyNumberFormat="1" applyFont="1" applyFill="1"/>
    <xf numFmtId="0" fontId="17" fillId="0" borderId="0" xfId="0" applyNumberFormat="1" applyFont="1" applyAlignment="1">
      <alignment vertical="top" wrapText="1"/>
    </xf>
    <xf numFmtId="0" fontId="0" fillId="28" borderId="0" xfId="0" applyFill="1" applyAlignment="1">
      <alignment wrapText="1"/>
    </xf>
    <xf numFmtId="0" fontId="17" fillId="0" borderId="0" xfId="0" applyFont="1" applyAlignment="1">
      <alignment vertical="top"/>
    </xf>
    <xf numFmtId="2" fontId="17" fillId="0" borderId="0" xfId="274" applyNumberFormat="1" applyFont="1" applyFill="1" applyBorder="1" applyAlignment="1">
      <alignment horizontal="left" vertical="center" wrapText="1"/>
    </xf>
    <xf numFmtId="0" fontId="77" fillId="0" borderId="0" xfId="274" applyNumberFormat="1" applyFont="1" applyFill="1" applyBorder="1" applyAlignment="1">
      <alignment horizontal="center" vertical="center"/>
    </xf>
    <xf numFmtId="0" fontId="51" fillId="0" borderId="0" xfId="60" applyFont="1" applyAlignment="1">
      <alignment vertical="top" wrapText="1"/>
    </xf>
    <xf numFmtId="0" fontId="17" fillId="0" borderId="0" xfId="0" applyFont="1" applyAlignment="1">
      <alignment vertical="top" wrapText="1"/>
    </xf>
    <xf numFmtId="0" fontId="0" fillId="28" borderId="0" xfId="0" applyFill="1" applyAlignment="1">
      <alignment vertical="top" wrapText="1"/>
    </xf>
    <xf numFmtId="0" fontId="17" fillId="0" borderId="0" xfId="280" applyFont="1" applyFill="1" applyAlignment="1">
      <alignment vertical="top" wrapText="1"/>
    </xf>
    <xf numFmtId="0" fontId="10" fillId="0" borderId="0" xfId="274" applyNumberFormat="1" applyFont="1" applyBorder="1" applyAlignment="1"/>
    <xf numFmtId="0" fontId="10" fillId="0" borderId="0" xfId="274" applyNumberFormat="1" applyFont="1" applyAlignment="1"/>
    <xf numFmtId="14" fontId="10" fillId="0" borderId="0" xfId="274" applyNumberFormat="1" applyFont="1" applyAlignment="1"/>
    <xf numFmtId="168" fontId="11" fillId="0" borderId="16" xfId="274" applyNumberFormat="1" applyFont="1" applyFill="1" applyBorder="1" applyAlignment="1">
      <alignment horizontal="center" vertical="center"/>
    </xf>
    <xf numFmtId="2" fontId="17" fillId="0" borderId="0" xfId="274" applyNumberFormat="1" applyFont="1" applyFill="1" applyBorder="1" applyAlignment="1">
      <alignment horizontal="left" vertical="center" wrapText="1"/>
    </xf>
    <xf numFmtId="0" fontId="15" fillId="0" borderId="0" xfId="435" applyFont="1"/>
    <xf numFmtId="0" fontId="10" fillId="0" borderId="0" xfId="435"/>
    <xf numFmtId="0" fontId="10" fillId="0" borderId="0" xfId="435" applyFill="1"/>
    <xf numFmtId="0" fontId="11" fillId="0" borderId="0" xfId="435" applyFont="1" applyBorder="1"/>
    <xf numFmtId="0" fontId="17" fillId="0" borderId="0" xfId="435" applyFont="1"/>
    <xf numFmtId="0" fontId="17" fillId="0" borderId="0" xfId="435" applyFont="1" applyFill="1"/>
    <xf numFmtId="0" fontId="10" fillId="0" borderId="0" xfId="435" applyBorder="1"/>
    <xf numFmtId="0" fontId="10" fillId="0" borderId="0" xfId="435" applyFont="1"/>
    <xf numFmtId="14" fontId="10" fillId="0" borderId="0" xfId="435" applyNumberFormat="1" applyBorder="1"/>
    <xf numFmtId="2" fontId="11" fillId="0" borderId="0" xfId="435" applyNumberFormat="1" applyFont="1" applyBorder="1"/>
    <xf numFmtId="1" fontId="11" fillId="0" borderId="0" xfId="435" applyNumberFormat="1" applyFont="1" applyBorder="1"/>
    <xf numFmtId="0" fontId="10" fillId="0" borderId="0" xfId="435" applyFont="1" applyFill="1"/>
    <xf numFmtId="14" fontId="11" fillId="0" borderId="0" xfId="435" applyNumberFormat="1" applyFont="1" applyBorder="1" applyAlignment="1">
      <alignment wrapText="1"/>
    </xf>
    <xf numFmtId="0" fontId="11" fillId="0" borderId="0" xfId="435" applyFont="1" applyFill="1"/>
    <xf numFmtId="0" fontId="17" fillId="0" borderId="0" xfId="435" applyFont="1" applyAlignment="1">
      <alignment wrapText="1"/>
    </xf>
    <xf numFmtId="0" fontId="10" fillId="0" borderId="0" xfId="496" applyFont="1" applyFill="1"/>
    <xf numFmtId="0" fontId="10" fillId="0" borderId="0" xfId="496" applyFill="1"/>
    <xf numFmtId="0" fontId="11" fillId="0" borderId="0" xfId="496" applyFont="1" applyFill="1"/>
    <xf numFmtId="0" fontId="15" fillId="0" borderId="0" xfId="497" applyNumberFormat="1" applyFont="1" applyFill="1" applyBorder="1"/>
    <xf numFmtId="0" fontId="11" fillId="0" borderId="0" xfId="496" applyFont="1" applyFill="1" applyAlignment="1"/>
    <xf numFmtId="0" fontId="15" fillId="0" borderId="0" xfId="279" applyFont="1" applyFill="1"/>
    <xf numFmtId="14" fontId="11" fillId="0" borderId="0" xfId="498" applyFont="1" applyFill="1" applyAlignment="1">
      <alignment horizontal="left" vertical="center"/>
    </xf>
    <xf numFmtId="0" fontId="10" fillId="0" borderId="0" xfId="279" applyFont="1" applyFill="1"/>
    <xf numFmtId="192" fontId="11" fillId="0" borderId="0" xfId="498" applyNumberFormat="1" applyFont="1" applyFill="1" applyAlignment="1">
      <alignment horizontal="left" vertical="center"/>
    </xf>
    <xf numFmtId="168" fontId="11" fillId="0" borderId="0" xfId="498" applyNumberFormat="1" applyFont="1" applyFill="1" applyAlignment="1">
      <alignment horizontal="left" vertical="center"/>
    </xf>
    <xf numFmtId="168" fontId="10" fillId="0" borderId="0" xfId="496" applyNumberFormat="1" applyFill="1"/>
    <xf numFmtId="0" fontId="11" fillId="0" borderId="0" xfId="496" applyFont="1" applyFill="1" applyAlignment="1">
      <alignment horizontal="left"/>
    </xf>
    <xf numFmtId="168" fontId="11" fillId="0" borderId="0" xfId="496" applyNumberFormat="1" applyFont="1" applyFill="1" applyAlignment="1">
      <alignment horizontal="left"/>
    </xf>
    <xf numFmtId="2" fontId="11" fillId="0" borderId="0" xfId="496" applyNumberFormat="1" applyFont="1" applyFill="1"/>
    <xf numFmtId="192" fontId="10" fillId="0" borderId="0" xfId="496" applyNumberFormat="1" applyFill="1"/>
    <xf numFmtId="0" fontId="109" fillId="0" borderId="0" xfId="496" applyFont="1" applyFill="1"/>
    <xf numFmtId="0" fontId="109" fillId="0" borderId="0" xfId="496" applyFont="1" applyFill="1" applyAlignment="1">
      <alignment wrapText="1"/>
    </xf>
    <xf numFmtId="0" fontId="17" fillId="0" borderId="0" xfId="279" applyFont="1" applyFill="1" applyAlignment="1">
      <alignment horizontal="left"/>
    </xf>
    <xf numFmtId="0" fontId="17" fillId="0" borderId="0" xfId="496" applyFont="1" applyFill="1" applyAlignment="1">
      <alignment horizontal="left"/>
    </xf>
    <xf numFmtId="0" fontId="17" fillId="0" borderId="0" xfId="496" applyFont="1" applyFill="1" applyAlignment="1">
      <alignment vertical="top" wrapText="1"/>
    </xf>
    <xf numFmtId="0" fontId="17" fillId="0" borderId="0" xfId="279" applyFont="1" applyFill="1"/>
    <xf numFmtId="0" fontId="10" fillId="0" borderId="0" xfId="496" applyFont="1" applyFill="1" applyBorder="1"/>
    <xf numFmtId="0" fontId="11" fillId="0" borderId="0" xfId="496" applyFont="1" applyFill="1" applyBorder="1"/>
    <xf numFmtId="0" fontId="11" fillId="0" borderId="9" xfId="496" applyFont="1" applyFill="1" applyBorder="1"/>
    <xf numFmtId="2" fontId="17" fillId="28" borderId="0" xfId="499" applyNumberFormat="1" applyFont="1" applyFill="1" applyAlignment="1"/>
    <xf numFmtId="0" fontId="11" fillId="28" borderId="0" xfId="499" applyFont="1" applyFill="1" applyAlignment="1">
      <alignment horizontal="right"/>
    </xf>
    <xf numFmtId="0" fontId="10" fillId="28" borderId="0" xfId="278" applyFill="1"/>
    <xf numFmtId="0" fontId="110" fillId="28" borderId="0" xfId="278" applyFont="1" applyFill="1"/>
    <xf numFmtId="0" fontId="15" fillId="28" borderId="0" xfId="497" applyNumberFormat="1" applyFont="1" applyFill="1" applyBorder="1"/>
    <xf numFmtId="2" fontId="10" fillId="28" borderId="0" xfId="499" applyNumberFormat="1" applyFont="1" applyFill="1" applyAlignment="1"/>
    <xf numFmtId="2" fontId="15" fillId="28" borderId="0" xfId="499" applyNumberFormat="1" applyFont="1" applyFill="1" applyAlignment="1"/>
    <xf numFmtId="2" fontId="10" fillId="28" borderId="0" xfId="499" applyNumberFormat="1" applyFont="1" applyFill="1" applyAlignment="1">
      <alignment vertical="top"/>
    </xf>
    <xf numFmtId="0" fontId="10" fillId="28" borderId="0" xfId="499" applyFont="1" applyFill="1" applyAlignment="1">
      <alignment vertical="top"/>
    </xf>
    <xf numFmtId="200" fontId="10" fillId="0" borderId="0" xfId="278" applyNumberFormat="1" applyFill="1"/>
    <xf numFmtId="2" fontId="11" fillId="28" borderId="0" xfId="278" applyNumberFormat="1" applyFont="1" applyFill="1"/>
    <xf numFmtId="2" fontId="11" fillId="28" borderId="0" xfId="500" applyNumberFormat="1" applyFont="1" applyFill="1"/>
    <xf numFmtId="2" fontId="111" fillId="28" borderId="0" xfId="500" applyNumberFormat="1" applyFont="1" applyFill="1"/>
    <xf numFmtId="200" fontId="110" fillId="28" borderId="0" xfId="278" applyNumberFormat="1" applyFont="1" applyFill="1"/>
    <xf numFmtId="2" fontId="111" fillId="28" borderId="0" xfId="278" applyNumberFormat="1" applyFont="1" applyFill="1"/>
    <xf numFmtId="0" fontId="11" fillId="28" borderId="0" xfId="499" applyFont="1" applyFill="1" applyAlignment="1">
      <alignment horizontal="left"/>
    </xf>
    <xf numFmtId="14" fontId="11" fillId="28" borderId="0" xfId="278" applyNumberFormat="1" applyFont="1" applyFill="1"/>
    <xf numFmtId="168" fontId="11" fillId="28" borderId="0" xfId="278" applyNumberFormat="1" applyFont="1" applyFill="1"/>
    <xf numFmtId="168" fontId="10" fillId="28" borderId="0" xfId="278" applyNumberFormat="1" applyFill="1"/>
    <xf numFmtId="168" fontId="110" fillId="28" borderId="0" xfId="278" applyNumberFormat="1" applyFont="1" applyFill="1"/>
    <xf numFmtId="2" fontId="17" fillId="28" borderId="0" xfId="499" applyNumberFormat="1" applyFont="1" applyFill="1" applyAlignment="1">
      <alignment horizontal="left" vertical="top"/>
    </xf>
    <xf numFmtId="2" fontId="10" fillId="28" borderId="0" xfId="278" applyNumberFormat="1" applyFill="1"/>
    <xf numFmtId="2" fontId="110" fillId="28" borderId="0" xfId="278" applyNumberFormat="1" applyFont="1" applyFill="1"/>
    <xf numFmtId="0" fontId="17" fillId="28" borderId="0" xfId="499" applyFont="1" applyFill="1" applyAlignment="1"/>
    <xf numFmtId="2" fontId="17" fillId="28" borderId="0" xfId="499" applyNumberFormat="1" applyFont="1" applyFill="1" applyAlignment="1">
      <alignment vertical="top"/>
    </xf>
    <xf numFmtId="2" fontId="19" fillId="28" borderId="0" xfId="497" applyNumberFormat="1" applyFont="1" applyFill="1" applyBorder="1" applyAlignment="1"/>
    <xf numFmtId="2" fontId="19" fillId="28" borderId="0" xfId="499" applyNumberFormat="1" applyFont="1" applyFill="1" applyAlignment="1">
      <alignment vertical="top"/>
    </xf>
    <xf numFmtId="0" fontId="17" fillId="0" borderId="0" xfId="501" applyFont="1" applyFill="1"/>
    <xf numFmtId="16" fontId="10" fillId="28" borderId="0" xfId="278" applyNumberFormat="1" applyFill="1"/>
    <xf numFmtId="201" fontId="11" fillId="28" borderId="0" xfId="278" applyNumberFormat="1" applyFont="1" applyFill="1"/>
    <xf numFmtId="14" fontId="77" fillId="0" borderId="0" xfId="278" applyNumberFormat="1" applyFont="1" applyFill="1"/>
    <xf numFmtId="2" fontId="77" fillId="0" borderId="0" xfId="278" applyNumberFormat="1" applyFont="1" applyFill="1"/>
    <xf numFmtId="14" fontId="11" fillId="0" borderId="0" xfId="278" applyNumberFormat="1" applyFont="1" applyFill="1"/>
    <xf numFmtId="2" fontId="11" fillId="0" borderId="0" xfId="278" applyNumberFormat="1" applyFont="1" applyFill="1"/>
    <xf numFmtId="0" fontId="51" fillId="0" borderId="0" xfId="60" applyNumberFormat="1" applyFont="1" applyAlignment="1">
      <alignment vertical="justify" wrapText="1"/>
    </xf>
    <xf numFmtId="0" fontId="15" fillId="0" borderId="0" xfId="60" applyNumberFormat="1" applyFont="1" applyAlignment="1"/>
    <xf numFmtId="0" fontId="47" fillId="0" borderId="0" xfId="60" applyNumberFormat="1" applyAlignment="1"/>
    <xf numFmtId="0" fontId="10" fillId="0" borderId="0" xfId="60" applyNumberFormat="1" applyFont="1" applyAlignment="1"/>
    <xf numFmtId="3" fontId="11" fillId="0" borderId="0" xfId="60" applyNumberFormat="1" applyFont="1" applyBorder="1" applyAlignment="1"/>
    <xf numFmtId="0" fontId="11" fillId="0" borderId="0" xfId="60" applyNumberFormat="1" applyFont="1" applyAlignment="1"/>
    <xf numFmtId="2" fontId="11" fillId="0" borderId="0" xfId="60" applyNumberFormat="1" applyFont="1" applyAlignment="1"/>
    <xf numFmtId="0" fontId="51" fillId="0" borderId="0" xfId="60" applyNumberFormat="1" applyFont="1" applyAlignment="1"/>
    <xf numFmtId="0" fontId="51" fillId="0" borderId="0" xfId="60" applyNumberFormat="1" applyFont="1" applyAlignment="1">
      <alignment vertical="top" wrapText="1"/>
    </xf>
    <xf numFmtId="2" fontId="47" fillId="0" borderId="0" xfId="60" applyNumberFormat="1"/>
    <xf numFmtId="0" fontId="48" fillId="0" borderId="0" xfId="60" applyFont="1"/>
    <xf numFmtId="0" fontId="47" fillId="0" borderId="0" xfId="60" applyFont="1"/>
    <xf numFmtId="0" fontId="47" fillId="0" borderId="0" xfId="60" applyAlignment="1"/>
    <xf numFmtId="2" fontId="17" fillId="28" borderId="0" xfId="499" applyNumberFormat="1" applyFont="1" applyFill="1" applyAlignment="1">
      <alignment vertical="justify" wrapText="1"/>
    </xf>
    <xf numFmtId="1" fontId="11" fillId="28" borderId="0" xfId="278" applyNumberFormat="1" applyFont="1" applyFill="1"/>
    <xf numFmtId="1" fontId="10" fillId="28" borderId="0" xfId="278" applyNumberFormat="1" applyFill="1"/>
    <xf numFmtId="167" fontId="10" fillId="28" borderId="0" xfId="502" applyFont="1" applyFill="1"/>
    <xf numFmtId="200" fontId="10" fillId="0" borderId="0" xfId="62" applyNumberFormat="1" applyFont="1" applyFill="1" applyAlignment="1">
      <alignment horizontal="right"/>
    </xf>
    <xf numFmtId="167" fontId="10" fillId="28" borderId="0" xfId="278" applyNumberFormat="1" applyFill="1"/>
    <xf numFmtId="0" fontId="6" fillId="0" borderId="0" xfId="503" applyFill="1"/>
    <xf numFmtId="0" fontId="51" fillId="0" borderId="0" xfId="503" applyFont="1" applyFill="1"/>
    <xf numFmtId="0" fontId="48" fillId="0" borderId="0" xfId="503" applyFont="1" applyFill="1" applyBorder="1"/>
    <xf numFmtId="0" fontId="6" fillId="0" borderId="0" xfId="503" applyFill="1" applyBorder="1"/>
    <xf numFmtId="0" fontId="50" fillId="0" borderId="0" xfId="503" applyFont="1" applyFill="1" applyBorder="1"/>
    <xf numFmtId="0" fontId="51" fillId="0" borderId="0" xfId="503" applyFont="1" applyFill="1" applyBorder="1"/>
    <xf numFmtId="0" fontId="51" fillId="0" borderId="0" xfId="503" applyFont="1" applyFill="1" applyBorder="1" applyAlignment="1">
      <alignment vertical="top" wrapText="1"/>
    </xf>
    <xf numFmtId="1" fontId="15" fillId="0" borderId="0" xfId="387" applyNumberFormat="1" applyFont="1" applyFill="1"/>
    <xf numFmtId="0" fontId="6" fillId="0" borderId="0" xfId="503"/>
    <xf numFmtId="0" fontId="113" fillId="0" borderId="0" xfId="503" applyFont="1" applyBorder="1"/>
    <xf numFmtId="168" fontId="11" fillId="0" borderId="0" xfId="436" applyNumberFormat="1" applyFont="1" applyFill="1"/>
    <xf numFmtId="0" fontId="10" fillId="0" borderId="0" xfId="440" applyFont="1" applyFill="1"/>
    <xf numFmtId="14" fontId="113" fillId="0" borderId="0" xfId="503" applyNumberFormat="1" applyFont="1" applyFill="1" applyBorder="1" applyAlignment="1">
      <alignment horizontal="left" vertical="center" wrapText="1"/>
    </xf>
    <xf numFmtId="168" fontId="11" fillId="0" borderId="0" xfId="387" applyNumberFormat="1" applyFont="1" applyFill="1" applyBorder="1"/>
    <xf numFmtId="0" fontId="47" fillId="28" borderId="0" xfId="60" applyFill="1"/>
    <xf numFmtId="0" fontId="17" fillId="28" borderId="0" xfId="508" applyNumberFormat="1" applyFont="1" applyFill="1" applyAlignment="1">
      <alignment vertical="top"/>
    </xf>
    <xf numFmtId="0" fontId="17" fillId="28" borderId="0" xfId="508" applyNumberFormat="1" applyFont="1" applyFill="1" applyAlignment="1"/>
    <xf numFmtId="0" fontId="113" fillId="69" borderId="0" xfId="503" applyFont="1" applyFill="1" applyBorder="1"/>
    <xf numFmtId="168" fontId="113" fillId="0" borderId="0" xfId="439" applyNumberFormat="1" applyFont="1" applyFill="1"/>
    <xf numFmtId="0" fontId="17" fillId="28" borderId="0" xfId="508" applyNumberFormat="1" applyFont="1" applyFill="1" applyAlignment="1">
      <alignment vertical="center"/>
    </xf>
    <xf numFmtId="0" fontId="6" fillId="28" borderId="0" xfId="503" applyFill="1"/>
    <xf numFmtId="0" fontId="17" fillId="28" borderId="0" xfId="508" applyNumberFormat="1" applyFont="1" applyFill="1" applyAlignment="1">
      <alignment vertical="center" wrapText="1"/>
    </xf>
    <xf numFmtId="0" fontId="6" fillId="0" borderId="0" xfId="550"/>
    <xf numFmtId="14" fontId="19" fillId="28" borderId="0" xfId="551" applyFont="1" applyFill="1" applyBorder="1">
      <alignment vertical="center"/>
    </xf>
    <xf numFmtId="14" fontId="19" fillId="28" borderId="0" xfId="551" applyFont="1" applyFill="1" applyBorder="1" applyAlignment="1">
      <alignment vertical="center"/>
    </xf>
    <xf numFmtId="0" fontId="113" fillId="0" borderId="0" xfId="550" applyFont="1"/>
    <xf numFmtId="0" fontId="11" fillId="0" borderId="0" xfId="550" applyFont="1"/>
    <xf numFmtId="0" fontId="10" fillId="0" borderId="0" xfId="282" applyFont="1" applyFill="1"/>
    <xf numFmtId="14" fontId="113" fillId="0" borderId="0" xfId="550" applyNumberFormat="1" applyFont="1"/>
    <xf numFmtId="168" fontId="113" fillId="0" borderId="0" xfId="550" applyNumberFormat="1" applyFont="1"/>
    <xf numFmtId="2" fontId="113" fillId="0" borderId="0" xfId="550" applyNumberFormat="1" applyFont="1"/>
    <xf numFmtId="0" fontId="11" fillId="0" borderId="0" xfId="282" applyFont="1" applyFill="1"/>
    <xf numFmtId="0" fontId="17" fillId="0" borderId="0" xfId="501" applyFont="1" applyFill="1" applyAlignment="1">
      <alignment wrapText="1"/>
    </xf>
    <xf numFmtId="0" fontId="17" fillId="0" borderId="0" xfId="501" applyFont="1" applyFill="1" applyAlignment="1">
      <alignment vertical="center"/>
    </xf>
    <xf numFmtId="14" fontId="19" fillId="28" borderId="0" xfId="551" applyFont="1" applyFill="1" applyBorder="1" applyAlignment="1">
      <alignment vertical="center" wrapText="1"/>
    </xf>
    <xf numFmtId="200" fontId="6" fillId="0" borderId="0" xfId="550" applyNumberFormat="1"/>
    <xf numFmtId="168" fontId="6" fillId="0" borderId="0" xfId="550" applyNumberFormat="1"/>
    <xf numFmtId="2" fontId="6" fillId="0" borderId="0" xfId="550" applyNumberFormat="1"/>
    <xf numFmtId="0" fontId="17" fillId="0" borderId="0" xfId="501" applyFont="1" applyFill="1" applyAlignment="1">
      <alignment vertical="top" wrapText="1"/>
    </xf>
    <xf numFmtId="14" fontId="17" fillId="28" borderId="0" xfId="551" applyFont="1" applyFill="1" applyBorder="1">
      <alignment vertical="center"/>
    </xf>
    <xf numFmtId="200" fontId="113" fillId="0" borderId="0" xfId="550" applyNumberFormat="1" applyFont="1"/>
    <xf numFmtId="0" fontId="17" fillId="28" borderId="0" xfId="552" applyNumberFormat="1" applyFont="1" applyFill="1" applyBorder="1" applyAlignment="1"/>
    <xf numFmtId="0" fontId="11" fillId="28" borderId="0" xfId="552" applyNumberFormat="1" applyFont="1" applyFill="1" applyBorder="1" applyAlignment="1"/>
    <xf numFmtId="2" fontId="11" fillId="28" borderId="0" xfId="552" applyNumberFormat="1" applyFont="1" applyFill="1" applyBorder="1" applyAlignment="1"/>
    <xf numFmtId="0" fontId="10" fillId="28" borderId="0" xfId="552" applyNumberFormat="1" applyFill="1" applyAlignment="1"/>
    <xf numFmtId="14" fontId="11" fillId="28" borderId="0" xfId="551" applyFont="1" applyFill="1" applyBorder="1" applyAlignment="1"/>
    <xf numFmtId="14" fontId="11" fillId="28" borderId="0" xfId="552" applyNumberFormat="1" applyFont="1" applyFill="1" applyBorder="1" applyAlignment="1"/>
    <xf numFmtId="2" fontId="17" fillId="28" borderId="0" xfId="552" applyNumberFormat="1" applyFont="1" applyFill="1" applyBorder="1" applyAlignment="1"/>
    <xf numFmtId="2" fontId="17" fillId="28" borderId="0" xfId="552" applyNumberFormat="1" applyFont="1" applyFill="1" applyBorder="1" applyAlignment="1">
      <alignment horizontal="center" vertical="center" wrapText="1"/>
    </xf>
    <xf numFmtId="2" fontId="17" fillId="28" borderId="0" xfId="552" applyNumberFormat="1" applyFont="1" applyFill="1" applyBorder="1" applyAlignment="1">
      <alignment horizontal="center"/>
    </xf>
    <xf numFmtId="14" fontId="17" fillId="28" borderId="0" xfId="552" applyNumberFormat="1" applyFont="1" applyFill="1" applyBorder="1" applyAlignment="1"/>
    <xf numFmtId="14" fontId="19" fillId="28" borderId="0" xfId="552" applyNumberFormat="1" applyFont="1" applyFill="1" applyBorder="1" applyAlignment="1"/>
    <xf numFmtId="2" fontId="19" fillId="28" borderId="0" xfId="552" applyNumberFormat="1" applyFont="1" applyFill="1" applyBorder="1" applyAlignment="1">
      <alignment horizontal="center"/>
    </xf>
    <xf numFmtId="0" fontId="19" fillId="28" borderId="0" xfId="552" applyNumberFormat="1" applyFont="1" applyFill="1" applyBorder="1" applyAlignment="1"/>
    <xf numFmtId="0" fontId="10" fillId="28" borderId="0" xfId="544" applyFill="1"/>
    <xf numFmtId="0" fontId="10" fillId="28" borderId="0" xfId="544" applyFont="1" applyFill="1"/>
    <xf numFmtId="0" fontId="10" fillId="28" borderId="0" xfId="544" applyFill="1" applyAlignment="1">
      <alignment horizontal="center" vertical="center" wrapText="1"/>
    </xf>
    <xf numFmtId="0" fontId="11" fillId="28" borderId="36" xfId="544" applyFont="1" applyFill="1" applyBorder="1" applyAlignment="1">
      <alignment horizontal="center"/>
    </xf>
    <xf numFmtId="0" fontId="11" fillId="28" borderId="37" xfId="544" applyFont="1" applyFill="1" applyBorder="1" applyAlignment="1">
      <alignment horizontal="center" vertical="center" wrapText="1"/>
    </xf>
    <xf numFmtId="0" fontId="11" fillId="28" borderId="38" xfId="544" applyFont="1" applyFill="1" applyBorder="1" applyAlignment="1">
      <alignment horizontal="center" vertical="center" wrapText="1"/>
    </xf>
    <xf numFmtId="0" fontId="11" fillId="28" borderId="39" xfId="544" applyFont="1" applyFill="1" applyBorder="1" applyAlignment="1">
      <alignment horizontal="center" vertical="center" wrapText="1"/>
    </xf>
    <xf numFmtId="0" fontId="11" fillId="28" borderId="40" xfId="544" applyFont="1" applyFill="1" applyBorder="1" applyAlignment="1">
      <alignment horizontal="center"/>
    </xf>
    <xf numFmtId="168" fontId="11" fillId="28" borderId="41" xfId="544" applyNumberFormat="1" applyFont="1" applyFill="1" applyBorder="1" applyAlignment="1">
      <alignment horizontal="center"/>
    </xf>
    <xf numFmtId="168" fontId="11" fillId="28" borderId="42" xfId="544" applyNumberFormat="1" applyFont="1" applyFill="1" applyBorder="1" applyAlignment="1">
      <alignment horizontal="center"/>
    </xf>
    <xf numFmtId="0" fontId="11" fillId="28" borderId="43" xfId="544" applyFont="1" applyFill="1" applyBorder="1" applyAlignment="1">
      <alignment horizontal="center"/>
    </xf>
    <xf numFmtId="168" fontId="11" fillId="28" borderId="13" xfId="544" applyNumberFormat="1" applyFont="1" applyFill="1" applyBorder="1" applyAlignment="1">
      <alignment horizontal="center"/>
    </xf>
    <xf numFmtId="168" fontId="11" fillId="28" borderId="44" xfId="544" applyNumberFormat="1" applyFont="1" applyFill="1" applyBorder="1" applyAlignment="1">
      <alignment horizontal="center"/>
    </xf>
    <xf numFmtId="0" fontId="11" fillId="28" borderId="45" xfId="544" applyFont="1" applyFill="1" applyBorder="1" applyAlignment="1">
      <alignment horizontal="center"/>
    </xf>
    <xf numFmtId="168" fontId="11" fillId="28" borderId="31" xfId="544" applyNumberFormat="1" applyFont="1" applyFill="1" applyBorder="1" applyAlignment="1">
      <alignment horizontal="center"/>
    </xf>
    <xf numFmtId="168" fontId="11" fillId="28" borderId="46" xfId="544" applyNumberFormat="1" applyFont="1" applyFill="1" applyBorder="1" applyAlignment="1">
      <alignment horizontal="center"/>
    </xf>
    <xf numFmtId="0" fontId="11" fillId="28" borderId="47" xfId="544" applyFont="1" applyFill="1" applyBorder="1" applyAlignment="1">
      <alignment horizontal="center"/>
    </xf>
    <xf numFmtId="168" fontId="11" fillId="28" borderId="38" xfId="544" applyNumberFormat="1" applyFont="1" applyFill="1" applyBorder="1" applyAlignment="1">
      <alignment horizontal="center"/>
    </xf>
    <xf numFmtId="168" fontId="11" fillId="28" borderId="39" xfId="544" applyNumberFormat="1" applyFont="1" applyFill="1" applyBorder="1" applyAlignment="1">
      <alignment horizontal="center"/>
    </xf>
    <xf numFmtId="14" fontId="17" fillId="28" borderId="0" xfId="43" applyFont="1" applyFill="1">
      <alignment vertical="center"/>
    </xf>
    <xf numFmtId="14" fontId="33" fillId="28" borderId="0" xfId="43" applyFont="1" applyFill="1" applyAlignment="1">
      <alignment horizontal="left" wrapText="1"/>
    </xf>
    <xf numFmtId="0" fontId="15" fillId="28" borderId="0" xfId="544" applyFont="1" applyFill="1"/>
    <xf numFmtId="0" fontId="11" fillId="28" borderId="0" xfId="544" applyFont="1" applyFill="1"/>
    <xf numFmtId="0" fontId="10" fillId="0" borderId="0" xfId="554" applyFont="1" applyFill="1"/>
    <xf numFmtId="0" fontId="11" fillId="0" borderId="0" xfId="282" applyFont="1" applyFill="1" applyBorder="1" applyAlignment="1">
      <alignment horizontal="left"/>
    </xf>
    <xf numFmtId="0" fontId="11" fillId="0" borderId="0" xfId="554" applyFont="1" applyFill="1" applyBorder="1" applyAlignment="1">
      <alignment horizontal="left"/>
    </xf>
    <xf numFmtId="0" fontId="116" fillId="0" borderId="0" xfId="282" applyFont="1" applyFill="1"/>
    <xf numFmtId="0" fontId="11" fillId="28" borderId="0" xfId="282" applyFont="1" applyFill="1" applyBorder="1" applyAlignment="1">
      <alignment horizontal="left"/>
    </xf>
    <xf numFmtId="0" fontId="19" fillId="0" borderId="0" xfId="282" applyFont="1" applyFill="1" applyAlignment="1">
      <alignment vertical="top" wrapText="1"/>
    </xf>
    <xf numFmtId="206" fontId="11" fillId="0" borderId="0" xfId="554" applyNumberFormat="1" applyFont="1" applyFill="1" applyBorder="1" applyAlignment="1">
      <alignment horizontal="right" wrapText="1"/>
    </xf>
    <xf numFmtId="2" fontId="11" fillId="0" borderId="0" xfId="554" applyNumberFormat="1" applyFont="1" applyFill="1" applyBorder="1" applyAlignment="1">
      <alignment horizontal="right"/>
    </xf>
    <xf numFmtId="2" fontId="11" fillId="28" borderId="0" xfId="554" applyNumberFormat="1" applyFont="1" applyFill="1" applyBorder="1" applyAlignment="1">
      <alignment horizontal="right"/>
    </xf>
    <xf numFmtId="0" fontId="15" fillId="0" borderId="0" xfId="282" applyFont="1" applyFill="1" applyAlignment="1">
      <alignment horizontal="left" vertical="top"/>
    </xf>
    <xf numFmtId="0" fontId="17" fillId="0" borderId="0" xfId="554" applyFont="1" applyFill="1"/>
    <xf numFmtId="0" fontId="10" fillId="0" borderId="0" xfId="501" applyFont="1" applyFill="1"/>
    <xf numFmtId="0" fontId="117" fillId="0" borderId="0" xfId="282" applyFont="1" applyFill="1"/>
    <xf numFmtId="2" fontId="10" fillId="0" borderId="0" xfId="554" applyNumberFormat="1" applyFont="1" applyFill="1"/>
    <xf numFmtId="0" fontId="113" fillId="0" borderId="0" xfId="550" applyFont="1" applyFill="1"/>
    <xf numFmtId="0" fontId="15" fillId="0" borderId="0" xfId="278" applyNumberFormat="1" applyFont="1" applyFill="1" applyAlignment="1"/>
    <xf numFmtId="0" fontId="10" fillId="0" borderId="0" xfId="278" applyFill="1"/>
    <xf numFmtId="3" fontId="113" fillId="0" borderId="0" xfId="550" applyNumberFormat="1" applyFont="1" applyFill="1"/>
    <xf numFmtId="0" fontId="15" fillId="0" borderId="0" xfId="278" applyNumberFormat="1" applyFont="1" applyFill="1" applyAlignment="1">
      <alignment wrapText="1"/>
    </xf>
    <xf numFmtId="14" fontId="113" fillId="0" borderId="0" xfId="550" applyNumberFormat="1" applyFont="1" applyFill="1"/>
    <xf numFmtId="208" fontId="113" fillId="0" borderId="0" xfId="550" applyNumberFormat="1" applyFont="1" applyFill="1"/>
    <xf numFmtId="0" fontId="10" fillId="0" borderId="0" xfId="278" applyNumberFormat="1" applyFont="1" applyFill="1" applyAlignment="1"/>
    <xf numFmtId="0" fontId="17" fillId="0" borderId="0" xfId="497" applyFont="1" applyFill="1" applyBorder="1"/>
    <xf numFmtId="0" fontId="17" fillId="0" borderId="0" xfId="497" applyFont="1" applyFill="1" applyBorder="1" applyAlignment="1">
      <alignment vertical="center" wrapText="1"/>
    </xf>
    <xf numFmtId="0" fontId="17" fillId="0" borderId="0" xfId="497" applyFont="1" applyFill="1" applyBorder="1" applyAlignment="1">
      <alignment wrapText="1"/>
    </xf>
    <xf numFmtId="0" fontId="10" fillId="0" borderId="0" xfId="604" applyFont="1" applyFill="1"/>
    <xf numFmtId="0" fontId="17" fillId="0" borderId="0" xfId="604" applyFont="1" applyFill="1"/>
    <xf numFmtId="0" fontId="11" fillId="0" borderId="0" xfId="604" applyFont="1" applyFill="1"/>
    <xf numFmtId="0" fontId="48" fillId="0" borderId="0" xfId="550" applyFont="1"/>
    <xf numFmtId="0" fontId="11" fillId="0" borderId="0" xfId="604" applyFont="1" applyFill="1" applyAlignment="1">
      <alignment horizontal="left" vertical="center"/>
    </xf>
    <xf numFmtId="0" fontId="11" fillId="0" borderId="0" xfId="605" applyFont="1" applyFill="1" applyAlignment="1">
      <alignment horizontal="left" vertical="center"/>
    </xf>
    <xf numFmtId="0" fontId="48" fillId="0" borderId="0" xfId="550" applyFont="1" applyFill="1" applyAlignment="1">
      <alignment vertical="center"/>
    </xf>
    <xf numFmtId="0" fontId="15" fillId="0" borderId="0" xfId="604" applyFont="1" applyFill="1"/>
    <xf numFmtId="4" fontId="11" fillId="0" borderId="0" xfId="604" applyNumberFormat="1" applyFont="1" applyFill="1" applyAlignment="1">
      <alignment vertical="center"/>
    </xf>
    <xf numFmtId="2" fontId="11" fillId="0" borderId="0" xfId="604" applyNumberFormat="1" applyFont="1" applyFill="1"/>
    <xf numFmtId="0" fontId="17" fillId="0" borderId="0" xfId="605" applyFont="1" applyFill="1"/>
    <xf numFmtId="0" fontId="15" fillId="0" borderId="0" xfId="606" applyFont="1" applyFill="1"/>
    <xf numFmtId="0" fontId="17" fillId="0" borderId="0" xfId="607" applyFont="1" applyFill="1"/>
    <xf numFmtId="0" fontId="15" fillId="0" borderId="0" xfId="608" applyFont="1"/>
    <xf numFmtId="0" fontId="10" fillId="0" borderId="0" xfId="608"/>
    <xf numFmtId="0" fontId="15" fillId="0" borderId="0" xfId="608" applyFont="1" applyAlignment="1"/>
    <xf numFmtId="0" fontId="17" fillId="0" borderId="0" xfId="608" applyFont="1"/>
    <xf numFmtId="168" fontId="10" fillId="0" borderId="0" xfId="608" applyNumberFormat="1"/>
    <xf numFmtId="0" fontId="10" fillId="0" borderId="0" xfId="608" applyFont="1" applyAlignment="1"/>
    <xf numFmtId="0" fontId="10" fillId="0" borderId="0" xfId="608" applyAlignment="1">
      <alignment wrapText="1"/>
    </xf>
    <xf numFmtId="0" fontId="5" fillId="0" borderId="0" xfId="503" applyFont="1" applyFill="1"/>
    <xf numFmtId="0" fontId="4" fillId="0" borderId="0" xfId="503" applyFont="1"/>
    <xf numFmtId="0" fontId="3" fillId="0" borderId="0" xfId="503" applyFont="1"/>
    <xf numFmtId="0" fontId="102" fillId="0" borderId="0" xfId="0" applyFont="1"/>
    <xf numFmtId="168" fontId="11" fillId="28" borderId="30" xfId="544" applyNumberFormat="1" applyFont="1" applyFill="1" applyBorder="1" applyAlignment="1">
      <alignment horizontal="center"/>
    </xf>
    <xf numFmtId="168" fontId="11" fillId="28" borderId="18" xfId="544" applyNumberFormat="1" applyFont="1" applyFill="1" applyBorder="1" applyAlignment="1">
      <alignment horizontal="center"/>
    </xf>
    <xf numFmtId="168" fontId="11" fillId="28" borderId="49" xfId="544" applyNumberFormat="1" applyFont="1" applyFill="1" applyBorder="1" applyAlignment="1">
      <alignment horizontal="center"/>
    </xf>
    <xf numFmtId="0" fontId="17" fillId="0" borderId="0" xfId="0" applyFont="1" applyFill="1" applyAlignment="1">
      <alignment horizontal="left" vertical="top" wrapText="1"/>
    </xf>
    <xf numFmtId="0" fontId="17" fillId="0" borderId="0" xfId="435" applyFont="1" applyAlignment="1">
      <alignment horizontal="justify" vertical="justify" wrapText="1"/>
    </xf>
    <xf numFmtId="0" fontId="17" fillId="28" borderId="0" xfId="508" applyNumberFormat="1" applyFont="1" applyFill="1" applyAlignment="1">
      <alignment horizontal="left" vertical="top" wrapText="1"/>
    </xf>
    <xf numFmtId="0" fontId="17" fillId="0" borderId="0" xfId="501" applyFont="1" applyFill="1" applyAlignment="1">
      <alignment horizontal="justify" vertical="center"/>
    </xf>
    <xf numFmtId="0" fontId="17" fillId="0" borderId="0" xfId="501" applyFont="1" applyFill="1" applyAlignment="1">
      <alignment horizontal="justify" vertical="top" wrapText="1"/>
    </xf>
    <xf numFmtId="0" fontId="17" fillId="0" borderId="0" xfId="497" applyFont="1" applyFill="1" applyBorder="1" applyAlignment="1">
      <alignment horizontal="justify" vertical="center" wrapText="1"/>
    </xf>
    <xf numFmtId="0" fontId="10" fillId="0" borderId="0" xfId="604" applyFont="1" applyFill="1" applyAlignment="1">
      <alignment horizontal="left" wrapText="1"/>
    </xf>
    <xf numFmtId="0" fontId="105" fillId="0" borderId="0" xfId="445" applyNumberFormat="1" applyFont="1" applyFill="1" applyAlignment="1"/>
    <xf numFmtId="168" fontId="11" fillId="0" borderId="0" xfId="435" applyNumberFormat="1" applyFont="1" applyFill="1"/>
    <xf numFmtId="0" fontId="19" fillId="0" borderId="0" xfId="435" applyFont="1" applyFill="1" applyBorder="1" applyAlignment="1">
      <alignment horizontal="center" wrapText="1"/>
    </xf>
    <xf numFmtId="0" fontId="15" fillId="0" borderId="0" xfId="610" applyFont="1" applyFill="1"/>
    <xf numFmtId="168" fontId="17" fillId="0" borderId="0" xfId="435" applyNumberFormat="1" applyFont="1" applyFill="1" applyBorder="1" applyAlignment="1">
      <alignment horizontal="center"/>
    </xf>
    <xf numFmtId="0" fontId="11" fillId="0" borderId="11" xfId="435" applyFont="1" applyFill="1" applyBorder="1"/>
    <xf numFmtId="0" fontId="11" fillId="0" borderId="50" xfId="435" applyFont="1" applyFill="1" applyBorder="1"/>
    <xf numFmtId="0" fontId="131" fillId="0" borderId="11" xfId="610" applyFont="1" applyFill="1" applyBorder="1" applyAlignment="1">
      <alignment horizontal="center" wrapText="1"/>
    </xf>
    <xf numFmtId="0" fontId="131" fillId="0" borderId="41" xfId="610" applyFont="1" applyFill="1" applyBorder="1" applyAlignment="1">
      <alignment horizontal="center" wrapText="1"/>
    </xf>
    <xf numFmtId="0" fontId="11" fillId="0" borderId="16" xfId="610" applyFont="1" applyFill="1" applyBorder="1" applyAlignment="1">
      <alignment horizontal="center" vertical="center"/>
    </xf>
    <xf numFmtId="168" fontId="11" fillId="0" borderId="16" xfId="435" applyNumberFormat="1" applyFont="1" applyFill="1" applyBorder="1" applyAlignment="1">
      <alignment horizontal="center" vertical="center"/>
    </xf>
    <xf numFmtId="168" fontId="11" fillId="0" borderId="54" xfId="435" applyNumberFormat="1" applyFont="1" applyFill="1" applyBorder="1" applyAlignment="1">
      <alignment horizontal="center" vertical="center"/>
    </xf>
    <xf numFmtId="0" fontId="17" fillId="0" borderId="0" xfId="435" applyFont="1" applyFill="1" applyBorder="1"/>
    <xf numFmtId="0" fontId="11" fillId="0" borderId="50" xfId="610" applyFont="1" applyFill="1" applyBorder="1" applyAlignment="1">
      <alignment horizontal="center" vertical="center"/>
    </xf>
    <xf numFmtId="168" fontId="11" fillId="0" borderId="50" xfId="435" applyNumberFormat="1" applyFont="1" applyFill="1" applyBorder="1" applyAlignment="1">
      <alignment horizontal="center" vertical="center"/>
    </xf>
    <xf numFmtId="168" fontId="11" fillId="0" borderId="41" xfId="435" applyNumberFormat="1" applyFont="1" applyFill="1" applyBorder="1" applyAlignment="1">
      <alignment horizontal="center" vertical="center"/>
    </xf>
    <xf numFmtId="168" fontId="17" fillId="0" borderId="0" xfId="435" applyNumberFormat="1" applyFont="1" applyFill="1"/>
    <xf numFmtId="0" fontId="132" fillId="0" borderId="0" xfId="435" applyFont="1" applyFill="1" applyBorder="1"/>
    <xf numFmtId="14" fontId="15" fillId="0" borderId="0" xfId="386" applyNumberFormat="1" applyFont="1" applyFill="1" applyAlignment="1"/>
    <xf numFmtId="0" fontId="10" fillId="0" borderId="0" xfId="445" applyNumberFormat="1" applyFont="1" applyFill="1" applyAlignment="1"/>
    <xf numFmtId="0" fontId="52" fillId="0" borderId="0" xfId="445" applyNumberFormat="1" applyFill="1" applyAlignment="1"/>
    <xf numFmtId="14" fontId="11" fillId="0" borderId="0" xfId="386" applyNumberFormat="1" applyFont="1" applyFill="1" applyAlignment="1"/>
    <xf numFmtId="168" fontId="11" fillId="0" borderId="0" xfId="386" applyNumberFormat="1" applyFont="1" applyFill="1" applyBorder="1" applyAlignment="1"/>
    <xf numFmtId="208" fontId="11" fillId="0" borderId="0" xfId="386" applyNumberFormat="1" applyFont="1" applyFill="1" applyBorder="1" applyAlignment="1"/>
    <xf numFmtId="1" fontId="11" fillId="0" borderId="0" xfId="386" applyNumberFormat="1" applyFont="1" applyFill="1" applyAlignment="1"/>
    <xf numFmtId="14" fontId="52" fillId="0" borderId="0" xfId="386" applyNumberFormat="1" applyFont="1" applyFill="1" applyAlignment="1"/>
    <xf numFmtId="0" fontId="15" fillId="0" borderId="0" xfId="386" applyNumberFormat="1" applyFont="1" applyFill="1" applyAlignment="1"/>
    <xf numFmtId="0" fontId="48" fillId="0" borderId="0" xfId="611" applyFont="1" applyAlignment="1">
      <alignment vertical="center"/>
    </xf>
    <xf numFmtId="2" fontId="11" fillId="0" borderId="0" xfId="386" applyNumberFormat="1" applyFont="1" applyFill="1" applyAlignment="1"/>
    <xf numFmtId="2" fontId="11" fillId="0" borderId="0" xfId="386" applyNumberFormat="1" applyFont="1" applyFill="1" applyAlignment="1">
      <alignment horizontal="center"/>
    </xf>
    <xf numFmtId="0" fontId="11" fillId="0" borderId="0" xfId="386" applyNumberFormat="1" applyFont="1" applyFill="1" applyAlignment="1"/>
    <xf numFmtId="2" fontId="11" fillId="0" borderId="0" xfId="386" applyNumberFormat="1" applyFont="1" applyFill="1" applyAlignment="1">
      <alignment wrapText="1"/>
    </xf>
    <xf numFmtId="168" fontId="11" fillId="0" borderId="0" xfId="386" applyNumberFormat="1" applyFont="1" applyFill="1" applyAlignment="1"/>
    <xf numFmtId="0" fontId="15" fillId="0" borderId="0" xfId="64" applyNumberFormat="1" applyFont="1" applyFill="1" applyAlignment="1">
      <alignment vertical="center" wrapText="1"/>
    </xf>
    <xf numFmtId="0" fontId="10" fillId="0" borderId="0" xfId="386" applyNumberFormat="1" applyFont="1" applyFill="1" applyAlignment="1"/>
    <xf numFmtId="0" fontId="10" fillId="0" borderId="0" xfId="612" applyNumberFormat="1" applyFont="1" applyFill="1" applyAlignment="1"/>
    <xf numFmtId="0" fontId="24" fillId="0" borderId="0" xfId="386" applyNumberFormat="1" applyFont="1" applyFill="1" applyAlignment="1"/>
    <xf numFmtId="14" fontId="24" fillId="0" borderId="0" xfId="386" applyNumberFormat="1" applyFont="1" applyFill="1" applyAlignment="1"/>
    <xf numFmtId="0" fontId="11" fillId="0" borderId="0" xfId="445" applyNumberFormat="1" applyFont="1" applyFill="1" applyAlignment="1"/>
    <xf numFmtId="2" fontId="11" fillId="0" borderId="0" xfId="386" applyNumberFormat="1" applyFont="1" applyFill="1" applyBorder="1" applyAlignment="1"/>
    <xf numFmtId="1" fontId="11" fillId="0" borderId="0" xfId="386" applyNumberFormat="1" applyFont="1" applyFill="1" applyBorder="1" applyAlignment="1"/>
    <xf numFmtId="0" fontId="24" fillId="0" borderId="0" xfId="445" applyNumberFormat="1" applyFont="1" applyFill="1" applyAlignment="1"/>
    <xf numFmtId="0" fontId="17" fillId="0" borderId="0" xfId="445" applyNumberFormat="1" applyFont="1" applyFill="1" applyAlignment="1"/>
    <xf numFmtId="0" fontId="48" fillId="0" borderId="0" xfId="613" applyFont="1" applyFill="1" applyAlignment="1">
      <alignment vertical="center"/>
    </xf>
    <xf numFmtId="0" fontId="52" fillId="0" borderId="0" xfId="445" applyNumberFormat="1" applyFont="1" applyFill="1" applyAlignment="1"/>
    <xf numFmtId="0" fontId="52" fillId="0" borderId="0" xfId="445" applyNumberFormat="1" applyFill="1" applyBorder="1" applyAlignment="1"/>
    <xf numFmtId="0" fontId="15" fillId="0" borderId="0" xfId="612" applyNumberFormat="1" applyFont="1" applyFill="1" applyAlignment="1"/>
    <xf numFmtId="0" fontId="10" fillId="0" borderId="0" xfId="445" applyNumberFormat="1" applyFont="1" applyFill="1" applyBorder="1" applyAlignment="1"/>
    <xf numFmtId="0" fontId="17" fillId="0" borderId="0" xfId="445" applyNumberFormat="1" applyFont="1" applyFill="1" applyBorder="1" applyAlignment="1"/>
    <xf numFmtId="0" fontId="11" fillId="0" borderId="0" xfId="445" applyNumberFormat="1" applyFont="1" applyFill="1" applyBorder="1" applyAlignment="1"/>
    <xf numFmtId="0" fontId="77" fillId="0" borderId="0" xfId="445" applyNumberFormat="1" applyFont="1" applyFill="1" applyBorder="1" applyAlignment="1">
      <alignment horizontal="right" vertical="center"/>
    </xf>
    <xf numFmtId="0" fontId="138" fillId="0" borderId="0" xfId="445" applyNumberFormat="1" applyFont="1" applyFill="1" applyBorder="1" applyAlignment="1">
      <alignment horizontal="center" vertical="center"/>
    </xf>
    <xf numFmtId="0" fontId="11" fillId="0" borderId="11" xfId="445" applyNumberFormat="1" applyFont="1" applyFill="1" applyBorder="1" applyAlignment="1"/>
    <xf numFmtId="1" fontId="11" fillId="0" borderId="11" xfId="445" applyNumberFormat="1" applyFont="1" applyFill="1" applyBorder="1" applyAlignment="1">
      <alignment horizontal="center"/>
    </xf>
    <xf numFmtId="1" fontId="11" fillId="0" borderId="11" xfId="445" applyNumberFormat="1" applyFont="1" applyFill="1" applyBorder="1" applyAlignment="1">
      <alignment horizontal="center" vertical="center"/>
    </xf>
    <xf numFmtId="1" fontId="17" fillId="0" borderId="0" xfId="445" applyNumberFormat="1" applyFont="1" applyFill="1" applyBorder="1" applyAlignment="1">
      <alignment horizontal="center" vertical="center"/>
    </xf>
    <xf numFmtId="0" fontId="77" fillId="0" borderId="0" xfId="445" applyNumberFormat="1" applyFont="1" applyFill="1" applyBorder="1" applyAlignment="1"/>
    <xf numFmtId="0" fontId="11" fillId="0" borderId="54" xfId="445" applyNumberFormat="1" applyFont="1" applyFill="1" applyBorder="1" applyAlignment="1"/>
    <xf numFmtId="0" fontId="11" fillId="0" borderId="3" xfId="445" applyNumberFormat="1" applyFont="1" applyFill="1" applyBorder="1" applyAlignment="1"/>
    <xf numFmtId="0" fontId="11" fillId="0" borderId="0" xfId="445" applyNumberFormat="1" applyFont="1" applyFill="1" applyBorder="1" applyAlignment="1">
      <alignment horizontal="left" indent="1"/>
    </xf>
    <xf numFmtId="168" fontId="11" fillId="0" borderId="54" xfId="445" applyNumberFormat="1" applyFont="1" applyFill="1" applyBorder="1" applyAlignment="1">
      <alignment horizontal="center" vertical="center"/>
    </xf>
    <xf numFmtId="168" fontId="11" fillId="0" borderId="3" xfId="445" applyNumberFormat="1" applyFont="1" applyFill="1" applyBorder="1" applyAlignment="1">
      <alignment horizontal="center" vertical="center"/>
    </xf>
    <xf numFmtId="168" fontId="11" fillId="0" borderId="0" xfId="445" applyNumberFormat="1" applyFont="1" applyFill="1" applyBorder="1" applyAlignment="1">
      <alignment horizontal="center" vertical="center"/>
    </xf>
    <xf numFmtId="168" fontId="17" fillId="0" borderId="0" xfId="445" applyNumberFormat="1" applyFont="1" applyFill="1" applyBorder="1" applyAlignment="1">
      <alignment horizontal="center" vertical="center"/>
    </xf>
    <xf numFmtId="0" fontId="11" fillId="0" borderId="0" xfId="445" applyNumberFormat="1" applyFont="1" applyFill="1" applyBorder="1" applyAlignment="1">
      <alignment horizontal="left" wrapText="1" indent="1"/>
    </xf>
    <xf numFmtId="0" fontId="77" fillId="0" borderId="0" xfId="445" applyNumberFormat="1" applyFont="1" applyFill="1" applyBorder="1" applyAlignment="1">
      <alignment horizontal="left"/>
    </xf>
    <xf numFmtId="1" fontId="11" fillId="0" borderId="54" xfId="445" applyNumberFormat="1" applyFont="1" applyFill="1" applyBorder="1" applyAlignment="1">
      <alignment horizontal="center" vertical="center"/>
    </xf>
    <xf numFmtId="1" fontId="11" fillId="0" borderId="3" xfId="445" applyNumberFormat="1" applyFont="1" applyFill="1" applyBorder="1" applyAlignment="1">
      <alignment horizontal="center" vertical="center"/>
    </xf>
    <xf numFmtId="1" fontId="11" fillId="0" borderId="0" xfId="445" applyNumberFormat="1" applyFont="1" applyFill="1" applyBorder="1" applyAlignment="1">
      <alignment horizontal="center" vertical="center"/>
    </xf>
    <xf numFmtId="168" fontId="11" fillId="0" borderId="54" xfId="613" applyNumberFormat="1" applyFont="1" applyFill="1" applyBorder="1" applyAlignment="1">
      <alignment horizontal="center" vertical="center"/>
    </xf>
    <xf numFmtId="168" fontId="11" fillId="0" borderId="3" xfId="613" applyNumberFormat="1" applyFont="1" applyFill="1" applyBorder="1" applyAlignment="1">
      <alignment vertical="center"/>
    </xf>
    <xf numFmtId="168" fontId="11" fillId="0" borderId="0" xfId="613" applyNumberFormat="1" applyFont="1" applyFill="1" applyBorder="1" applyAlignment="1">
      <alignment vertical="center"/>
    </xf>
    <xf numFmtId="0" fontId="11" fillId="0" borderId="11" xfId="445" applyNumberFormat="1" applyFont="1" applyFill="1" applyBorder="1" applyAlignment="1">
      <alignment horizontal="left" wrapText="1" indent="1"/>
    </xf>
    <xf numFmtId="168" fontId="11" fillId="0" borderId="41" xfId="445" applyNumberFormat="1" applyFont="1" applyFill="1" applyBorder="1" applyAlignment="1">
      <alignment horizontal="center" vertical="center"/>
    </xf>
    <xf numFmtId="168" fontId="11" fillId="0" borderId="19" xfId="445" applyNumberFormat="1" applyFont="1" applyFill="1" applyBorder="1" applyAlignment="1">
      <alignment horizontal="center" vertical="center"/>
    </xf>
    <xf numFmtId="168" fontId="11" fillId="0" borderId="11" xfId="445" applyNumberFormat="1" applyFont="1" applyFill="1" applyBorder="1" applyAlignment="1">
      <alignment horizontal="center" vertical="center"/>
    </xf>
    <xf numFmtId="168" fontId="17" fillId="0" borderId="0" xfId="445" applyNumberFormat="1" applyFont="1" applyFill="1" applyBorder="1" applyAlignment="1">
      <alignment horizontal="center"/>
    </xf>
    <xf numFmtId="0" fontId="17" fillId="0" borderId="51" xfId="445" applyNumberFormat="1" applyFont="1" applyFill="1" applyBorder="1" applyAlignment="1">
      <alignment horizontal="left"/>
    </xf>
    <xf numFmtId="0" fontId="17" fillId="0" borderId="0" xfId="445" applyNumberFormat="1" applyFont="1" applyFill="1" applyBorder="1" applyAlignment="1">
      <alignment wrapText="1"/>
    </xf>
    <xf numFmtId="2" fontId="10" fillId="0" borderId="0" xfId="445" applyNumberFormat="1" applyFont="1" applyFill="1" applyBorder="1" applyAlignment="1">
      <alignment horizontal="left" vertical="center" wrapText="1"/>
    </xf>
    <xf numFmtId="0" fontId="10" fillId="0" borderId="0" xfId="612" applyNumberFormat="1" applyFont="1" applyFill="1" applyBorder="1" applyAlignment="1"/>
    <xf numFmtId="0" fontId="77" fillId="0" borderId="0" xfId="445" applyNumberFormat="1" applyFont="1" applyFill="1" applyBorder="1" applyAlignment="1">
      <alignment horizontal="center" vertical="center" wrapText="1"/>
    </xf>
    <xf numFmtId="0" fontId="11" fillId="0" borderId="11" xfId="445" applyNumberFormat="1" applyFont="1" applyFill="1" applyBorder="1" applyAlignment="1">
      <alignment horizontal="left" vertical="center" wrapText="1" indent="1"/>
    </xf>
    <xf numFmtId="0" fontId="17" fillId="0" borderId="0" xfId="445" applyNumberFormat="1" applyFont="1" applyFill="1" applyBorder="1" applyAlignment="1">
      <alignment horizontal="left"/>
    </xf>
    <xf numFmtId="2" fontId="17" fillId="0" borderId="0" xfId="445" applyNumberFormat="1" applyFont="1" applyFill="1" applyBorder="1" applyAlignment="1">
      <alignment horizontal="left" vertical="center" wrapText="1"/>
    </xf>
    <xf numFmtId="0" fontId="11" fillId="0" borderId="11" xfId="445" applyNumberFormat="1" applyFont="1" applyFill="1" applyBorder="1" applyAlignment="1">
      <alignment horizontal="center"/>
    </xf>
    <xf numFmtId="0" fontId="77" fillId="0" borderId="0" xfId="445" applyNumberFormat="1" applyFont="1" applyFill="1" applyBorder="1" applyAlignment="1">
      <alignment horizontal="left" vertical="center"/>
    </xf>
    <xf numFmtId="0" fontId="11" fillId="0" borderId="0" xfId="445" applyNumberFormat="1" applyFont="1" applyFill="1" applyBorder="1" applyAlignment="1">
      <alignment horizontal="center" vertical="center"/>
    </xf>
    <xf numFmtId="0" fontId="11" fillId="0" borderId="55" xfId="445" applyNumberFormat="1" applyFont="1" applyFill="1" applyBorder="1" applyAlignment="1">
      <alignment horizontal="center" vertical="center"/>
    </xf>
    <xf numFmtId="0" fontId="11" fillId="0" borderId="51" xfId="445" applyNumberFormat="1" applyFont="1" applyFill="1" applyBorder="1" applyAlignment="1">
      <alignment horizontal="center" vertical="center"/>
    </xf>
    <xf numFmtId="0" fontId="77" fillId="0" borderId="0" xfId="445" applyNumberFormat="1" applyFont="1" applyFill="1" applyBorder="1" applyAlignment="1">
      <alignment horizontal="left" vertical="top"/>
    </xf>
    <xf numFmtId="0" fontId="77" fillId="0" borderId="0" xfId="445" applyNumberFormat="1" applyFont="1" applyFill="1" applyBorder="1" applyAlignment="1">
      <alignment horizontal="left" wrapText="1"/>
    </xf>
    <xf numFmtId="0" fontId="77" fillId="0" borderId="16" xfId="445" applyNumberFormat="1" applyFont="1" applyFill="1" applyBorder="1" applyAlignment="1">
      <alignment horizontal="left" wrapText="1"/>
    </xf>
    <xf numFmtId="168" fontId="77" fillId="0" borderId="0" xfId="445" applyNumberFormat="1" applyFont="1" applyFill="1" applyBorder="1" applyAlignment="1">
      <alignment horizontal="center" vertical="center"/>
    </xf>
    <xf numFmtId="168" fontId="77" fillId="0" borderId="3" xfId="445" applyNumberFormat="1" applyFont="1" applyFill="1" applyBorder="1" applyAlignment="1">
      <alignment horizontal="center" vertical="center"/>
    </xf>
    <xf numFmtId="0" fontId="11" fillId="0" borderId="0" xfId="445" applyNumberFormat="1" applyFont="1" applyFill="1" applyBorder="1" applyAlignment="1">
      <alignment vertical="center"/>
    </xf>
    <xf numFmtId="168" fontId="11" fillId="0" borderId="0" xfId="445" applyNumberFormat="1" applyFont="1" applyFill="1" applyBorder="1" applyAlignment="1">
      <alignment vertical="center"/>
    </xf>
    <xf numFmtId="0" fontId="11" fillId="0" borderId="3" xfId="445" applyNumberFormat="1" applyFont="1" applyFill="1" applyBorder="1" applyAlignment="1">
      <alignment vertical="center"/>
    </xf>
    <xf numFmtId="2" fontId="11" fillId="0" borderId="0" xfId="445" applyNumberFormat="1" applyFont="1" applyFill="1" applyBorder="1" applyAlignment="1">
      <alignment horizontal="center" vertical="center"/>
    </xf>
    <xf numFmtId="0" fontId="77" fillId="0" borderId="11" xfId="445" applyNumberFormat="1" applyFont="1" applyFill="1" applyBorder="1" applyAlignment="1">
      <alignment horizontal="left" vertical="center" wrapText="1"/>
    </xf>
    <xf numFmtId="1" fontId="11" fillId="0" borderId="19" xfId="445" applyNumberFormat="1" applyFont="1" applyFill="1" applyBorder="1" applyAlignment="1">
      <alignment horizontal="center" vertical="center"/>
    </xf>
    <xf numFmtId="0" fontId="17" fillId="0" borderId="0" xfId="445" applyNumberFormat="1" applyFont="1" applyFill="1" applyBorder="1" applyAlignment="1">
      <alignment horizontal="right"/>
    </xf>
    <xf numFmtId="0" fontId="10" fillId="0" borderId="0" xfId="445" applyNumberFormat="1" applyFont="1" applyFill="1" applyBorder="1" applyAlignment="1">
      <alignment horizontal="right"/>
    </xf>
    <xf numFmtId="168" fontId="10" fillId="0" borderId="0" xfId="445" applyNumberFormat="1" applyFont="1" applyFill="1" applyBorder="1" applyAlignment="1">
      <alignment horizontal="center"/>
    </xf>
    <xf numFmtId="0" fontId="15" fillId="0" borderId="0" xfId="445" applyNumberFormat="1" applyFont="1" applyFill="1" applyAlignment="1">
      <alignment vertical="center"/>
    </xf>
    <xf numFmtId="0" fontId="11" fillId="0" borderId="0" xfId="445" applyNumberFormat="1" applyFont="1" applyFill="1" applyBorder="1" applyAlignment="1">
      <alignment horizontal="center"/>
    </xf>
    <xf numFmtId="0" fontId="77" fillId="0" borderId="0" xfId="445" applyNumberFormat="1" applyFont="1" applyFill="1" applyBorder="1" applyAlignment="1">
      <alignment horizontal="center"/>
    </xf>
    <xf numFmtId="2" fontId="24" fillId="0" borderId="0" xfId="386" applyNumberFormat="1" applyFont="1" applyFill="1" applyAlignment="1"/>
    <xf numFmtId="0" fontId="139" fillId="0" borderId="0" xfId="386" applyNumberFormat="1" applyFont="1" applyFill="1" applyAlignment="1"/>
    <xf numFmtId="1" fontId="111" fillId="0" borderId="0" xfId="386" applyNumberFormat="1" applyFont="1" applyFill="1" applyBorder="1" applyAlignment="1"/>
    <xf numFmtId="14" fontId="111" fillId="0" borderId="0" xfId="386" applyNumberFormat="1" applyFont="1" applyFill="1" applyAlignment="1"/>
    <xf numFmtId="0" fontId="140" fillId="0" borderId="0" xfId="612" applyNumberFormat="1" applyFont="1" applyFill="1" applyAlignment="1"/>
    <xf numFmtId="14" fontId="141" fillId="0" borderId="0" xfId="386" applyNumberFormat="1" applyFont="1" applyFill="1" applyAlignment="1"/>
    <xf numFmtId="0" fontId="142" fillId="0" borderId="0" xfId="386" applyNumberFormat="1" applyFont="1" applyFill="1" applyAlignment="1"/>
    <xf numFmtId="1" fontId="111" fillId="0" borderId="0" xfId="386" applyNumberFormat="1" applyFont="1" applyFill="1" applyAlignment="1"/>
    <xf numFmtId="0" fontId="50" fillId="0" borderId="0" xfId="613" applyFont="1" applyFill="1" applyAlignment="1">
      <alignment vertical="center"/>
    </xf>
    <xf numFmtId="14" fontId="10" fillId="0" borderId="0" xfId="386" applyNumberFormat="1" applyFont="1" applyFill="1" applyAlignment="1"/>
    <xf numFmtId="2" fontId="34" fillId="0" borderId="0" xfId="386" applyNumberFormat="1" applyFont="1" applyFill="1" applyBorder="1" applyAlignment="1"/>
    <xf numFmtId="2" fontId="24" fillId="0" borderId="0" xfId="386" applyNumberFormat="1" applyFont="1" applyFill="1" applyBorder="1" applyAlignment="1"/>
    <xf numFmtId="0" fontId="143" fillId="0" borderId="0" xfId="386" applyNumberFormat="1" applyFont="1" applyFill="1" applyAlignment="1"/>
    <xf numFmtId="14" fontId="142" fillId="0" borderId="0" xfId="386" applyNumberFormat="1" applyFont="1" applyFill="1" applyAlignment="1"/>
    <xf numFmtId="0" fontId="11" fillId="0" borderId="0" xfId="445" applyNumberFormat="1" applyFont="1" applyFill="1" applyAlignment="1">
      <alignment horizontal="left" wrapText="1"/>
    </xf>
    <xf numFmtId="0" fontId="11" fillId="0" borderId="0" xfId="445" applyNumberFormat="1" applyFont="1" applyFill="1" applyAlignment="1">
      <alignment wrapText="1"/>
    </xf>
    <xf numFmtId="14" fontId="11" fillId="0" borderId="0" xfId="386" applyNumberFormat="1" applyFont="1" applyFill="1" applyAlignment="1">
      <alignment wrapText="1"/>
    </xf>
    <xf numFmtId="0" fontId="15" fillId="0" borderId="0" xfId="64" applyNumberFormat="1" applyFont="1" applyFill="1" applyAlignment="1"/>
    <xf numFmtId="0" fontId="135" fillId="0" borderId="0" xfId="614" applyNumberFormat="1" applyFont="1" applyFill="1" applyAlignment="1"/>
    <xf numFmtId="0" fontId="32" fillId="0" borderId="0" xfId="614" applyNumberFormat="1" applyFont="1" applyFill="1" applyAlignment="1"/>
    <xf numFmtId="0" fontId="32" fillId="0" borderId="0" xfId="614" applyNumberFormat="1" applyFont="1" applyFill="1" applyBorder="1" applyAlignment="1"/>
    <xf numFmtId="0" fontId="102" fillId="0" borderId="0" xfId="612" applyNumberFormat="1" applyFont="1" applyFill="1" applyBorder="1" applyAlignment="1"/>
    <xf numFmtId="2" fontId="105" fillId="0" borderId="0" xfId="612" applyNumberFormat="1" applyFont="1" applyFill="1" applyAlignment="1">
      <alignment horizontal="left" vertical="center" wrapText="1"/>
    </xf>
    <xf numFmtId="0" fontId="145" fillId="0" borderId="11" xfId="614" applyNumberFormat="1" applyFont="1" applyFill="1" applyBorder="1" applyAlignment="1">
      <alignment horizontal="center" vertical="center"/>
    </xf>
    <xf numFmtId="0" fontId="146" fillId="0" borderId="0" xfId="614" applyNumberFormat="1" applyFont="1" applyFill="1" applyBorder="1" applyAlignment="1">
      <alignment horizontal="left" indent="1"/>
    </xf>
    <xf numFmtId="1" fontId="146" fillId="0" borderId="3" xfId="614" applyNumberFormat="1" applyFont="1" applyFill="1" applyBorder="1" applyAlignment="1">
      <alignment horizontal="center"/>
    </xf>
    <xf numFmtId="0" fontId="146" fillId="0" borderId="11" xfId="614" applyNumberFormat="1" applyFont="1" applyFill="1" applyBorder="1" applyAlignment="1">
      <alignment horizontal="left" indent="1"/>
    </xf>
    <xf numFmtId="1" fontId="146" fillId="0" borderId="19" xfId="614" applyNumberFormat="1" applyFont="1" applyFill="1" applyBorder="1" applyAlignment="1">
      <alignment horizontal="center"/>
    </xf>
    <xf numFmtId="0" fontId="135" fillId="0" borderId="0" xfId="614" applyNumberFormat="1" applyFont="1" applyFill="1" applyBorder="1" applyAlignment="1">
      <alignment horizontal="left"/>
    </xf>
    <xf numFmtId="2" fontId="135" fillId="0" borderId="0" xfId="614" applyNumberFormat="1" applyFont="1" applyFill="1" applyAlignment="1">
      <alignment horizontal="justify" vertical="center" wrapText="1"/>
    </xf>
    <xf numFmtId="2" fontId="105" fillId="0" borderId="0" xfId="612" applyNumberFormat="1" applyFont="1" applyFill="1" applyBorder="1" applyAlignment="1">
      <alignment vertical="top" wrapText="1"/>
    </xf>
    <xf numFmtId="2" fontId="135" fillId="0" borderId="0" xfId="614" applyNumberFormat="1" applyFont="1" applyFill="1" applyAlignment="1">
      <alignment horizontal="left" vertical="center" wrapText="1"/>
    </xf>
    <xf numFmtId="2" fontId="135" fillId="0" borderId="0" xfId="614" applyNumberFormat="1" applyFont="1" applyFill="1" applyAlignment="1">
      <alignment horizontal="left" vertical="top" wrapText="1"/>
    </xf>
    <xf numFmtId="0" fontId="147" fillId="0" borderId="0" xfId="445" applyNumberFormat="1" applyFont="1" applyFill="1" applyAlignment="1"/>
    <xf numFmtId="0" fontId="15" fillId="0" borderId="0" xfId="445" applyNumberFormat="1" applyFont="1" applyFill="1" applyAlignment="1"/>
    <xf numFmtId="0" fontId="54" fillId="0" borderId="0" xfId="612" applyNumberFormat="1" applyFont="1" applyFill="1" applyAlignment="1"/>
    <xf numFmtId="0" fontId="148" fillId="0" borderId="0" xfId="612" applyNumberFormat="1" applyFont="1" applyFill="1" applyAlignment="1"/>
    <xf numFmtId="0" fontId="17" fillId="0" borderId="0" xfId="612" applyNumberFormat="1" applyFont="1" applyFill="1" applyAlignment="1"/>
    <xf numFmtId="168" fontId="11" fillId="0" borderId="0" xfId="445" applyNumberFormat="1" applyFont="1" applyFill="1" applyAlignment="1"/>
    <xf numFmtId="168" fontId="11" fillId="0" borderId="0" xfId="445" applyNumberFormat="1" applyFont="1" applyFill="1" applyBorder="1" applyAlignment="1"/>
    <xf numFmtId="4" fontId="11" fillId="0" borderId="0" xfId="445" applyNumberFormat="1" applyFont="1" applyFill="1" applyAlignment="1"/>
    <xf numFmtId="0" fontId="1" fillId="0" borderId="0" xfId="613" applyFill="1"/>
    <xf numFmtId="2" fontId="113" fillId="0" borderId="0" xfId="615" applyNumberFormat="1" applyFont="1" applyFill="1"/>
    <xf numFmtId="168" fontId="113" fillId="0" borderId="0" xfId="615" applyNumberFormat="1" applyFont="1" applyFill="1"/>
    <xf numFmtId="168" fontId="111" fillId="0" borderId="0" xfId="615" applyNumberFormat="1" applyFont="1" applyFill="1"/>
    <xf numFmtId="207" fontId="17" fillId="0" borderId="0" xfId="533" applyNumberFormat="1" applyFont="1" applyFill="1"/>
    <xf numFmtId="0" fontId="10" fillId="0" borderId="0" xfId="544" applyFill="1"/>
    <xf numFmtId="0" fontId="10" fillId="0" borderId="0" xfId="544" applyFill="1" applyBorder="1"/>
    <xf numFmtId="0" fontId="17" fillId="28" borderId="56" xfId="544" applyFont="1" applyFill="1" applyBorder="1"/>
    <xf numFmtId="0" fontId="17" fillId="28" borderId="56" xfId="544" applyFont="1" applyFill="1" applyBorder="1" applyAlignment="1">
      <alignment horizontal="center" vertical="center"/>
    </xf>
    <xf numFmtId="0" fontId="10" fillId="28" borderId="60" xfId="544" applyFill="1" applyBorder="1" applyAlignment="1">
      <alignment horizontal="center"/>
    </xf>
    <xf numFmtId="0" fontId="10" fillId="28" borderId="61" xfId="544" applyFill="1" applyBorder="1" applyAlignment="1">
      <alignment horizontal="center"/>
    </xf>
    <xf numFmtId="0" fontId="10" fillId="28" borderId="56" xfId="544" applyFont="1" applyFill="1" applyBorder="1" applyAlignment="1">
      <alignment wrapText="1"/>
    </xf>
    <xf numFmtId="168" fontId="151" fillId="28" borderId="62" xfId="613" applyNumberFormat="1" applyFont="1" applyFill="1" applyBorder="1" applyAlignment="1">
      <alignment horizontal="center" vertical="center"/>
    </xf>
    <xf numFmtId="168" fontId="151" fillId="28" borderId="60" xfId="613" applyNumberFormat="1" applyFont="1" applyFill="1" applyBorder="1" applyAlignment="1">
      <alignment horizontal="center" vertical="center"/>
    </xf>
    <xf numFmtId="168" fontId="151" fillId="28" borderId="61" xfId="613" applyNumberFormat="1" applyFont="1" applyFill="1" applyBorder="1" applyAlignment="1">
      <alignment horizontal="center" vertical="center"/>
    </xf>
    <xf numFmtId="0" fontId="10" fillId="28" borderId="63" xfId="544" quotePrefix="1" applyFont="1" applyFill="1" applyBorder="1" applyAlignment="1">
      <alignment wrapText="1"/>
    </xf>
    <xf numFmtId="168" fontId="151" fillId="28" borderId="16" xfId="613" applyNumberFormat="1" applyFont="1" applyFill="1" applyBorder="1" applyAlignment="1">
      <alignment horizontal="center" vertical="center"/>
    </xf>
    <xf numFmtId="168" fontId="151" fillId="28" borderId="54" xfId="613" applyNumberFormat="1" applyFont="1" applyFill="1" applyBorder="1" applyAlignment="1">
      <alignment horizontal="center" vertical="center"/>
    </xf>
    <xf numFmtId="168" fontId="151" fillId="28" borderId="64" xfId="613" applyNumberFormat="1" applyFont="1" applyFill="1" applyBorder="1" applyAlignment="1">
      <alignment horizontal="center" vertical="center"/>
    </xf>
    <xf numFmtId="168" fontId="151" fillId="28" borderId="0" xfId="613" applyNumberFormat="1" applyFont="1" applyFill="1" applyBorder="1" applyAlignment="1">
      <alignment horizontal="center" vertical="center"/>
    </xf>
    <xf numFmtId="168" fontId="151" fillId="28" borderId="3" xfId="613" applyNumberFormat="1" applyFont="1" applyFill="1" applyBorder="1" applyAlignment="1">
      <alignment horizontal="center" vertical="center"/>
    </xf>
    <xf numFmtId="0" fontId="10" fillId="28" borderId="65" xfId="544" quotePrefix="1" applyFont="1" applyFill="1" applyBorder="1" applyAlignment="1">
      <alignment wrapText="1"/>
    </xf>
    <xf numFmtId="168" fontId="17" fillId="0" borderId="0" xfId="544" applyNumberFormat="1" applyFont="1" applyFill="1" applyBorder="1" applyAlignment="1">
      <alignment horizontal="center"/>
    </xf>
    <xf numFmtId="0" fontId="10" fillId="28" borderId="66" xfId="544" quotePrefix="1" applyFont="1" applyFill="1" applyBorder="1" applyAlignment="1">
      <alignment wrapText="1"/>
    </xf>
    <xf numFmtId="168" fontId="151" fillId="28" borderId="67" xfId="613" applyNumberFormat="1" applyFont="1" applyFill="1" applyBorder="1" applyAlignment="1">
      <alignment horizontal="center" vertical="center"/>
    </xf>
    <xf numFmtId="168" fontId="151" fillId="28" borderId="68" xfId="613" applyNumberFormat="1" applyFont="1" applyFill="1" applyBorder="1" applyAlignment="1">
      <alignment horizontal="center" vertical="center"/>
    </xf>
    <xf numFmtId="0" fontId="10" fillId="0" borderId="0" xfId="613" applyFont="1" applyFill="1" applyBorder="1"/>
    <xf numFmtId="0" fontId="1" fillId="0" borderId="0" xfId="613" applyFill="1" applyBorder="1"/>
    <xf numFmtId="0" fontId="17" fillId="0" borderId="0" xfId="544" applyFont="1" applyFill="1" applyBorder="1" applyAlignment="1">
      <alignment horizontal="center" vertical="center"/>
    </xf>
    <xf numFmtId="0" fontId="17" fillId="0" borderId="0" xfId="544" applyFont="1" applyFill="1" applyBorder="1" applyAlignment="1">
      <alignment horizontal="center" vertical="center" wrapText="1"/>
    </xf>
    <xf numFmtId="0" fontId="17" fillId="0" borderId="0" xfId="544" applyFont="1" applyFill="1" applyBorder="1" applyAlignment="1">
      <alignment horizontal="left" vertical="center" wrapText="1"/>
    </xf>
    <xf numFmtId="168" fontId="17" fillId="0" borderId="0" xfId="544" applyNumberFormat="1" applyFont="1" applyFill="1" applyBorder="1" applyAlignment="1">
      <alignment horizontal="center" vertical="center"/>
    </xf>
    <xf numFmtId="0" fontId="11" fillId="0" borderId="56" xfId="544" applyFont="1" applyFill="1" applyBorder="1"/>
    <xf numFmtId="0" fontId="11" fillId="0" borderId="56" xfId="544" applyFont="1" applyFill="1" applyBorder="1" applyAlignment="1">
      <alignment horizontal="center" vertical="center"/>
    </xf>
    <xf numFmtId="0" fontId="11" fillId="0" borderId="60" xfId="544" applyFont="1" applyFill="1" applyBorder="1" applyAlignment="1">
      <alignment horizontal="center"/>
    </xf>
    <xf numFmtId="0" fontId="11" fillId="0" borderId="61" xfId="544" applyFont="1" applyFill="1" applyBorder="1" applyAlignment="1">
      <alignment horizontal="center"/>
    </xf>
    <xf numFmtId="0" fontId="11" fillId="0" borderId="56" xfId="544" applyFont="1" applyFill="1" applyBorder="1" applyAlignment="1">
      <alignment wrapText="1"/>
    </xf>
    <xf numFmtId="0" fontId="11" fillId="0" borderId="63" xfId="544" quotePrefix="1" applyFont="1" applyFill="1" applyBorder="1" applyAlignment="1">
      <alignment wrapText="1"/>
    </xf>
    <xf numFmtId="0" fontId="11" fillId="0" borderId="63" xfId="544" applyFont="1" applyFill="1" applyBorder="1" applyAlignment="1">
      <alignment wrapText="1"/>
    </xf>
    <xf numFmtId="0" fontId="11" fillId="0" borderId="63" xfId="544" applyFont="1" applyFill="1" applyBorder="1" applyAlignment="1">
      <alignment vertical="center" wrapText="1"/>
    </xf>
    <xf numFmtId="0" fontId="11" fillId="0" borderId="36" xfId="544" applyFont="1" applyFill="1" applyBorder="1" applyAlignment="1">
      <alignment vertical="center" wrapText="1"/>
    </xf>
    <xf numFmtId="0" fontId="15" fillId="0" borderId="0" xfId="544" applyFont="1" applyFill="1"/>
    <xf numFmtId="0" fontId="10" fillId="0" borderId="0" xfId="544" applyFont="1" applyFill="1"/>
    <xf numFmtId="0" fontId="11" fillId="0" borderId="69" xfId="544" applyFont="1" applyFill="1" applyBorder="1" applyAlignment="1">
      <alignment horizontal="center" vertical="center"/>
    </xf>
    <xf numFmtId="0" fontId="11" fillId="0" borderId="70" xfId="544" applyFont="1" applyFill="1" applyBorder="1" applyAlignment="1">
      <alignment horizontal="center" vertical="center" wrapText="1"/>
    </xf>
    <xf numFmtId="0" fontId="11" fillId="0" borderId="71" xfId="544" applyFont="1" applyFill="1" applyBorder="1" applyAlignment="1">
      <alignment horizontal="center" vertical="center" wrapText="1"/>
    </xf>
    <xf numFmtId="0" fontId="11" fillId="0" borderId="40" xfId="544" applyFont="1" applyFill="1" applyBorder="1" applyAlignment="1">
      <alignment horizontal="left" vertical="center" wrapText="1"/>
    </xf>
    <xf numFmtId="168" fontId="11" fillId="0" borderId="41" xfId="544" quotePrefix="1" applyNumberFormat="1" applyFont="1" applyFill="1" applyBorder="1" applyAlignment="1">
      <alignment horizontal="center" vertical="center"/>
    </xf>
    <xf numFmtId="168" fontId="11" fillId="0" borderId="41" xfId="544" applyNumberFormat="1" applyFont="1" applyFill="1" applyBorder="1" applyAlignment="1">
      <alignment horizontal="center" vertical="center"/>
    </xf>
    <xf numFmtId="168" fontId="11" fillId="0" borderId="42" xfId="544" applyNumberFormat="1" applyFont="1" applyFill="1" applyBorder="1" applyAlignment="1">
      <alignment horizontal="center" vertical="center"/>
    </xf>
    <xf numFmtId="0" fontId="11" fillId="0" borderId="43" xfId="544" applyFont="1" applyFill="1" applyBorder="1" applyAlignment="1">
      <alignment horizontal="left" vertical="center" wrapText="1"/>
    </xf>
    <xf numFmtId="168" fontId="11" fillId="0" borderId="48" xfId="544" quotePrefix="1" applyNumberFormat="1" applyFont="1" applyFill="1" applyBorder="1" applyAlignment="1">
      <alignment horizontal="center" vertical="center"/>
    </xf>
    <xf numFmtId="168" fontId="11" fillId="0" borderId="48" xfId="544" applyNumberFormat="1" applyFont="1" applyFill="1" applyBorder="1" applyAlignment="1">
      <alignment horizontal="center" vertical="center"/>
    </xf>
    <xf numFmtId="168" fontId="11" fillId="0" borderId="44" xfId="544" applyNumberFormat="1" applyFont="1" applyFill="1" applyBorder="1" applyAlignment="1">
      <alignment horizontal="center" vertical="center"/>
    </xf>
    <xf numFmtId="0" fontId="11" fillId="0" borderId="45" xfId="544" applyFont="1" applyFill="1" applyBorder="1" applyAlignment="1">
      <alignment horizontal="left" vertical="center" wrapText="1"/>
    </xf>
    <xf numFmtId="168" fontId="11" fillId="0" borderId="53" xfId="544" applyNumberFormat="1" applyFont="1" applyFill="1" applyBorder="1" applyAlignment="1">
      <alignment horizontal="center" vertical="center"/>
    </xf>
    <xf numFmtId="168" fontId="11" fillId="0" borderId="46" xfId="544" applyNumberFormat="1" applyFont="1" applyFill="1" applyBorder="1" applyAlignment="1">
      <alignment horizontal="center" vertical="center"/>
    </xf>
    <xf numFmtId="0" fontId="11" fillId="0" borderId="47" xfId="544" applyFont="1" applyFill="1" applyBorder="1" applyAlignment="1">
      <alignment horizontal="left" vertical="center" wrapText="1"/>
    </xf>
    <xf numFmtId="168" fontId="11" fillId="0" borderId="38" xfId="544" applyNumberFormat="1" applyFont="1" applyFill="1" applyBorder="1" applyAlignment="1">
      <alignment horizontal="center" vertical="center"/>
    </xf>
    <xf numFmtId="168" fontId="11" fillId="0" borderId="39" xfId="544" applyNumberFormat="1" applyFont="1" applyFill="1" applyBorder="1" applyAlignment="1">
      <alignment horizontal="center" vertical="center"/>
    </xf>
    <xf numFmtId="0" fontId="10" fillId="0" borderId="0" xfId="544" applyFont="1" applyFill="1" applyBorder="1" applyAlignment="1">
      <alignment horizontal="left"/>
    </xf>
    <xf numFmtId="0" fontId="146" fillId="0" borderId="70" xfId="544" applyFont="1" applyFill="1" applyBorder="1" applyAlignment="1">
      <alignment horizontal="center" vertical="center" wrapText="1"/>
    </xf>
    <xf numFmtId="0" fontId="17" fillId="0" borderId="0" xfId="544" applyFont="1" applyFill="1"/>
    <xf numFmtId="0" fontId="48" fillId="28" borderId="0" xfId="613" applyFont="1" applyFill="1"/>
    <xf numFmtId="0" fontId="50" fillId="28" borderId="0" xfId="613" applyFont="1" applyFill="1"/>
    <xf numFmtId="0" fontId="113" fillId="28" borderId="0" xfId="613" applyFont="1" applyFill="1"/>
    <xf numFmtId="0" fontId="153" fillId="28" borderId="0" xfId="613" applyFont="1" applyFill="1"/>
    <xf numFmtId="0" fontId="153" fillId="28" borderId="0" xfId="613" applyFont="1" applyFill="1" applyAlignment="1">
      <alignment wrapText="1"/>
    </xf>
    <xf numFmtId="0" fontId="11" fillId="28" borderId="0" xfId="439" applyFont="1" applyFill="1" applyBorder="1" applyAlignment="1">
      <alignment horizontal="center"/>
    </xf>
    <xf numFmtId="168" fontId="113" fillId="28" borderId="0" xfId="613" applyNumberFormat="1" applyFont="1" applyFill="1"/>
    <xf numFmtId="4" fontId="113" fillId="28" borderId="0" xfId="613" applyNumberFormat="1" applyFont="1" applyFill="1"/>
    <xf numFmtId="0" fontId="113" fillId="28" borderId="0" xfId="613" applyFont="1" applyFill="1" applyAlignment="1">
      <alignment horizontal="center" vertical="center" wrapText="1"/>
    </xf>
    <xf numFmtId="0" fontId="51" fillId="28" borderId="0" xfId="613" applyFont="1" applyFill="1"/>
    <xf numFmtId="0" fontId="51" fillId="28" borderId="0" xfId="613" applyFont="1" applyFill="1" applyAlignment="1">
      <alignment wrapText="1"/>
    </xf>
    <xf numFmtId="0" fontId="2" fillId="0" borderId="0" xfId="2400" applyAlignment="1">
      <alignment vertical="center"/>
    </xf>
    <xf numFmtId="0" fontId="19" fillId="0" borderId="0" xfId="278" applyFont="1"/>
    <xf numFmtId="0" fontId="17" fillId="0" borderId="0" xfId="278" applyFont="1"/>
    <xf numFmtId="0" fontId="19" fillId="0" borderId="0" xfId="278" applyFont="1" applyAlignment="1">
      <alignment horizontal="left" vertical="center"/>
    </xf>
    <xf numFmtId="0" fontId="51" fillId="0" borderId="0" xfId="278" applyFont="1" applyFill="1"/>
    <xf numFmtId="0" fontId="51" fillId="0" borderId="0" xfId="278" applyFont="1" applyFill="1" applyAlignment="1">
      <alignment horizontal="center"/>
    </xf>
    <xf numFmtId="0" fontId="51" fillId="0" borderId="0" xfId="278" applyFont="1" applyFill="1" applyBorder="1" applyAlignment="1">
      <alignment horizontal="center"/>
    </xf>
    <xf numFmtId="0" fontId="51" fillId="0" borderId="16" xfId="278" applyFont="1" applyFill="1" applyBorder="1" applyAlignment="1">
      <alignment horizontal="center"/>
    </xf>
    <xf numFmtId="0" fontId="51" fillId="0" borderId="54" xfId="278" applyFont="1" applyFill="1" applyBorder="1" applyAlignment="1">
      <alignment horizontal="center" wrapText="1"/>
    </xf>
    <xf numFmtId="0" fontId="51" fillId="0" borderId="0" xfId="278" applyFont="1" applyFill="1" applyBorder="1"/>
    <xf numFmtId="0" fontId="51" fillId="0" borderId="11" xfId="278" applyFont="1" applyFill="1" applyBorder="1"/>
    <xf numFmtId="1" fontId="51" fillId="0" borderId="11" xfId="278" applyNumberFormat="1" applyFont="1" applyFill="1" applyBorder="1"/>
    <xf numFmtId="1" fontId="51" fillId="0" borderId="50" xfId="278" applyNumberFormat="1" applyFont="1" applyFill="1" applyBorder="1"/>
    <xf numFmtId="1" fontId="51" fillId="0" borderId="41" xfId="278" applyNumberFormat="1" applyFont="1" applyFill="1" applyBorder="1"/>
    <xf numFmtId="0" fontId="2" fillId="0" borderId="0" xfId="2400" applyFill="1" applyAlignment="1">
      <alignment vertical="center"/>
    </xf>
    <xf numFmtId="1" fontId="51" fillId="0" borderId="0" xfId="278" applyNumberFormat="1" applyFont="1" applyFill="1" applyBorder="1"/>
    <xf numFmtId="1" fontId="51" fillId="0" borderId="16" xfId="278" applyNumberFormat="1" applyFont="1" applyFill="1" applyBorder="1"/>
    <xf numFmtId="1" fontId="51" fillId="0" borderId="54" xfId="278" applyNumberFormat="1" applyFont="1" applyFill="1" applyBorder="1"/>
    <xf numFmtId="0" fontId="17" fillId="0" borderId="16" xfId="278" applyFont="1" applyFill="1" applyBorder="1"/>
    <xf numFmtId="0" fontId="17" fillId="0" borderId="54" xfId="278" applyFont="1" applyFill="1" applyBorder="1"/>
    <xf numFmtId="1" fontId="2" fillId="0" borderId="0" xfId="2400" applyNumberFormat="1" applyAlignment="1">
      <alignment vertical="center"/>
    </xf>
    <xf numFmtId="0" fontId="51" fillId="0" borderId="0" xfId="2400" applyFont="1"/>
    <xf numFmtId="0" fontId="51" fillId="0" borderId="0" xfId="2400" applyFont="1" applyBorder="1"/>
    <xf numFmtId="0" fontId="51" fillId="0" borderId="0" xfId="2400" applyFont="1" applyFill="1" applyBorder="1"/>
    <xf numFmtId="0" fontId="51" fillId="0" borderId="17" xfId="2400" applyFont="1" applyFill="1" applyBorder="1"/>
    <xf numFmtId="0" fontId="51" fillId="0" borderId="11" xfId="2400" applyFont="1" applyFill="1" applyBorder="1"/>
    <xf numFmtId="0" fontId="159" fillId="0" borderId="0" xfId="2400" applyFont="1"/>
    <xf numFmtId="0" fontId="159" fillId="0" borderId="0" xfId="2400" applyFont="1" applyBorder="1"/>
    <xf numFmtId="0" fontId="160" fillId="0" borderId="0" xfId="2400" applyFont="1"/>
    <xf numFmtId="0" fontId="50" fillId="0" borderId="0" xfId="2400" applyFont="1" applyBorder="1"/>
    <xf numFmtId="0" fontId="50" fillId="0" borderId="0" xfId="2400" applyFont="1"/>
    <xf numFmtId="0" fontId="48" fillId="0" borderId="0" xfId="2400" applyFont="1" applyAlignment="1">
      <alignment vertical="center"/>
    </xf>
    <xf numFmtId="0" fontId="48" fillId="0" borderId="0" xfId="2400" applyFont="1" applyBorder="1"/>
    <xf numFmtId="14" fontId="111" fillId="0" borderId="0" xfId="2400" applyNumberFormat="1" applyFont="1" applyBorder="1"/>
    <xf numFmtId="0" fontId="113" fillId="0" borderId="0" xfId="2400" applyFont="1" applyBorder="1"/>
    <xf numFmtId="0" fontId="113" fillId="0" borderId="0" xfId="2400" applyFont="1"/>
    <xf numFmtId="0" fontId="113" fillId="0" borderId="0" xfId="2400" applyFont="1" applyFill="1" applyBorder="1"/>
    <xf numFmtId="0" fontId="50" fillId="0" borderId="0" xfId="2400" applyFont="1" applyBorder="1" applyAlignment="1"/>
    <xf numFmtId="0" fontId="119" fillId="0" borderId="0" xfId="2401" applyFont="1" applyFill="1"/>
    <xf numFmtId="0" fontId="51" fillId="0" borderId="0" xfId="2401" applyFont="1" applyFill="1"/>
    <xf numFmtId="0" fontId="51" fillId="0" borderId="0" xfId="2401" applyFont="1"/>
    <xf numFmtId="0" fontId="119" fillId="0" borderId="0" xfId="2401" applyFont="1" applyFill="1" applyBorder="1" applyAlignment="1">
      <alignment horizontal="center"/>
    </xf>
    <xf numFmtId="0" fontId="119" fillId="0" borderId="17" xfId="2401" applyFont="1" applyFill="1" applyBorder="1" applyAlignment="1">
      <alignment horizontal="left"/>
    </xf>
    <xf numFmtId="0" fontId="51" fillId="0" borderId="17" xfId="2401" applyFont="1" applyBorder="1"/>
    <xf numFmtId="0" fontId="51" fillId="0" borderId="11" xfId="2401" applyFont="1" applyFill="1" applyBorder="1" applyAlignment="1">
      <alignment horizontal="center"/>
    </xf>
    <xf numFmtId="0" fontId="119" fillId="0" borderId="0" xfId="2401" applyFont="1" applyFill="1" applyAlignment="1">
      <alignment horizontal="left"/>
    </xf>
    <xf numFmtId="2" fontId="51" fillId="0" borderId="0" xfId="2401" applyNumberFormat="1" applyFont="1" applyFill="1" applyAlignment="1">
      <alignment horizontal="center"/>
    </xf>
    <xf numFmtId="16" fontId="51" fillId="0" borderId="0" xfId="2401" quotePrefix="1" applyNumberFormat="1" applyFont="1" applyFill="1"/>
    <xf numFmtId="168" fontId="51" fillId="0" borderId="0" xfId="2401" applyNumberFormat="1" applyFont="1" applyFill="1" applyAlignment="1">
      <alignment horizontal="center"/>
    </xf>
    <xf numFmtId="2" fontId="17" fillId="0" borderId="0" xfId="2401" applyNumberFormat="1" applyFont="1" applyFill="1" applyAlignment="1">
      <alignment horizontal="center"/>
    </xf>
    <xf numFmtId="0" fontId="119" fillId="0" borderId="0" xfId="2401" applyFont="1" applyFill="1" applyBorder="1" applyAlignment="1">
      <alignment horizontal="left"/>
    </xf>
    <xf numFmtId="0" fontId="51" fillId="0" borderId="0" xfId="2401" applyFont="1" applyFill="1" applyBorder="1" applyAlignment="1">
      <alignment horizontal="center"/>
    </xf>
    <xf numFmtId="168" fontId="119" fillId="0" borderId="0" xfId="2401" applyNumberFormat="1" applyFont="1" applyFill="1" applyBorder="1" applyAlignment="1">
      <alignment horizontal="center"/>
    </xf>
    <xf numFmtId="168" fontId="51" fillId="0" borderId="0" xfId="2401" applyNumberFormat="1" applyFont="1" applyFill="1" applyBorder="1" applyAlignment="1">
      <alignment horizontal="center"/>
    </xf>
    <xf numFmtId="0" fontId="51" fillId="0" borderId="0" xfId="2401" applyFont="1" applyFill="1" applyBorder="1"/>
    <xf numFmtId="2" fontId="51" fillId="0" borderId="0" xfId="2401" applyNumberFormat="1" applyFont="1" applyFill="1" applyBorder="1" applyAlignment="1">
      <alignment horizontal="center"/>
    </xf>
    <xf numFmtId="0" fontId="51" fillId="0" borderId="0" xfId="2401" applyFont="1" applyBorder="1"/>
    <xf numFmtId="168" fontId="51" fillId="0" borderId="0" xfId="2401" applyNumberFormat="1" applyFont="1" applyFill="1"/>
    <xf numFmtId="0" fontId="11" fillId="0" borderId="0" xfId="2402" applyFont="1" applyFill="1"/>
    <xf numFmtId="0" fontId="15" fillId="0" borderId="0" xfId="528" applyFont="1" applyFill="1"/>
    <xf numFmtId="0" fontId="10" fillId="0" borderId="0" xfId="528" applyFont="1" applyFill="1"/>
    <xf numFmtId="1" fontId="11" fillId="0" borderId="0" xfId="2402" applyNumberFormat="1" applyFont="1" applyFill="1"/>
    <xf numFmtId="0" fontId="17" fillId="0" borderId="0" xfId="2402" applyFont="1" applyFill="1"/>
    <xf numFmtId="0" fontId="17" fillId="0" borderId="0" xfId="2402" applyFont="1" applyFill="1" applyAlignment="1">
      <alignment horizontal="left" vertical="justify" wrapText="1"/>
    </xf>
    <xf numFmtId="0" fontId="11" fillId="0" borderId="0" xfId="435" applyFont="1" applyFill="1" applyBorder="1"/>
    <xf numFmtId="0" fontId="15" fillId="0" borderId="0" xfId="435" applyFont="1" applyFill="1" applyBorder="1"/>
    <xf numFmtId="0" fontId="15" fillId="0" borderId="16" xfId="610" applyFont="1" applyFill="1" applyBorder="1"/>
    <xf numFmtId="0" fontId="139" fillId="0" borderId="54" xfId="435" applyFont="1" applyFill="1" applyBorder="1" applyAlignment="1">
      <alignment vertical="center"/>
    </xf>
    <xf numFmtId="0" fontId="77" fillId="0" borderId="41" xfId="610" applyFont="1" applyFill="1" applyBorder="1" applyAlignment="1">
      <alignment horizontal="center" vertical="center" wrapText="1"/>
    </xf>
    <xf numFmtId="0" fontId="77" fillId="0" borderId="50" xfId="610" applyFont="1" applyFill="1" applyBorder="1" applyAlignment="1">
      <alignment horizontal="center" vertical="center" wrapText="1"/>
    </xf>
    <xf numFmtId="0" fontId="77" fillId="0" borderId="11" xfId="610" applyFont="1" applyFill="1" applyBorder="1" applyAlignment="1">
      <alignment horizontal="center" vertical="center" wrapText="1"/>
    </xf>
    <xf numFmtId="0" fontId="137" fillId="0" borderId="17" xfId="435" applyFont="1" applyFill="1" applyBorder="1" applyAlignment="1"/>
    <xf numFmtId="0" fontId="77" fillId="0" borderId="17" xfId="610" applyFont="1" applyFill="1" applyBorder="1" applyAlignment="1">
      <alignment horizontal="center" wrapText="1"/>
    </xf>
    <xf numFmtId="0" fontId="77" fillId="0" borderId="0" xfId="610" applyFont="1" applyFill="1" applyBorder="1" applyAlignment="1">
      <alignment horizontal="center" wrapText="1"/>
    </xf>
    <xf numFmtId="0" fontId="11" fillId="0" borderId="16" xfId="435" applyFont="1" applyFill="1" applyBorder="1" applyAlignment="1">
      <alignment horizontal="left" vertical="center" wrapText="1" indent="1"/>
    </xf>
    <xf numFmtId="168" fontId="113" fillId="0" borderId="16" xfId="435" applyNumberFormat="1" applyFont="1" applyFill="1" applyBorder="1" applyAlignment="1">
      <alignment horizontal="center" vertical="center"/>
    </xf>
    <xf numFmtId="168" fontId="163" fillId="0" borderId="3" xfId="435" applyNumberFormat="1" applyFont="1" applyFill="1" applyBorder="1" applyAlignment="1">
      <alignment horizontal="center" vertical="center"/>
    </xf>
    <xf numFmtId="168" fontId="163" fillId="0" borderId="0" xfId="435" applyNumberFormat="1" applyFont="1" applyFill="1" applyBorder="1" applyAlignment="1">
      <alignment horizontal="center" vertical="center"/>
    </xf>
    <xf numFmtId="0" fontId="11" fillId="0" borderId="0" xfId="435" applyFont="1" applyAlignment="1">
      <alignment horizontal="right" vertical="center"/>
    </xf>
    <xf numFmtId="168" fontId="113" fillId="0" borderId="0" xfId="435" applyNumberFormat="1" applyFont="1" applyFill="1" applyBorder="1" applyAlignment="1">
      <alignment horizontal="center" vertical="center"/>
    </xf>
    <xf numFmtId="168" fontId="113" fillId="0" borderId="3" xfId="435" applyNumberFormat="1" applyFont="1" applyFill="1" applyBorder="1" applyAlignment="1">
      <alignment horizontal="center" vertical="center"/>
    </xf>
    <xf numFmtId="168" fontId="11" fillId="0" borderId="0" xfId="435" applyNumberFormat="1" applyFont="1" applyFill="1" applyBorder="1" applyAlignment="1">
      <alignment horizontal="center" vertical="center"/>
    </xf>
    <xf numFmtId="168" fontId="113" fillId="0" borderId="54" xfId="435" applyNumberFormat="1" applyFont="1" applyFill="1" applyBorder="1" applyAlignment="1">
      <alignment horizontal="center" vertical="center"/>
    </xf>
    <xf numFmtId="0" fontId="137" fillId="0" borderId="0" xfId="435" applyFont="1" applyFill="1" applyBorder="1" applyAlignment="1">
      <alignment wrapText="1"/>
    </xf>
    <xf numFmtId="168" fontId="163" fillId="0" borderId="16" xfId="435" applyNumberFormat="1" applyFont="1" applyFill="1" applyBorder="1" applyAlignment="1">
      <alignment horizontal="center" vertical="center"/>
    </xf>
    <xf numFmtId="168" fontId="163" fillId="0" borderId="54" xfId="435" applyNumberFormat="1" applyFont="1" applyFill="1" applyBorder="1" applyAlignment="1">
      <alignment horizontal="center" vertical="center"/>
    </xf>
    <xf numFmtId="2" fontId="113" fillId="0" borderId="16" xfId="435" applyNumberFormat="1" applyFont="1" applyFill="1" applyBorder="1" applyAlignment="1">
      <alignment horizontal="center" vertical="center"/>
    </xf>
    <xf numFmtId="2" fontId="113" fillId="0" borderId="3" xfId="435" applyNumberFormat="1" applyFont="1" applyFill="1" applyBorder="1" applyAlignment="1">
      <alignment horizontal="center" vertical="center"/>
    </xf>
    <xf numFmtId="2" fontId="113" fillId="0" borderId="0" xfId="435" applyNumberFormat="1" applyFont="1" applyFill="1" applyBorder="1" applyAlignment="1">
      <alignment horizontal="center" vertical="center"/>
    </xf>
    <xf numFmtId="1" fontId="113" fillId="0" borderId="16" xfId="435" applyNumberFormat="1" applyFont="1" applyFill="1" applyBorder="1" applyAlignment="1">
      <alignment horizontal="center" vertical="center"/>
    </xf>
    <xf numFmtId="1" fontId="113" fillId="0" borderId="3" xfId="435" applyNumberFormat="1" applyFont="1" applyFill="1" applyBorder="1" applyAlignment="1">
      <alignment horizontal="center" vertical="center"/>
    </xf>
    <xf numFmtId="1" fontId="113" fillId="0" borderId="0" xfId="435" applyNumberFormat="1" applyFont="1" applyFill="1" applyBorder="1" applyAlignment="1">
      <alignment horizontal="center" vertical="center"/>
    </xf>
    <xf numFmtId="0" fontId="11" fillId="0" borderId="50" xfId="435" applyFont="1" applyFill="1" applyBorder="1" applyAlignment="1">
      <alignment horizontal="left" vertical="center" wrapText="1" indent="1"/>
    </xf>
    <xf numFmtId="1" fontId="113" fillId="0" borderId="41" xfId="435" applyNumberFormat="1" applyFont="1" applyFill="1" applyBorder="1" applyAlignment="1">
      <alignment horizontal="center" vertical="center"/>
    </xf>
    <xf numFmtId="1" fontId="113" fillId="0" borderId="19" xfId="435" applyNumberFormat="1" applyFont="1" applyFill="1" applyBorder="1" applyAlignment="1">
      <alignment horizontal="center" vertical="center"/>
    </xf>
    <xf numFmtId="1" fontId="113" fillId="0" borderId="11" xfId="435" applyNumberFormat="1" applyFont="1" applyFill="1" applyBorder="1" applyAlignment="1">
      <alignment horizontal="center" vertical="center"/>
    </xf>
    <xf numFmtId="1" fontId="113" fillId="0" borderId="50" xfId="435" applyNumberFormat="1" applyFont="1" applyFill="1" applyBorder="1" applyAlignment="1">
      <alignment horizontal="center" vertical="center"/>
    </xf>
    <xf numFmtId="168" fontId="113" fillId="0" borderId="11" xfId="435" applyNumberFormat="1" applyFont="1" applyFill="1" applyBorder="1" applyAlignment="1">
      <alignment horizontal="center" vertical="center"/>
    </xf>
    <xf numFmtId="0" fontId="77" fillId="0" borderId="1" xfId="435" applyFont="1" applyFill="1" applyBorder="1" applyAlignment="1">
      <alignment vertical="center" wrapText="1"/>
    </xf>
    <xf numFmtId="2" fontId="77" fillId="0" borderId="30" xfId="435" applyNumberFormat="1" applyFont="1" applyFill="1" applyBorder="1" applyAlignment="1">
      <alignment horizontal="center" vertical="center"/>
    </xf>
    <xf numFmtId="2" fontId="77" fillId="0" borderId="1" xfId="435" applyNumberFormat="1" applyFont="1" applyFill="1" applyBorder="1" applyAlignment="1">
      <alignment horizontal="center" vertical="center"/>
    </xf>
    <xf numFmtId="2" fontId="77" fillId="0" borderId="32" xfId="435" applyNumberFormat="1" applyFont="1" applyFill="1" applyBorder="1" applyAlignment="1">
      <alignment horizontal="center" vertical="center"/>
    </xf>
    <xf numFmtId="0" fontId="17" fillId="0" borderId="17" xfId="435" applyFont="1" applyBorder="1" applyAlignment="1">
      <alignment vertical="center"/>
    </xf>
    <xf numFmtId="0" fontId="17" fillId="0" borderId="17" xfId="435" applyFont="1" applyBorder="1" applyAlignment="1">
      <alignment vertical="top" wrapText="1"/>
    </xf>
    <xf numFmtId="0" fontId="10" fillId="0" borderId="0" xfId="435" applyFont="1" applyAlignment="1">
      <alignment wrapText="1"/>
    </xf>
    <xf numFmtId="0" fontId="15" fillId="0" borderId="0" xfId="2541" applyFont="1"/>
    <xf numFmtId="0" fontId="164" fillId="0" borderId="0" xfId="2541"/>
    <xf numFmtId="0" fontId="10" fillId="0" borderId="0" xfId="2541" applyFont="1"/>
    <xf numFmtId="10" fontId="17" fillId="0" borderId="0" xfId="460" applyNumberFormat="1" applyFont="1" applyFill="1" applyBorder="1" applyAlignment="1">
      <alignment horizontal="right"/>
    </xf>
    <xf numFmtId="0" fontId="17" fillId="0" borderId="0" xfId="2541" applyFont="1"/>
    <xf numFmtId="0" fontId="17" fillId="0" borderId="0" xfId="2541" applyFont="1" applyAlignment="1">
      <alignment vertical="top" wrapText="1"/>
    </xf>
    <xf numFmtId="0" fontId="0" fillId="0" borderId="0" xfId="0"/>
    <xf numFmtId="0" fontId="17" fillId="0" borderId="0" xfId="280" applyFont="1" applyFill="1" applyAlignment="1">
      <alignment horizontal="left" vertical="top" wrapText="1"/>
    </xf>
    <xf numFmtId="2" fontId="113" fillId="0" borderId="0" xfId="550" applyNumberFormat="1" applyFont="1" applyFill="1"/>
    <xf numFmtId="0" fontId="119" fillId="0" borderId="0" xfId="2400" applyFont="1" applyFill="1" applyAlignment="1">
      <alignment vertical="center"/>
    </xf>
    <xf numFmtId="0" fontId="51" fillId="0" borderId="0" xfId="2400" applyFont="1" applyFill="1"/>
    <xf numFmtId="0" fontId="119" fillId="0" borderId="0" xfId="2400" applyFont="1" applyFill="1"/>
    <xf numFmtId="0" fontId="119" fillId="0" borderId="3" xfId="2400" applyFont="1" applyFill="1" applyBorder="1"/>
    <xf numFmtId="0" fontId="51" fillId="0" borderId="16" xfId="2400" applyFont="1" applyFill="1" applyBorder="1"/>
    <xf numFmtId="0" fontId="51" fillId="0" borderId="75" xfId="2400" applyFont="1" applyFill="1" applyBorder="1"/>
    <xf numFmtId="0" fontId="51" fillId="0" borderId="50" xfId="2400" applyFont="1" applyFill="1" applyBorder="1"/>
    <xf numFmtId="0" fontId="51" fillId="0" borderId="1" xfId="2400" applyFont="1" applyFill="1" applyBorder="1"/>
    <xf numFmtId="0" fontId="51" fillId="0" borderId="0" xfId="2400" applyFont="1" applyFill="1" applyAlignment="1">
      <alignment horizontal="center" vertical="center"/>
    </xf>
    <xf numFmtId="0" fontId="2" fillId="0" borderId="0" xfId="2400" applyFill="1"/>
    <xf numFmtId="0" fontId="51" fillId="0" borderId="32" xfId="2400" applyFont="1" applyFill="1" applyBorder="1"/>
    <xf numFmtId="0" fontId="157" fillId="0" borderId="0" xfId="2400" applyFont="1" applyFill="1" applyBorder="1"/>
    <xf numFmtId="2" fontId="10" fillId="0" borderId="0" xfId="435" applyNumberFormat="1" applyFont="1" applyFill="1"/>
    <xf numFmtId="0" fontId="17" fillId="0" borderId="0" xfId="2401" applyFont="1" applyFill="1" applyBorder="1" applyAlignment="1">
      <alignment horizontal="left" indent="1"/>
    </xf>
    <xf numFmtId="0" fontId="17" fillId="0" borderId="0" xfId="2401" applyFont="1" applyFill="1" applyBorder="1" applyAlignment="1">
      <alignment horizontal="left" wrapText="1" indent="1"/>
    </xf>
    <xf numFmtId="0" fontId="51" fillId="0" borderId="0" xfId="2400" applyFont="1" applyFill="1" applyAlignment="1">
      <alignment vertical="top" wrapText="1"/>
    </xf>
    <xf numFmtId="0" fontId="82" fillId="0" borderId="0" xfId="0" applyFont="1" applyFill="1" applyAlignment="1">
      <alignment horizontal="justify" vertical="justify" wrapText="1"/>
    </xf>
    <xf numFmtId="0" fontId="0" fillId="0" borderId="0" xfId="0" applyAlignment="1"/>
    <xf numFmtId="1" fontId="51" fillId="0" borderId="18" xfId="2400" applyNumberFormat="1" applyFont="1" applyFill="1" applyBorder="1" applyAlignment="1">
      <alignment horizontal="center" vertical="center"/>
    </xf>
    <xf numFmtId="1" fontId="51" fillId="0" borderId="19" xfId="2400" applyNumberFormat="1" applyFont="1" applyFill="1" applyBorder="1" applyAlignment="1">
      <alignment horizontal="center" vertical="center"/>
    </xf>
    <xf numFmtId="1" fontId="51" fillId="0" borderId="30" xfId="2400" applyNumberFormat="1" applyFont="1" applyFill="1" applyBorder="1" applyAlignment="1">
      <alignment horizontal="center" vertical="center"/>
    </xf>
    <xf numFmtId="1" fontId="51" fillId="0" borderId="0" xfId="2400" applyNumberFormat="1" applyFont="1" applyFill="1" applyBorder="1" applyAlignment="1">
      <alignment horizontal="center" vertical="center"/>
    </xf>
    <xf numFmtId="1" fontId="51" fillId="0" borderId="0" xfId="2400" applyNumberFormat="1" applyFont="1" applyFill="1" applyAlignment="1">
      <alignment horizontal="center" vertical="center"/>
    </xf>
    <xf numFmtId="1" fontId="119" fillId="0" borderId="0" xfId="2400" applyNumberFormat="1" applyFont="1" applyFill="1"/>
    <xf numFmtId="0" fontId="119" fillId="0" borderId="0" xfId="2400" applyFont="1" applyFill="1" applyBorder="1" applyAlignment="1">
      <alignment horizontal="justify" vertical="justify" wrapText="1"/>
    </xf>
    <xf numFmtId="0" fontId="17" fillId="0" borderId="0" xfId="501" applyFont="1" applyFill="1" applyAlignment="1">
      <alignment horizontal="justify" vertical="top"/>
    </xf>
    <xf numFmtId="0" fontId="0" fillId="0" borderId="0" xfId="0" applyAlignment="1">
      <alignment horizontal="justify" vertical="top"/>
    </xf>
    <xf numFmtId="0" fontId="51" fillId="0" borderId="0" xfId="2400" applyFont="1" applyFill="1" applyBorder="1" applyAlignment="1">
      <alignment horizontal="justify" vertical="justify" wrapText="1"/>
    </xf>
    <xf numFmtId="14" fontId="11" fillId="0" borderId="0" xfId="62" applyNumberFormat="1" applyFont="1" applyFill="1" applyAlignment="1">
      <alignment horizontal="right"/>
    </xf>
    <xf numFmtId="0" fontId="11" fillId="0" borderId="0" xfId="605" applyFont="1" applyFill="1" applyAlignment="1"/>
    <xf numFmtId="0" fontId="11" fillId="0" borderId="0" xfId="604" applyFont="1" applyFill="1" applyAlignment="1"/>
    <xf numFmtId="0" fontId="11" fillId="0" borderId="0" xfId="605" applyFont="1" applyFill="1" applyAlignment="1">
      <alignment vertical="center"/>
    </xf>
    <xf numFmtId="0" fontId="11" fillId="0" borderId="0" xfId="608" applyFont="1"/>
    <xf numFmtId="192" fontId="11" fillId="0" borderId="0" xfId="608" applyNumberFormat="1" applyFont="1"/>
    <xf numFmtId="168" fontId="11" fillId="0" borderId="0" xfId="608" applyNumberFormat="1" applyFont="1"/>
    <xf numFmtId="14" fontId="15" fillId="28" borderId="0" xfId="551" applyFont="1" applyFill="1" applyBorder="1">
      <alignment vertical="center"/>
    </xf>
    <xf numFmtId="0" fontId="175" fillId="0" borderId="0" xfId="550" applyFont="1"/>
    <xf numFmtId="14" fontId="15" fillId="28" borderId="0" xfId="551" applyFont="1" applyFill="1" applyBorder="1" applyAlignment="1">
      <alignment vertical="center"/>
    </xf>
    <xf numFmtId="14" fontId="10" fillId="28" borderId="0" xfId="551" applyFont="1" applyFill="1" applyBorder="1">
      <alignment vertical="center"/>
    </xf>
    <xf numFmtId="0" fontId="78" fillId="28" borderId="0" xfId="544" applyFont="1" applyFill="1"/>
    <xf numFmtId="0" fontId="113" fillId="0" borderId="0" xfId="503" applyFont="1" applyFill="1"/>
    <xf numFmtId="196" fontId="113" fillId="0" borderId="0" xfId="503" applyNumberFormat="1" applyFont="1" applyFill="1"/>
    <xf numFmtId="0" fontId="17" fillId="0" borderId="0" xfId="435" applyFont="1" applyFill="1" applyAlignment="1">
      <alignment vertical="top"/>
    </xf>
    <xf numFmtId="1" fontId="113" fillId="0" borderId="0" xfId="2400" applyNumberFormat="1" applyFont="1"/>
    <xf numFmtId="2" fontId="113" fillId="0" borderId="0" xfId="2400" applyNumberFormat="1" applyFont="1"/>
    <xf numFmtId="4" fontId="113" fillId="0" borderId="0" xfId="2400" applyNumberFormat="1" applyFont="1"/>
    <xf numFmtId="0" fontId="113" fillId="0" borderId="0" xfId="2400" applyFont="1" applyAlignment="1"/>
    <xf numFmtId="0" fontId="11" fillId="0" borderId="0" xfId="2541" applyFont="1"/>
    <xf numFmtId="2" fontId="11" fillId="0" borderId="0" xfId="2541" applyNumberFormat="1" applyFont="1"/>
    <xf numFmtId="0" fontId="17" fillId="0" borderId="0" xfId="435" applyFont="1" applyAlignment="1">
      <alignment horizontal="justify" vertical="justify" wrapText="1"/>
    </xf>
    <xf numFmtId="0" fontId="17" fillId="28" borderId="0" xfId="508" applyNumberFormat="1" applyFont="1" applyFill="1" applyAlignment="1">
      <alignment horizontal="justify" vertical="top" wrapText="1"/>
    </xf>
    <xf numFmtId="0" fontId="0" fillId="0" borderId="0" xfId="0" applyAlignment="1"/>
    <xf numFmtId="1" fontId="15" fillId="0" borderId="0" xfId="387" applyNumberFormat="1" applyFont="1" applyFill="1" applyAlignment="1">
      <alignment horizontal="left" vertical="top" wrapText="1"/>
    </xf>
    <xf numFmtId="0" fontId="10" fillId="0" borderId="0" xfId="440" applyFont="1" applyFill="1" applyAlignment="1">
      <alignment horizontal="left" vertical="top" wrapText="1"/>
    </xf>
    <xf numFmtId="0" fontId="17" fillId="0" borderId="0" xfId="501" applyFont="1" applyFill="1" applyAlignment="1">
      <alignment horizontal="justify" vertical="center"/>
    </xf>
    <xf numFmtId="0" fontId="17" fillId="0" borderId="0" xfId="501" applyFont="1" applyFill="1" applyAlignment="1">
      <alignment horizontal="justify" vertical="top"/>
    </xf>
    <xf numFmtId="0" fontId="0" fillId="0" borderId="0" xfId="0" applyAlignment="1">
      <alignment horizontal="justify" vertical="top"/>
    </xf>
    <xf numFmtId="14" fontId="15" fillId="28" borderId="0" xfId="551" applyFont="1" applyFill="1" applyBorder="1" applyAlignment="1">
      <alignment horizontal="left" vertical="center" wrapText="1"/>
    </xf>
    <xf numFmtId="0" fontId="17" fillId="0" borderId="0" xfId="501" applyFont="1" applyFill="1" applyAlignment="1">
      <alignment horizontal="justify" vertical="top" wrapText="1"/>
    </xf>
    <xf numFmtId="2" fontId="17" fillId="28" borderId="0" xfId="552" applyNumberFormat="1" applyFont="1" applyFill="1" applyBorder="1" applyAlignment="1">
      <alignment horizontal="center" vertical="center" wrapText="1"/>
    </xf>
    <xf numFmtId="0" fontId="11" fillId="28" borderId="33" xfId="544" applyFont="1" applyFill="1" applyBorder="1" applyAlignment="1">
      <alignment horizontal="center"/>
    </xf>
    <xf numFmtId="0" fontId="11" fillId="28" borderId="34" xfId="544" applyFont="1" applyFill="1" applyBorder="1" applyAlignment="1">
      <alignment horizontal="center"/>
    </xf>
    <xf numFmtId="0" fontId="11" fillId="28" borderId="35" xfId="544" applyFont="1" applyFill="1" applyBorder="1" applyAlignment="1">
      <alignment horizontal="center"/>
    </xf>
    <xf numFmtId="0" fontId="15" fillId="0" borderId="0" xfId="282" applyFont="1" applyFill="1" applyAlignment="1">
      <alignment horizontal="left" vertical="top" wrapText="1"/>
    </xf>
    <xf numFmtId="0" fontId="15" fillId="0" borderId="0" xfId="278" applyNumberFormat="1" applyFont="1" applyFill="1" applyAlignment="1">
      <alignment horizontal="left" wrapText="1"/>
    </xf>
    <xf numFmtId="0" fontId="17" fillId="0" borderId="0" xfId="497" applyFont="1" applyFill="1" applyBorder="1" applyAlignment="1">
      <alignment horizontal="justify" vertical="center" wrapText="1"/>
    </xf>
    <xf numFmtId="0" fontId="17" fillId="0" borderId="0" xfId="496" applyFont="1" applyFill="1" applyAlignment="1">
      <alignment horizontal="justify" vertical="top" wrapText="1"/>
    </xf>
    <xf numFmtId="2" fontId="17" fillId="28" borderId="0" xfId="499" applyNumberFormat="1" applyFont="1" applyFill="1" applyAlignment="1">
      <alignment horizontal="left" vertical="top" wrapText="1"/>
    </xf>
    <xf numFmtId="0" fontId="51" fillId="0" borderId="0" xfId="60" applyNumberFormat="1" applyFont="1" applyAlignment="1">
      <alignment horizontal="justify" vertical="justify" wrapText="1"/>
    </xf>
    <xf numFmtId="2" fontId="17" fillId="28" borderId="0" xfId="499" applyNumberFormat="1" applyFont="1" applyFill="1" applyAlignment="1">
      <alignment horizontal="justify" vertical="justify" wrapText="1"/>
    </xf>
    <xf numFmtId="0" fontId="48" fillId="0" borderId="0" xfId="60" applyFont="1" applyAlignment="1">
      <alignment horizontal="left" vertical="top" wrapText="1"/>
    </xf>
    <xf numFmtId="2" fontId="15" fillId="28" borderId="0" xfId="499" applyNumberFormat="1" applyFont="1" applyFill="1" applyAlignment="1">
      <alignment horizontal="left" vertical="top" wrapText="1"/>
    </xf>
    <xf numFmtId="0" fontId="10" fillId="28" borderId="0" xfId="499" applyFont="1" applyFill="1" applyAlignment="1">
      <alignment horizontal="left" vertical="top" wrapText="1"/>
    </xf>
    <xf numFmtId="2" fontId="17" fillId="0" borderId="0" xfId="274" applyNumberFormat="1" applyFont="1" applyFill="1" applyBorder="1" applyAlignment="1">
      <alignment horizontal="left" vertical="center" wrapText="1"/>
    </xf>
    <xf numFmtId="0" fontId="61" fillId="0" borderId="0" xfId="275" applyFill="1" applyAlignment="1">
      <alignment horizontal="left" vertical="center" wrapText="1"/>
    </xf>
    <xf numFmtId="1" fontId="77" fillId="0" borderId="0" xfId="274" applyNumberFormat="1" applyFont="1" applyFill="1" applyBorder="1" applyAlignment="1">
      <alignment horizontal="center" vertical="center"/>
    </xf>
    <xf numFmtId="0" fontId="77" fillId="0" borderId="0" xfId="274" applyNumberFormat="1" applyFont="1" applyFill="1" applyBorder="1" applyAlignment="1">
      <alignment horizontal="center" vertical="center"/>
    </xf>
    <xf numFmtId="1" fontId="77" fillId="0" borderId="3" xfId="274" quotePrefix="1" applyNumberFormat="1" applyFont="1" applyFill="1" applyBorder="1" applyAlignment="1">
      <alignment horizontal="center" vertical="center"/>
    </xf>
    <xf numFmtId="2" fontId="17" fillId="0" borderId="0" xfId="274" applyNumberFormat="1" applyFont="1" applyFill="1" applyBorder="1" applyAlignment="1">
      <alignment horizontal="justify" vertical="top" wrapText="1"/>
    </xf>
    <xf numFmtId="0" fontId="10" fillId="0" borderId="0" xfId="604" applyFont="1" applyFill="1" applyAlignment="1">
      <alignment horizontal="left" wrapText="1"/>
    </xf>
    <xf numFmtId="0" fontId="15" fillId="0" borderId="0" xfId="608" applyFont="1" applyAlignment="1">
      <alignment horizontal="left" vertical="top" wrapText="1"/>
    </xf>
    <xf numFmtId="0" fontId="10" fillId="0" borderId="0" xfId="608" applyFont="1" applyAlignment="1">
      <alignment horizontal="justify" vertical="top" wrapText="1"/>
    </xf>
    <xf numFmtId="0" fontId="10" fillId="0" borderId="0" xfId="608" applyAlignment="1">
      <alignment horizontal="justify" vertical="top" wrapText="1"/>
    </xf>
    <xf numFmtId="0" fontId="17" fillId="0" borderId="0" xfId="0" applyFont="1" applyAlignment="1">
      <alignment horizontal="justify" vertical="justify" wrapText="1"/>
    </xf>
    <xf numFmtId="0" fontId="17" fillId="0" borderId="0" xfId="0" applyFont="1" applyAlignment="1">
      <alignment horizontal="justify" vertical="justify"/>
    </xf>
    <xf numFmtId="0" fontId="48" fillId="0" borderId="0" xfId="503" applyFont="1" applyFill="1" applyBorder="1" applyAlignment="1">
      <alignment horizontal="left" vertical="top" wrapText="1"/>
    </xf>
    <xf numFmtId="0" fontId="51" fillId="0" borderId="0" xfId="503" applyFont="1" applyFill="1" applyBorder="1" applyAlignment="1">
      <alignment horizontal="justify" vertical="top" wrapText="1"/>
    </xf>
    <xf numFmtId="0" fontId="17" fillId="0" borderId="0" xfId="0" applyNumberFormat="1" applyFont="1" applyAlignment="1">
      <alignment horizontal="justify" vertical="top" wrapText="1"/>
    </xf>
    <xf numFmtId="0" fontId="15" fillId="0" borderId="0" xfId="0" applyNumberFormat="1" applyFont="1" applyAlignment="1">
      <alignment horizontal="left" vertical="top" wrapText="1"/>
    </xf>
    <xf numFmtId="0" fontId="17" fillId="0" borderId="0" xfId="60" applyNumberFormat="1" applyFont="1" applyFill="1" applyAlignment="1">
      <alignment horizontal="justify" vertical="justify" wrapText="1"/>
    </xf>
    <xf numFmtId="0" fontId="0" fillId="0" borderId="0" xfId="0" applyAlignment="1">
      <alignment horizontal="justify" vertical="justify" wrapText="1"/>
    </xf>
    <xf numFmtId="0" fontId="17" fillId="0" borderId="0" xfId="0" applyFont="1" applyAlignment="1">
      <alignment horizontal="justify" vertical="top" wrapText="1"/>
    </xf>
    <xf numFmtId="0" fontId="17" fillId="28" borderId="0" xfId="278" applyNumberFormat="1" applyFont="1" applyFill="1" applyAlignment="1">
      <alignment horizontal="justify" vertical="top" wrapText="1"/>
    </xf>
    <xf numFmtId="0" fontId="0" fillId="28" borderId="0" xfId="0" applyFill="1" applyAlignment="1">
      <alignment horizontal="justify" vertical="top" wrapText="1"/>
    </xf>
    <xf numFmtId="0" fontId="17" fillId="28" borderId="0" xfId="279" applyFont="1" applyFill="1" applyAlignment="1">
      <alignment horizontal="left" vertical="top" wrapText="1"/>
    </xf>
    <xf numFmtId="0" fontId="0" fillId="28" borderId="0" xfId="0" applyFill="1" applyAlignment="1">
      <alignment horizontal="left" vertical="top" wrapText="1"/>
    </xf>
    <xf numFmtId="0" fontId="17" fillId="0" borderId="0" xfId="280" applyFont="1" applyFill="1" applyAlignment="1">
      <alignment horizontal="justify" vertical="top" wrapText="1"/>
    </xf>
    <xf numFmtId="0" fontId="17" fillId="0" borderId="0" xfId="280" applyNumberFormat="1" applyFont="1" applyFill="1" applyAlignment="1">
      <alignment horizontal="justify" vertical="top" wrapText="1"/>
    </xf>
    <xf numFmtId="168" fontId="11" fillId="0" borderId="3" xfId="445" applyNumberFormat="1" applyFont="1" applyFill="1" applyBorder="1" applyAlignment="1">
      <alignment horizontal="center" vertical="center"/>
    </xf>
    <xf numFmtId="168" fontId="11" fillId="0" borderId="0" xfId="445" applyNumberFormat="1" applyFont="1" applyFill="1" applyBorder="1" applyAlignment="1">
      <alignment horizontal="center" vertical="center"/>
    </xf>
    <xf numFmtId="168" fontId="11" fillId="0" borderId="16" xfId="445" applyNumberFormat="1" applyFont="1" applyFill="1" applyBorder="1" applyAlignment="1">
      <alignment horizontal="center" vertical="center"/>
    </xf>
    <xf numFmtId="2" fontId="17" fillId="0" borderId="0" xfId="445" applyNumberFormat="1" applyFont="1" applyFill="1" applyBorder="1" applyAlignment="1">
      <alignment horizontal="left" vertical="center" wrapText="1"/>
    </xf>
    <xf numFmtId="0" fontId="137" fillId="0" borderId="0" xfId="445" applyNumberFormat="1" applyFont="1" applyFill="1" applyBorder="1" applyAlignment="1">
      <alignment horizontal="center" vertical="center" wrapText="1"/>
    </xf>
    <xf numFmtId="0" fontId="1" fillId="0" borderId="0" xfId="613" applyFill="1" applyAlignment="1">
      <alignment horizontal="left" vertical="center" wrapText="1"/>
    </xf>
    <xf numFmtId="0" fontId="17" fillId="0" borderId="0" xfId="445" applyNumberFormat="1" applyFont="1" applyFill="1" applyBorder="1" applyAlignment="1">
      <alignment horizontal="justify" wrapText="1"/>
    </xf>
    <xf numFmtId="0" fontId="0" fillId="0" borderId="0" xfId="0" applyAlignment="1">
      <alignment horizontal="justify" wrapText="1"/>
    </xf>
    <xf numFmtId="0" fontId="17" fillId="0" borderId="0" xfId="445" applyNumberFormat="1" applyFont="1" applyFill="1" applyBorder="1" applyAlignment="1">
      <alignment horizontal="justify" vertical="top" wrapText="1"/>
    </xf>
    <xf numFmtId="0" fontId="0" fillId="0" borderId="0" xfId="0" applyAlignment="1">
      <alignment horizontal="justify" vertical="top" wrapText="1"/>
    </xf>
    <xf numFmtId="0" fontId="15" fillId="0" borderId="0" xfId="64" applyNumberFormat="1" applyFont="1" applyFill="1" applyAlignment="1">
      <alignment horizontal="left" vertical="top" wrapText="1"/>
    </xf>
    <xf numFmtId="0" fontId="15" fillId="0" borderId="0" xfId="64" applyNumberFormat="1" applyFont="1" applyFill="1" applyAlignment="1">
      <alignment horizontal="center" vertical="top" wrapText="1"/>
    </xf>
    <xf numFmtId="0" fontId="15" fillId="0" borderId="0" xfId="64" applyNumberFormat="1" applyFont="1" applyFill="1" applyAlignment="1">
      <alignment horizontal="left" vertical="center" wrapText="1"/>
    </xf>
    <xf numFmtId="2" fontId="105" fillId="0" borderId="0" xfId="612" applyNumberFormat="1" applyFont="1" applyFill="1" applyAlignment="1">
      <alignment horizontal="left" vertical="center" wrapText="1"/>
    </xf>
    <xf numFmtId="2" fontId="135" fillId="0" borderId="0" xfId="614" applyNumberFormat="1" applyFont="1" applyFill="1" applyAlignment="1">
      <alignment horizontal="left" vertical="center" wrapText="1"/>
    </xf>
    <xf numFmtId="2" fontId="105" fillId="0" borderId="0" xfId="612" applyNumberFormat="1" applyFont="1" applyFill="1" applyBorder="1" applyAlignment="1">
      <alignment horizontal="left" vertical="top" wrapText="1"/>
    </xf>
    <xf numFmtId="0" fontId="17" fillId="28" borderId="57" xfId="544" applyFont="1" applyFill="1" applyBorder="1" applyAlignment="1">
      <alignment horizontal="center" vertical="center" wrapText="1"/>
    </xf>
    <xf numFmtId="0" fontId="17" fillId="28" borderId="58" xfId="544" applyFont="1" applyFill="1" applyBorder="1" applyAlignment="1">
      <alignment horizontal="center" vertical="center" wrapText="1"/>
    </xf>
    <xf numFmtId="0" fontId="17" fillId="28" borderId="59" xfId="544" applyFont="1" applyFill="1" applyBorder="1" applyAlignment="1">
      <alignment horizontal="center" vertical="center" wrapText="1"/>
    </xf>
    <xf numFmtId="49" fontId="11" fillId="0" borderId="57" xfId="544" applyNumberFormat="1" applyFont="1" applyFill="1" applyBorder="1" applyAlignment="1">
      <alignment horizontal="center" wrapText="1"/>
    </xf>
    <xf numFmtId="49" fontId="11" fillId="0" borderId="58" xfId="544" applyNumberFormat="1" applyFont="1" applyFill="1" applyBorder="1" applyAlignment="1">
      <alignment horizontal="center" wrapText="1"/>
    </xf>
    <xf numFmtId="0" fontId="11" fillId="0" borderId="60" xfId="544" applyFont="1" applyFill="1" applyBorder="1" applyAlignment="1">
      <alignment horizontal="center" wrapText="1"/>
    </xf>
    <xf numFmtId="0" fontId="11" fillId="0" borderId="61" xfId="544" applyFont="1" applyFill="1" applyBorder="1" applyAlignment="1">
      <alignment horizontal="center" wrapText="1"/>
    </xf>
    <xf numFmtId="0" fontId="17" fillId="0" borderId="0" xfId="544" applyFont="1" applyFill="1" applyBorder="1" applyAlignment="1">
      <alignment horizontal="left" vertical="top" wrapText="1"/>
    </xf>
    <xf numFmtId="0" fontId="17" fillId="0" borderId="0" xfId="544" applyFont="1" applyFill="1" applyAlignment="1">
      <alignment horizontal="left" vertical="top" wrapText="1"/>
    </xf>
    <xf numFmtId="0" fontId="51" fillId="28" borderId="0" xfId="613" applyFont="1" applyFill="1" applyAlignment="1">
      <alignment horizontal="justify" vertical="top" wrapText="1"/>
    </xf>
    <xf numFmtId="0" fontId="11" fillId="0" borderId="0" xfId="435" applyFont="1" applyFill="1" applyBorder="1" applyAlignment="1">
      <alignment horizontal="left" vertical="center" wrapText="1"/>
    </xf>
    <xf numFmtId="0" fontId="11" fillId="0" borderId="16" xfId="435" applyFont="1" applyFill="1" applyBorder="1" applyAlignment="1">
      <alignment horizontal="center" vertical="center"/>
    </xf>
    <xf numFmtId="168" fontId="11" fillId="0" borderId="54" xfId="435" applyNumberFormat="1" applyFont="1" applyFill="1" applyBorder="1" applyAlignment="1">
      <alignment horizontal="center" vertical="center"/>
    </xf>
    <xf numFmtId="168" fontId="11" fillId="0" borderId="41" xfId="435" applyNumberFormat="1" applyFont="1" applyFill="1" applyBorder="1" applyAlignment="1">
      <alignment horizontal="center" vertical="center"/>
    </xf>
    <xf numFmtId="0" fontId="11" fillId="0" borderId="0" xfId="435" applyFont="1" applyFill="1" applyBorder="1" applyAlignment="1">
      <alignment horizontal="left" vertical="center"/>
    </xf>
    <xf numFmtId="0" fontId="11" fillId="0" borderId="11" xfId="435" applyFont="1" applyFill="1" applyBorder="1" applyAlignment="1">
      <alignment horizontal="left" vertical="center"/>
    </xf>
    <xf numFmtId="0" fontId="11" fillId="0" borderId="50" xfId="435" applyFont="1" applyFill="1" applyBorder="1" applyAlignment="1">
      <alignment horizontal="center" vertical="center"/>
    </xf>
    <xf numFmtId="0" fontId="11" fillId="0" borderId="51" xfId="610" applyFont="1" applyFill="1" applyBorder="1" applyAlignment="1">
      <alignment horizontal="left" vertical="center" wrapText="1"/>
    </xf>
    <xf numFmtId="0" fontId="11" fillId="0" borderId="0" xfId="610" applyFont="1" applyFill="1" applyBorder="1" applyAlignment="1">
      <alignment horizontal="left" vertical="center" wrapText="1"/>
    </xf>
    <xf numFmtId="0" fontId="11" fillId="0" borderId="52" xfId="435" applyFont="1" applyFill="1" applyBorder="1" applyAlignment="1">
      <alignment horizontal="center" vertical="center"/>
    </xf>
    <xf numFmtId="168" fontId="11" fillId="0" borderId="53" xfId="435" applyNumberFormat="1" applyFont="1" applyFill="1" applyBorder="1" applyAlignment="1">
      <alignment horizontal="center" vertical="center"/>
    </xf>
    <xf numFmtId="0" fontId="11" fillId="0" borderId="11" xfId="610" applyFont="1" applyFill="1" applyBorder="1" applyAlignment="1">
      <alignment horizontal="left" vertical="center" wrapText="1"/>
    </xf>
    <xf numFmtId="0" fontId="17" fillId="0" borderId="0" xfId="435" applyFont="1" applyFill="1" applyAlignment="1">
      <alignment horizontal="justify" vertical="top" wrapText="1"/>
    </xf>
    <xf numFmtId="0" fontId="11" fillId="0" borderId="11" xfId="435" applyFont="1" applyFill="1" applyBorder="1" applyAlignment="1">
      <alignment horizontal="left" vertical="center" wrapText="1"/>
    </xf>
    <xf numFmtId="0" fontId="11" fillId="0" borderId="52" xfId="610" applyFont="1" applyFill="1" applyBorder="1" applyAlignment="1">
      <alignment horizontal="center" vertical="center"/>
    </xf>
    <xf numFmtId="0" fontId="11" fillId="0" borderId="16" xfId="610" applyFont="1" applyFill="1" applyBorder="1" applyAlignment="1">
      <alignment horizontal="center" vertical="center"/>
    </xf>
    <xf numFmtId="168" fontId="11" fillId="0" borderId="53" xfId="610" applyNumberFormat="1" applyFont="1" applyFill="1" applyBorder="1" applyAlignment="1">
      <alignment horizontal="center" vertical="center"/>
    </xf>
    <xf numFmtId="168" fontId="11" fillId="0" borderId="54" xfId="610" applyNumberFormat="1" applyFont="1" applyFill="1" applyBorder="1" applyAlignment="1">
      <alignment horizontal="center" vertical="center"/>
    </xf>
    <xf numFmtId="0" fontId="15" fillId="28" borderId="0" xfId="64" applyNumberFormat="1" applyFont="1" applyFill="1" applyAlignment="1">
      <alignment horizontal="left" vertical="center" wrapText="1"/>
    </xf>
    <xf numFmtId="0" fontId="17" fillId="0" borderId="0" xfId="445" applyNumberFormat="1" applyFont="1" applyFill="1" applyAlignment="1">
      <alignment horizontal="justify" vertical="top" wrapText="1"/>
    </xf>
    <xf numFmtId="0" fontId="51" fillId="0" borderId="0" xfId="2400" applyFont="1" applyAlignment="1">
      <alignment horizontal="justify" vertical="top" wrapText="1"/>
    </xf>
    <xf numFmtId="0" fontId="0" fillId="0" borderId="0" xfId="0" applyAlignment="1">
      <alignment vertical="top" wrapText="1"/>
    </xf>
    <xf numFmtId="0" fontId="51" fillId="0" borderId="0" xfId="278" applyFont="1" applyFill="1" applyBorder="1" applyAlignment="1">
      <alignment horizontal="left" vertical="top" wrapText="1"/>
    </xf>
    <xf numFmtId="0" fontId="51" fillId="0" borderId="0" xfId="2400" applyFont="1" applyAlignment="1">
      <alignment horizontal="justify" vertical="center" wrapText="1"/>
    </xf>
    <xf numFmtId="0" fontId="51" fillId="0" borderId="0" xfId="278" applyFont="1" applyFill="1" applyBorder="1" applyAlignment="1">
      <alignment horizontal="center"/>
    </xf>
    <xf numFmtId="0" fontId="51" fillId="0" borderId="16" xfId="278" applyFont="1" applyFill="1" applyBorder="1" applyAlignment="1">
      <alignment horizontal="center"/>
    </xf>
    <xf numFmtId="0" fontId="51" fillId="0" borderId="54" xfId="278" applyFont="1" applyFill="1" applyBorder="1" applyAlignment="1">
      <alignment horizontal="center" wrapText="1"/>
    </xf>
    <xf numFmtId="1" fontId="51" fillId="0" borderId="18" xfId="2400" applyNumberFormat="1" applyFont="1" applyFill="1" applyBorder="1" applyAlignment="1">
      <alignment horizontal="center" vertical="center" wrapText="1"/>
    </xf>
    <xf numFmtId="1" fontId="51" fillId="0" borderId="3" xfId="2400" applyNumberFormat="1" applyFont="1" applyFill="1" applyBorder="1" applyAlignment="1">
      <alignment horizontal="center" vertical="center" wrapText="1"/>
    </xf>
    <xf numFmtId="1" fontId="51" fillId="0" borderId="17" xfId="2400" applyNumberFormat="1" applyFont="1" applyFill="1" applyBorder="1" applyAlignment="1">
      <alignment horizontal="center" vertical="center" wrapText="1"/>
    </xf>
    <xf numFmtId="1" fontId="51" fillId="0" borderId="0" xfId="2400" applyNumberFormat="1" applyFont="1" applyFill="1" applyBorder="1" applyAlignment="1">
      <alignment horizontal="center" vertical="center" wrapText="1"/>
    </xf>
    <xf numFmtId="1" fontId="51" fillId="0" borderId="11" xfId="2400" applyNumberFormat="1" applyFont="1" applyFill="1" applyBorder="1" applyAlignment="1">
      <alignment horizontal="center" vertical="center" wrapText="1"/>
    </xf>
    <xf numFmtId="1" fontId="51" fillId="0" borderId="3" xfId="2400" applyNumberFormat="1" applyFont="1" applyFill="1" applyBorder="1" applyAlignment="1">
      <alignment horizontal="center" vertical="center"/>
    </xf>
    <xf numFmtId="1" fontId="51" fillId="0" borderId="19" xfId="2400" applyNumberFormat="1" applyFont="1" applyFill="1" applyBorder="1" applyAlignment="1">
      <alignment horizontal="center" vertical="center"/>
    </xf>
    <xf numFmtId="1" fontId="51" fillId="0" borderId="18" xfId="2400" applyNumberFormat="1" applyFont="1" applyFill="1" applyBorder="1" applyAlignment="1">
      <alignment horizontal="center" vertical="center"/>
    </xf>
    <xf numFmtId="0" fontId="51" fillId="0" borderId="17" xfId="2400" applyFont="1" applyFill="1" applyBorder="1" applyAlignment="1">
      <alignment horizontal="left" vertical="top" wrapText="1"/>
    </xf>
    <xf numFmtId="0" fontId="51" fillId="0" borderId="75" xfId="2400" applyFont="1" applyFill="1" applyBorder="1" applyAlignment="1">
      <alignment horizontal="left" vertical="top" wrapText="1"/>
    </xf>
    <xf numFmtId="0" fontId="51" fillId="0" borderId="11" xfId="2400" applyFont="1" applyFill="1" applyBorder="1" applyAlignment="1">
      <alignment horizontal="left" vertical="top" wrapText="1"/>
    </xf>
    <xf numFmtId="0" fontId="51" fillId="0" borderId="50" xfId="2400" applyFont="1" applyFill="1" applyBorder="1" applyAlignment="1">
      <alignment horizontal="left" vertical="top" wrapText="1"/>
    </xf>
    <xf numFmtId="0" fontId="119" fillId="0" borderId="0" xfId="2400" applyFont="1" applyFill="1" applyBorder="1" applyAlignment="1">
      <alignment horizontal="justify" vertical="justify" wrapText="1"/>
    </xf>
    <xf numFmtId="0" fontId="51" fillId="0" borderId="17" xfId="2400" applyFont="1" applyFill="1" applyBorder="1" applyAlignment="1">
      <alignment horizontal="center"/>
    </xf>
    <xf numFmtId="0" fontId="51" fillId="0" borderId="75" xfId="2400" applyFont="1" applyFill="1" applyBorder="1" applyAlignment="1">
      <alignment horizontal="center"/>
    </xf>
    <xf numFmtId="0" fontId="51" fillId="0" borderId="11" xfId="2400" applyFont="1" applyFill="1" applyBorder="1" applyAlignment="1">
      <alignment horizontal="center"/>
    </xf>
    <xf numFmtId="0" fontId="51" fillId="0" borderId="50" xfId="2400" applyFont="1" applyFill="1" applyBorder="1" applyAlignment="1">
      <alignment horizontal="center"/>
    </xf>
    <xf numFmtId="0" fontId="48" fillId="0" borderId="0" xfId="2400" applyFont="1" applyBorder="1" applyAlignment="1">
      <alignment horizontal="left" wrapText="1"/>
    </xf>
    <xf numFmtId="0" fontId="51" fillId="0" borderId="0" xfId="2400" applyFont="1" applyAlignment="1">
      <alignment horizontal="justify" vertical="justify" wrapText="1"/>
    </xf>
    <xf numFmtId="0" fontId="119" fillId="0" borderId="17" xfId="2401" applyFont="1" applyFill="1" applyBorder="1" applyAlignment="1">
      <alignment horizontal="center"/>
    </xf>
    <xf numFmtId="168" fontId="119" fillId="0" borderId="17" xfId="2401" applyNumberFormat="1" applyFont="1" applyFill="1" applyBorder="1" applyAlignment="1">
      <alignment horizontal="center"/>
    </xf>
    <xf numFmtId="0" fontId="51" fillId="0" borderId="0" xfId="2401" applyFont="1" applyFill="1" applyAlignment="1">
      <alignment horizontal="justify" vertical="justify" wrapText="1"/>
    </xf>
    <xf numFmtId="0" fontId="119" fillId="0" borderId="17" xfId="2401" applyFont="1" applyFill="1" applyBorder="1" applyAlignment="1">
      <alignment horizontal="center" vertical="center" wrapText="1"/>
    </xf>
    <xf numFmtId="0" fontId="119" fillId="0" borderId="11" xfId="2401" applyFont="1" applyFill="1" applyBorder="1" applyAlignment="1">
      <alignment horizontal="center" vertical="center" wrapText="1"/>
    </xf>
    <xf numFmtId="0" fontId="17" fillId="0" borderId="0" xfId="2402" applyFont="1" applyFill="1" applyAlignment="1">
      <alignment horizontal="justify" vertical="top" wrapText="1"/>
    </xf>
    <xf numFmtId="0" fontId="17" fillId="0" borderId="0" xfId="435" applyFont="1" applyBorder="1" applyAlignment="1">
      <alignment horizontal="justify" vertical="top" wrapText="1"/>
    </xf>
    <xf numFmtId="0" fontId="139" fillId="0" borderId="3" xfId="435" applyFont="1" applyFill="1" applyBorder="1" applyAlignment="1">
      <alignment horizontal="center" vertical="center"/>
    </xf>
    <xf numFmtId="0" fontId="139" fillId="0" borderId="0" xfId="435" applyFont="1" applyFill="1" applyBorder="1" applyAlignment="1">
      <alignment horizontal="center" vertical="center"/>
    </xf>
    <xf numFmtId="0" fontId="139" fillId="0" borderId="16" xfId="435" applyFont="1" applyFill="1" applyBorder="1" applyAlignment="1">
      <alignment horizontal="center" vertical="center"/>
    </xf>
    <xf numFmtId="0" fontId="77" fillId="0" borderId="19" xfId="610" applyFont="1" applyFill="1" applyBorder="1" applyAlignment="1">
      <alignment horizontal="center" vertical="center" wrapText="1"/>
    </xf>
    <xf numFmtId="0" fontId="77" fillId="0" borderId="11" xfId="610" applyFont="1" applyFill="1" applyBorder="1" applyAlignment="1">
      <alignment horizontal="center" vertical="center" wrapText="1"/>
    </xf>
    <xf numFmtId="0" fontId="77" fillId="28" borderId="3" xfId="610" applyFont="1" applyFill="1" applyBorder="1" applyAlignment="1">
      <alignment horizontal="center" vertical="top" wrapText="1"/>
    </xf>
    <xf numFmtId="0" fontId="0" fillId="0" borderId="0" xfId="0" applyAlignment="1">
      <alignment vertical="top"/>
    </xf>
    <xf numFmtId="0" fontId="0" fillId="0" borderId="19" xfId="0" applyBorder="1" applyAlignment="1">
      <alignment vertical="top"/>
    </xf>
    <xf numFmtId="0" fontId="0" fillId="0" borderId="11" xfId="0" applyBorder="1" applyAlignment="1">
      <alignment vertical="top"/>
    </xf>
    <xf numFmtId="0" fontId="15" fillId="0" borderId="0" xfId="2541" applyFont="1" applyAlignment="1">
      <alignment horizontal="left" wrapText="1"/>
    </xf>
    <xf numFmtId="0" fontId="17" fillId="0" borderId="0" xfId="2541" applyFont="1" applyAlignment="1">
      <alignment horizontal="justify" vertical="justify" wrapText="1"/>
    </xf>
    <xf numFmtId="3" fontId="10" fillId="0" borderId="0" xfId="435" applyNumberFormat="1"/>
    <xf numFmtId="0" fontId="110" fillId="0" borderId="0" xfId="2400" applyFont="1"/>
    <xf numFmtId="0" fontId="111" fillId="0" borderId="0" xfId="2400" applyFont="1"/>
    <xf numFmtId="0" fontId="176" fillId="0" borderId="0" xfId="2400" applyFont="1" applyFill="1" applyBorder="1"/>
    <xf numFmtId="0" fontId="176" fillId="0" borderId="0" xfId="2400" applyFont="1" applyFill="1"/>
    <xf numFmtId="0" fontId="110" fillId="0" borderId="0" xfId="2400" applyFont="1" applyFill="1" applyBorder="1"/>
    <xf numFmtId="0" fontId="110" fillId="0" borderId="0" xfId="2400" applyFont="1" applyFill="1"/>
    <xf numFmtId="14" fontId="111" fillId="0" borderId="0" xfId="2400" applyNumberFormat="1" applyFont="1" applyFill="1" applyBorder="1"/>
    <xf numFmtId="0" fontId="111" fillId="0" borderId="0" xfId="2400" applyFont="1" applyFill="1"/>
    <xf numFmtId="0" fontId="111" fillId="0" borderId="0" xfId="2400" applyFont="1" applyFill="1" applyBorder="1"/>
    <xf numFmtId="0" fontId="177" fillId="0" borderId="0" xfId="2400" applyFont="1" applyFill="1" applyBorder="1"/>
    <xf numFmtId="0" fontId="177" fillId="0" borderId="0" xfId="2400" applyFont="1" applyFill="1"/>
  </cellXfs>
  <cellStyles count="2630">
    <cellStyle name="!Standard" xfId="63"/>
    <cellStyle name="% procenta" xfId="1"/>
    <cellStyle name="]_x000d__x000a_Extension=conv.dll_x000d__x000a_MS-DOS Tools Extentions=C:\DOS\MSTOOLS.DLL_x000d__x000a__x000d__x000a_[Settings]_x000d__x000a_UNDELETE.DLL=C:\DOS\MSTOOLS.DLL_x000d__x000a_W" xfId="2"/>
    <cellStyle name="]_x000d__x000a_Extension=conv.dll_x000d__x000a_MS-DOS Tools Extentions=C:\DOS\MSTOOLS.DLL_x000d__x000a__x000d__x000a_[Settings]_x000d__x000a_UNDELETE.DLL=C:\DOS\MSTOOLS.DLL_x000d__x000a_W 2" xfId="62"/>
    <cellStyle name="]_x000d__x000a_Extension=conv.dll_x000d__x000a_MS-DOS Tools Extentions=C:\DOS\MSTOOLS.DLL_x000d__x000a__x000d__x000a_[Settings]_x000d__x000a_UNDELETE.DLL=C:\DOS\MSTOOLS.DLL_x000d__x000a_W 2 2" xfId="385"/>
    <cellStyle name="]_x000d__x000a_Extension=conv.dll_x000d__x000a_MS-DOS Tools Extentions=C:\DOS\MSTOOLS.DLL_x000d__x000a__x000d__x000a_[Settings]_x000d__x000a_UNDELETE.DLL=C:\DOS\MSTOOLS.DLL_x000d__x000a_W 2 3" xfId="386"/>
    <cellStyle name="]_x000d__x000a_Extension=conv.dll_x000d__x000a_MS-DOS Tools Extentions=C:\DOS\MSTOOLS.DLL_x000d__x000a__x000d__x000a_[Settings]_x000d__x000a_UNDELETE.DLL=C:\DOS\MSTOOLS.DLL_x000d__x000a_W 3" xfId="387"/>
    <cellStyle name="]_x000d__x000a_Extension=conv.dll_x000d__x000a_MS-DOS Tools Extentions=C:\DOS\MSTOOLS.DLL_x000d__x000a__x000d__x000a_[Settings]_x000d__x000a_UNDELETE.DLL=C:\DOS\MSTOOLS.DLL_x000d__x000a_W_1Q2012_DST_v9_update_March2012_ZFS" xfId="64"/>
    <cellStyle name="_0709_CC_B2_reports" xfId="65"/>
    <cellStyle name="_0709_CC_B2_reports_02_new_Tabulka_vyhodnoceni_dopadu_scénářu" xfId="66"/>
    <cellStyle name="_0709_CC_B2_reports_05_tabula_spol_zat_testy" xfId="67"/>
    <cellStyle name="_090317_CTRL_on_balance" xfId="68"/>
    <cellStyle name="_090317_CTRL_on_balance_02_new_Tabulka_vyhodnoceni_dopadu_scénářu" xfId="69"/>
    <cellStyle name="_090317_CTRL_on_balance_05_tabula_spol_zat_testy" xfId="70"/>
    <cellStyle name="_2007_1Q_Group_and_Subs" xfId="71"/>
    <cellStyle name="_2007_1Q_Group_and_Subs_02_new_Tabulka_vyhodnoceni_dopadu_scénářu" xfId="72"/>
    <cellStyle name="_2007_1Q_Group_and_Subs_05_tabula_spol_zat_testy" xfId="73"/>
    <cellStyle name="_3Q08F_makro_BP" xfId="74"/>
    <cellStyle name="_3Q08F_makro_BP_02_new_Tabulka_vyhodnoceni_dopadu_scénářu" xfId="75"/>
    <cellStyle name="_3Q08F_makro_BP_05_tabula_spol_zat_testy" xfId="76"/>
    <cellStyle name="_5001_Template Retail Forecast_083Q_081006_PRACOVNI_v01" xfId="77"/>
    <cellStyle name="_5001_Template Retail Forecast_083Q_081006_PRACOVNI_v01 2" xfId="388"/>
    <cellStyle name="_5001_Template Retail Forecast_083Q_081006_PRACOVNI_v01_fs_2012-2013_kap_4" xfId="78"/>
    <cellStyle name="_5001_Template Retail Forecast_083Q_081006_PRACOVNI_v01_Kap_4" xfId="79"/>
    <cellStyle name="_5001_Template Retail Forecast_083Q_081006_PRACOVNI_v01_Kap_4_en" xfId="80"/>
    <cellStyle name="_9_Template Budget 2009_D5_081024 (4)" xfId="81"/>
    <cellStyle name="_9_Template Budget 2009_D5_081024 (4) 2" xfId="389"/>
    <cellStyle name="_9_Template Budget 2009_D5_081024 (4)_fs_2012-2013_kap_4" xfId="82"/>
    <cellStyle name="_9_Template Budget 2009_D5_081024 (4)_Kap_4" xfId="83"/>
    <cellStyle name="_9_Template Budget 2009_D5_081024 (4)_Kap_4_en" xfId="84"/>
    <cellStyle name="_Banky_kons&amp;nekons4" xfId="390"/>
    <cellStyle name="_Banky_kons&amp;nekons4 2" xfId="391"/>
    <cellStyle name="_CS model_200810_070830" xfId="85"/>
    <cellStyle name="_CS model_200810_070830_02_new_Tabulka_vyhodnoceni_dopadu_scénářu" xfId="86"/>
    <cellStyle name="_CS model_200810_070830_05_tabula_spol_zat_testy" xfId="87"/>
    <cellStyle name="_CS_0612 (3)" xfId="88"/>
    <cellStyle name="_CS_0612 (3)_02_new_Tabulka_vyhodnoceni_dopadu_scénářu" xfId="89"/>
    <cellStyle name="_CS_0612 (3)_05_tabula_spol_zat_testy" xfId="90"/>
    <cellStyle name="_F08_D4_1Q" xfId="91"/>
    <cellStyle name="_F08_D4_1Q_02_new_Tabulka_vyhodnoceni_dopadu_scénářu" xfId="92"/>
    <cellStyle name="_F08_D4_1Q_05_tabula_spol_zat_testy" xfId="93"/>
    <cellStyle name="_Graf_DluhhopisyNaAktivechMFI_Q3 2012" xfId="392"/>
    <cellStyle name="_Graf_DluhhopisyNaAktivechMFI_Q3 2012 2" xfId="393"/>
    <cellStyle name="_Graf_ExpoziceNaMaterskouSkupinu_Q3 2012_2" xfId="394"/>
    <cellStyle name="_Graf_ExpoziceNaMaterskouSkupinu_Q3 2012_2 2" xfId="395"/>
    <cellStyle name="_grafy_VH" xfId="94"/>
    <cellStyle name="_Kap_4(final)" xfId="396"/>
    <cellStyle name="_Kap_4(final) 2" xfId="397"/>
    <cellStyle name="_Kap_4_VH_CZ_EN" xfId="95"/>
    <cellStyle name="_Kap_4_VH_CZ_EN 2" xfId="398"/>
    <cellStyle name="_Kap_4_VH_CZ_EN_fs_2012-2013_kap_4" xfId="96"/>
    <cellStyle name="_Kap_4_VH_CZ_EN_Kap_4" xfId="97"/>
    <cellStyle name="_Kap_4_VH_CZ_EN_Kap_4_en" xfId="98"/>
    <cellStyle name="_marze_update_ZFS_2012" xfId="399"/>
    <cellStyle name="_marze_update_ZFS_2012 2" xfId="400"/>
    <cellStyle name="_MB_2006_2Q_dcery" xfId="99"/>
    <cellStyle name="_MB_2006_2Q_dcery_02_new_Tabulka_vyhodnoceni_dopadu_scénářu" xfId="100"/>
    <cellStyle name="_MB_2006_2Q_dcery_05_tabula_spol_zat_testy" xfId="101"/>
    <cellStyle name="_MB_2007_3Q_dita" xfId="102"/>
    <cellStyle name="_MB_2007_3Q_dita_02_new_Tabulka_vyhodnoceni_dopadu_scénářu" xfId="103"/>
    <cellStyle name="_MB_2007_3Q_dita_05_tabula_spol_zat_testy" xfId="104"/>
    <cellStyle name="_MB_DB_2006_2Q" xfId="105"/>
    <cellStyle name="_MB_DB_2006_2Q_02_new_Tabulka_vyhodnoceni_dopadu_scénářu" xfId="2629"/>
    <cellStyle name="_MB_DB_2006_2Q_05_tabula_spol_zat_testy" xfId="106"/>
    <cellStyle name="_MB_DB_2006_4Q" xfId="107"/>
    <cellStyle name="_MB_DB_2006_4Q_02_new_Tabulka_vyhodnoceni_dopadu_scénářu" xfId="108"/>
    <cellStyle name="_MB_DB_2006_4Q_05_tabula_spol_zat_testy" xfId="109"/>
    <cellStyle name="_MB_DB_2006_4Q_subs" xfId="110"/>
    <cellStyle name="_MB_DB_2006_4Q_subs_02_new_Tabulka_vyhodnoceni_dopadu_scénářu" xfId="111"/>
    <cellStyle name="_MB_DB_2006_4Q_subs_05_tabula_spol_zat_testy" xfId="112"/>
    <cellStyle name="_MB_DB_2007_2Q_Dita" xfId="113"/>
    <cellStyle name="_MB_DB_2007_2Q_Dita (5)" xfId="114"/>
    <cellStyle name="_MB_DB_2007_2Q_Dita (5)_02_new_Tabulka_vyhodnoceni_dopadu_scénářu" xfId="115"/>
    <cellStyle name="_MB_DB_2007_2Q_Dita (5)_05_tabula_spol_zat_testy" xfId="116"/>
    <cellStyle name="_MB_DB_2007_2Q_Dita_02_new_Tabulka_vyhodnoceni_dopadu_scénářu" xfId="117"/>
    <cellStyle name="_MB_DB_2007_2Q_Dita_05_tabula_spol_zat_testy" xfId="118"/>
    <cellStyle name="_MB_DB_2007_Q3" xfId="119"/>
    <cellStyle name="_MB_DB_2007_Q3 (2)" xfId="120"/>
    <cellStyle name="_MB_DB_2007_Q3 (2)_02_new_Tabulka_vyhodnoceni_dopadu_scénářu" xfId="121"/>
    <cellStyle name="_MB_DB_2007_Q3 (2)_05_tabula_spol_zat_testy" xfId="122"/>
    <cellStyle name="_MB_DB_2007_Q3_02_new_Tabulka_vyhodnoceni_dopadu_scénářu" xfId="123"/>
    <cellStyle name="_MB_DB_2007_Q3_05_tabula_spol_zat_testy" xfId="124"/>
    <cellStyle name="_MB_DB_2007_Q4" xfId="125"/>
    <cellStyle name="_MB_DB_2007_Q4_02_new_Tabulka_vyhodnoceni_dopadu_scénářu" xfId="126"/>
    <cellStyle name="_MB_DB_2007_Q4_05_tabula_spol_zat_testy" xfId="127"/>
    <cellStyle name="_Modelace_transformace_update_FTP_v05_revizeA" xfId="128"/>
    <cellStyle name="_Modelace_transformace_update_FTP_v05_revizeA_02_new_Tabulka_vyhodnoceni_dopadu_scénářu" xfId="129"/>
    <cellStyle name="_Modelace_transformace_update_FTP_v05_revizeA_05_tabula_spol_zat_testy" xfId="130"/>
    <cellStyle name="_Modelace_transformace_v12" xfId="131"/>
    <cellStyle name="_Modelace_transformace_v12_02_new_Tabulka_vyhodnoceni_dopadu_scénářu" xfId="132"/>
    <cellStyle name="_Modelace_transformace_v12_05_tabula_spol_zat_testy" xfId="133"/>
    <cellStyle name="_modelace_UFO detail_MLI" xfId="134"/>
    <cellStyle name="_modelace_UFO detail_MLI 2" xfId="401"/>
    <cellStyle name="_modelace_UFO detail_MLI_fs_2012-2013_kap_4" xfId="135"/>
    <cellStyle name="_modelace_UFO detail_MLI_Kap_4" xfId="136"/>
    <cellStyle name="_modelace_UFO detail_MLI_Kap_4_en" xfId="137"/>
    <cellStyle name="_Press_2006_1Q_subs" xfId="138"/>
    <cellStyle name="_Press_2006_1Q_subs_02_new_Tabulka_vyhodnoceni_dopadu_scénářu" xfId="139"/>
    <cellStyle name="_Press_2006_1Q_subs_05_tabula_spol_zat_testy" xfId="140"/>
    <cellStyle name="_Prezentace_0709" xfId="141"/>
    <cellStyle name="_Prezentace_0709 2" xfId="402"/>
    <cellStyle name="_Prezentace_0709_fs_2012-2013_kap_4" xfId="142"/>
    <cellStyle name="_Prezentace_0709_Kap_4" xfId="143"/>
    <cellStyle name="_Prezentace_0709_Kap_4_en" xfId="144"/>
    <cellStyle name="_Provcreation" xfId="145"/>
    <cellStyle name="_Provcreation_02_new_Tabulka_vyhodnoceni_dopadu_scénářu" xfId="146"/>
    <cellStyle name="_Provcreation_05_tabula_spol_zat_testy" xfId="147"/>
    <cellStyle name="_results_upravena_verze" xfId="148"/>
    <cellStyle name="_results_upravena_verze_02_new_Tabulka_vyhodnoceni_dopadu_scénářu" xfId="149"/>
    <cellStyle name="_results_upravena_verze_05_tabula_spol_zat_testy" xfId="150"/>
    <cellStyle name="_RWA_1QForecast_080320_v1" xfId="151"/>
    <cellStyle name="_RWA_1QForecast_080320_v1_02_new_Tabulka_vyhodnoceni_dopadu_scénářu" xfId="152"/>
    <cellStyle name="_RWA_1QForecast_080320_v1_05_tabula_spol_zat_testy" xfId="153"/>
    <cellStyle name="_Sešit1" xfId="154"/>
    <cellStyle name="_Sešit1 (16)" xfId="155"/>
    <cellStyle name="_Sešit1 (16)_02_new_Tabulka_vyhodnoceni_dopadu_scénářu" xfId="156"/>
    <cellStyle name="_Sešit1 (16)_05_tabula_spol_zat_testy" xfId="157"/>
    <cellStyle name="_Sešit1_02_new_Tabulka_vyhodnoceni_dopadu_scénářu" xfId="158"/>
    <cellStyle name="_Sešit1_05_tabula_spol_zat_testy" xfId="159"/>
    <cellStyle name="_Sešit2 (12)" xfId="160"/>
    <cellStyle name="_Sešit2 (12)_02_new_Tabulka_vyhodnoceni_dopadu_scénářu" xfId="161"/>
    <cellStyle name="_Sešit2 (12)_05_tabula_spol_zat_testy" xfId="162"/>
    <cellStyle name="_start_Template Budget 2009_D5_L4_2 cut_V0_30092008" xfId="163"/>
    <cellStyle name="_start_Template Budget 2009_D5_L4_2 cut_V0_30092008 2" xfId="403"/>
    <cellStyle name="_start_Template Budget 2009_D5_L4_2 cut_V0_30092008_fs_2012-2013_kap_4" xfId="164"/>
    <cellStyle name="_start_Template Budget 2009_D5_L4_2 cut_V0_30092008_Kap_4" xfId="165"/>
    <cellStyle name="_start_Template Budget 2009_D5_L4_2 cut_V0_30092008_Kap_4_en" xfId="166"/>
    <cellStyle name="_Stress_testing_0912_CNB_v2" xfId="167"/>
    <cellStyle name="_Stress_testing_0912_CNB_v2_02_new_Tabulka_vyhodnoceni_dopadu_scénářu" xfId="168"/>
    <cellStyle name="_Stress_testing_0912_CNB_v2_05_tabula_spol_zat_testy" xfId="169"/>
    <cellStyle name="_tabulka_v5_upravy" xfId="170"/>
    <cellStyle name="_tabulka_v5_upravy_02_new_Tabulka_vyhodnoceni_dopadu_scénářu" xfId="171"/>
    <cellStyle name="_tabulka_v5_upravy_05_tabula_spol_zat_testy" xfId="172"/>
    <cellStyle name="_TabV_VD_eng" xfId="173"/>
    <cellStyle name="_TabV_VD_eng 2" xfId="404"/>
    <cellStyle name="_TabV_VD_eng_fs_2012-2013_kap_4" xfId="174"/>
    <cellStyle name="_TabV_VD_eng_Kap_4" xfId="175"/>
    <cellStyle name="_TabV_VD_eng_Kap_4_en" xfId="176"/>
    <cellStyle name="_Template Retail Forecast_082Q_080807" xfId="177"/>
    <cellStyle name="_Template Retail Forecast_082Q_080807 2" xfId="405"/>
    <cellStyle name="_Template Retail Forecast_082Q_080807_fs_2012-2013_kap_4" xfId="178"/>
    <cellStyle name="_Template Retail Forecast_082Q_080807_Kap_4" xfId="179"/>
    <cellStyle name="_Template Retail Forecast_082Q_080807_Kap_4_en" xfId="180"/>
    <cellStyle name="_Template Retail Forecast_091Q" xfId="181"/>
    <cellStyle name="_Template Retail Forecast_091Q 2" xfId="406"/>
    <cellStyle name="_Template Retail Forecast_091Q_fs_2012-2013_kap_4" xfId="182"/>
    <cellStyle name="_Template Retail Forecast_091Q_Kap_4" xfId="183"/>
    <cellStyle name="_Template Retail Forecast_091Q_Kap_4_en" xfId="184"/>
    <cellStyle name="_Templates_RWA Budget_2010_v07" xfId="185"/>
    <cellStyle name="_Templates_RWA Budget_2010_v07_02_new_Tabulka_vyhodnoceni_dopadu_scénářu" xfId="186"/>
    <cellStyle name="_Templates_RWA Budget_2010_v07_05_tabula_spol_zat_testy" xfId="187"/>
    <cellStyle name="_VD_PF_2" xfId="188"/>
    <cellStyle name="_VH" xfId="189"/>
    <cellStyle name="_Zalozny_versus_Banky_versus_Stavebky_v02" xfId="407"/>
    <cellStyle name="_Zalozny_versus_Banky_versus_Stavebky_v02 2" xfId="408"/>
    <cellStyle name="=C:\WINNT35\SYSTEM32\COMMAND.COM" xfId="409"/>
    <cellStyle name="=D:\WINNT\SYSTEM32\COMMAND.COM" xfId="190"/>
    <cellStyle name="Źrka" xfId="191"/>
    <cellStyle name="0_mezer" xfId="2542"/>
    <cellStyle name="0_mezer_Tabulky_FV" xfId="2543"/>
    <cellStyle name="0_mezer_Tabulky_FV_web" xfId="2544"/>
    <cellStyle name="1 000 ke" xfId="192"/>
    <cellStyle name="1_mezera" xfId="2545"/>
    <cellStyle name="2_mezery" xfId="2546"/>
    <cellStyle name="2_mezeryT" xfId="2547"/>
    <cellStyle name="20 % – Zvýraznění1" xfId="3" builtinId="30" customBuiltin="1"/>
    <cellStyle name="20 % – Zvýraznění1 2" xfId="283"/>
    <cellStyle name="20 % – Zvýraznění1 3" xfId="284"/>
    <cellStyle name="20 % – Zvýraznění1 3 2" xfId="2403"/>
    <cellStyle name="20 % – Zvýraznění1 4" xfId="285"/>
    <cellStyle name="20 % – Zvýraznění1 5" xfId="286"/>
    <cellStyle name="20 % – Zvýraznění2" xfId="4" builtinId="34" customBuiltin="1"/>
    <cellStyle name="20 % – Zvýraznění2 2" xfId="287"/>
    <cellStyle name="20 % – Zvýraznění2 3" xfId="288"/>
    <cellStyle name="20 % – Zvýraznění2 3 2" xfId="2404"/>
    <cellStyle name="20 % – Zvýraznění2 4" xfId="289"/>
    <cellStyle name="20 % – Zvýraznění2 5" xfId="290"/>
    <cellStyle name="20 % – Zvýraznění3" xfId="5" builtinId="38" customBuiltin="1"/>
    <cellStyle name="20 % – Zvýraznění3 2" xfId="291"/>
    <cellStyle name="20 % – Zvýraznění3 3" xfId="292"/>
    <cellStyle name="20 % – Zvýraznění3 3 2" xfId="2405"/>
    <cellStyle name="20 % – Zvýraznění3 4" xfId="293"/>
    <cellStyle name="20 % – Zvýraznění3 5" xfId="294"/>
    <cellStyle name="20 % – Zvýraznění4" xfId="6" builtinId="42" customBuiltin="1"/>
    <cellStyle name="20 % – Zvýraznění4 2" xfId="295"/>
    <cellStyle name="20 % – Zvýraznění4 3" xfId="296"/>
    <cellStyle name="20 % – Zvýraznění4 3 2" xfId="2406"/>
    <cellStyle name="20 % – Zvýraznění4 4" xfId="297"/>
    <cellStyle name="20 % – Zvýraznění4 5" xfId="298"/>
    <cellStyle name="20 % – Zvýraznění5" xfId="7" builtinId="46" customBuiltin="1"/>
    <cellStyle name="20 % – Zvýraznění5 2" xfId="299"/>
    <cellStyle name="20 % – Zvýraznění5 3" xfId="300"/>
    <cellStyle name="20 % – Zvýraznění5 3 2" xfId="2407"/>
    <cellStyle name="20 % – Zvýraznění5 4" xfId="301"/>
    <cellStyle name="20 % – Zvýraznění5 5" xfId="302"/>
    <cellStyle name="20 % – Zvýraznění6" xfId="8" builtinId="50" customBuiltin="1"/>
    <cellStyle name="20 % – Zvýraznění6 2" xfId="303"/>
    <cellStyle name="20 % – Zvýraznění6 3" xfId="304"/>
    <cellStyle name="20 % – Zvýraznění6 3 2" xfId="2408"/>
    <cellStyle name="20 % – Zvýraznění6 4" xfId="305"/>
    <cellStyle name="20 % – Zvýraznění6 5" xfId="306"/>
    <cellStyle name="20% - Accent1" xfId="2409"/>
    <cellStyle name="20% - Accent1 2" xfId="556"/>
    <cellStyle name="20% - Accent2" xfId="2410"/>
    <cellStyle name="20% - Accent2 2" xfId="557"/>
    <cellStyle name="20% - Accent3" xfId="2411"/>
    <cellStyle name="20% - Accent3 2" xfId="558"/>
    <cellStyle name="20% - Accent4" xfId="2412"/>
    <cellStyle name="20% - Accent4 2" xfId="559"/>
    <cellStyle name="20% - Accent5" xfId="2413"/>
    <cellStyle name="20% - Accent5 2" xfId="560"/>
    <cellStyle name="20% - Accent6" xfId="2414"/>
    <cellStyle name="20% - Accent6 2" xfId="561"/>
    <cellStyle name="3_mezery" xfId="2548"/>
    <cellStyle name="40 % – Zvýraznění1" xfId="9" builtinId="31" customBuiltin="1"/>
    <cellStyle name="40 % – Zvýraznění1 2" xfId="307"/>
    <cellStyle name="40 % – Zvýraznění1 3" xfId="308"/>
    <cellStyle name="40 % – Zvýraznění1 3 2" xfId="2415"/>
    <cellStyle name="40 % – Zvýraznění1 4" xfId="309"/>
    <cellStyle name="40 % – Zvýraznění1 5" xfId="310"/>
    <cellStyle name="40 % – Zvýraznění2" xfId="10" builtinId="35" customBuiltin="1"/>
    <cellStyle name="40 % – Zvýraznění2 2" xfId="311"/>
    <cellStyle name="40 % – Zvýraznění2 3" xfId="312"/>
    <cellStyle name="40 % – Zvýraznění2 3 2" xfId="2416"/>
    <cellStyle name="40 % – Zvýraznění2 4" xfId="313"/>
    <cellStyle name="40 % – Zvýraznění2 5" xfId="314"/>
    <cellStyle name="40 % – Zvýraznění3" xfId="11" builtinId="39" customBuiltin="1"/>
    <cellStyle name="40 % – Zvýraznění3 2" xfId="315"/>
    <cellStyle name="40 % – Zvýraznění3 3" xfId="316"/>
    <cellStyle name="40 % – Zvýraznění3 3 2" xfId="2417"/>
    <cellStyle name="40 % – Zvýraznění3 4" xfId="317"/>
    <cellStyle name="40 % – Zvýraznění3 5" xfId="318"/>
    <cellStyle name="40 % – Zvýraznění4" xfId="12" builtinId="43" customBuiltin="1"/>
    <cellStyle name="40 % – Zvýraznění4 2" xfId="319"/>
    <cellStyle name="40 % – Zvýraznění4 3" xfId="320"/>
    <cellStyle name="40 % – Zvýraznění4 3 2" xfId="2418"/>
    <cellStyle name="40 % – Zvýraznění4 4" xfId="321"/>
    <cellStyle name="40 % – Zvýraznění4 5" xfId="322"/>
    <cellStyle name="40 % – Zvýraznění5" xfId="13" builtinId="47" customBuiltin="1"/>
    <cellStyle name="40 % – Zvýraznění5 2" xfId="323"/>
    <cellStyle name="40 % – Zvýraznění5 3" xfId="324"/>
    <cellStyle name="40 % – Zvýraznění5 3 2" xfId="2419"/>
    <cellStyle name="40 % – Zvýraznění5 4" xfId="325"/>
    <cellStyle name="40 % – Zvýraznění5 5" xfId="326"/>
    <cellStyle name="40 % – Zvýraznění6" xfId="14" builtinId="51" customBuiltin="1"/>
    <cellStyle name="40 % – Zvýraznění6 2" xfId="327"/>
    <cellStyle name="40 % – Zvýraznění6 3" xfId="328"/>
    <cellStyle name="40 % – Zvýraznění6 3 2" xfId="2420"/>
    <cellStyle name="40 % – Zvýraznění6 4" xfId="329"/>
    <cellStyle name="40 % – Zvýraznění6 5" xfId="330"/>
    <cellStyle name="40% - Accent1" xfId="2421"/>
    <cellStyle name="40% - Accent1 2" xfId="562"/>
    <cellStyle name="40% - Accent2" xfId="2422"/>
    <cellStyle name="40% - Accent2 2" xfId="563"/>
    <cellStyle name="40% - Accent3" xfId="2423"/>
    <cellStyle name="40% - Accent3 2" xfId="564"/>
    <cellStyle name="40% - Accent4" xfId="2424"/>
    <cellStyle name="40% - Accent4 2" xfId="565"/>
    <cellStyle name="40% - Accent5" xfId="2425"/>
    <cellStyle name="40% - Accent5 2" xfId="566"/>
    <cellStyle name="40% - Accent6" xfId="2426"/>
    <cellStyle name="40% - Accent6 2" xfId="567"/>
    <cellStyle name="60 % – Zvýraznění1" xfId="15" builtinId="32" customBuiltin="1"/>
    <cellStyle name="60 % – Zvýraznění1 2" xfId="331"/>
    <cellStyle name="60 % – Zvýraznění2" xfId="16" builtinId="36" customBuiltin="1"/>
    <cellStyle name="60 % – Zvýraznění2 2" xfId="332"/>
    <cellStyle name="60 % – Zvýraznění3" xfId="17" builtinId="40" customBuiltin="1"/>
    <cellStyle name="60 % – Zvýraznění3 2" xfId="333"/>
    <cellStyle name="60 % – Zvýraznění4" xfId="18" builtinId="44" customBuiltin="1"/>
    <cellStyle name="60 % – Zvýraznění4 2" xfId="334"/>
    <cellStyle name="60 % – Zvýraznění5" xfId="19" builtinId="48" customBuiltin="1"/>
    <cellStyle name="60 % – Zvýraznění5 2" xfId="335"/>
    <cellStyle name="60 % – Zvýraznění6" xfId="20" builtinId="52" customBuiltin="1"/>
    <cellStyle name="60 % – Zvýraznění6 2" xfId="336"/>
    <cellStyle name="60% - Accent1" xfId="2427"/>
    <cellStyle name="60% - Accent1 2" xfId="410"/>
    <cellStyle name="60% - Accent2" xfId="2428"/>
    <cellStyle name="60% - Accent2 2" xfId="568"/>
    <cellStyle name="60% - Accent3" xfId="2429"/>
    <cellStyle name="60% - Accent3 2" xfId="569"/>
    <cellStyle name="60% - Accent4" xfId="2430"/>
    <cellStyle name="60% - Accent4 2" xfId="570"/>
    <cellStyle name="60% - Accent5" xfId="2431"/>
    <cellStyle name="60% - Accent5 2" xfId="571"/>
    <cellStyle name="60% - Accent6" xfId="2432"/>
    <cellStyle name="60% - Accent6 2" xfId="572"/>
    <cellStyle name="Accent1" xfId="54"/>
    <cellStyle name="Accent1 - 20%" xfId="2549"/>
    <cellStyle name="Accent1 - 40%" xfId="2550"/>
    <cellStyle name="Accent1 - 60%" xfId="2551"/>
    <cellStyle name="Accent1 2" xfId="573"/>
    <cellStyle name="Accent2" xfId="55"/>
    <cellStyle name="Accent2 - 20%" xfId="2552"/>
    <cellStyle name="Accent2 - 40%" xfId="2553"/>
    <cellStyle name="Accent2 - 60%" xfId="2554"/>
    <cellStyle name="Accent2 2" xfId="574"/>
    <cellStyle name="Accent3" xfId="56"/>
    <cellStyle name="Accent3 - 20%" xfId="2555"/>
    <cellStyle name="Accent3 - 40%" xfId="2556"/>
    <cellStyle name="Accent3 - 60%" xfId="2557"/>
    <cellStyle name="Accent3 2" xfId="575"/>
    <cellStyle name="Accent4" xfId="57"/>
    <cellStyle name="Accent4 - 20%" xfId="2558"/>
    <cellStyle name="Accent4 - 40%" xfId="2559"/>
    <cellStyle name="Accent4 - 60%" xfId="2560"/>
    <cellStyle name="Accent4 2" xfId="576"/>
    <cellStyle name="Accent5" xfId="58"/>
    <cellStyle name="Accent5 - 20%" xfId="2561"/>
    <cellStyle name="Accent5 - 40%" xfId="2562"/>
    <cellStyle name="Accent5 - 60%" xfId="2563"/>
    <cellStyle name="Accent5 2" xfId="577"/>
    <cellStyle name="Accent6" xfId="59"/>
    <cellStyle name="Accent6 - 20%" xfId="2564"/>
    <cellStyle name="Accent6 - 40%" xfId="2565"/>
    <cellStyle name="Accent6 - 60%" xfId="2566"/>
    <cellStyle name="Accent6 2" xfId="578"/>
    <cellStyle name="annee semestre" xfId="21"/>
    <cellStyle name="annee semestre 10" xfId="616"/>
    <cellStyle name="annee semestre 11" xfId="617"/>
    <cellStyle name="annee semestre 2" xfId="337"/>
    <cellStyle name="annee semestre 2 2" xfId="618"/>
    <cellStyle name="annee semestre 2 3" xfId="619"/>
    <cellStyle name="annee semestre 2 4" xfId="620"/>
    <cellStyle name="annee semestre 2 5" xfId="621"/>
    <cellStyle name="annee semestre 2 6" xfId="622"/>
    <cellStyle name="annee semestre 2 7" xfId="623"/>
    <cellStyle name="annee semestre 2 8" xfId="624"/>
    <cellStyle name="annee semestre 3" xfId="625"/>
    <cellStyle name="annee semestre 3 2" xfId="626"/>
    <cellStyle name="annee semestre 3 3" xfId="627"/>
    <cellStyle name="annee semestre 3 4" xfId="628"/>
    <cellStyle name="annee semestre 3 5" xfId="629"/>
    <cellStyle name="annee semestre 3 6" xfId="630"/>
    <cellStyle name="annee semestre 3 7" xfId="631"/>
    <cellStyle name="annee semestre 3 8" xfId="632"/>
    <cellStyle name="annee semestre 4" xfId="633"/>
    <cellStyle name="annee semestre 4 2" xfId="634"/>
    <cellStyle name="annee semestre 4 3" xfId="635"/>
    <cellStyle name="annee semestre 4 4" xfId="636"/>
    <cellStyle name="annee semestre 4 5" xfId="637"/>
    <cellStyle name="annee semestre 4 6" xfId="638"/>
    <cellStyle name="annee semestre 4 7" xfId="639"/>
    <cellStyle name="annee semestre 4 8" xfId="640"/>
    <cellStyle name="annee semestre 5" xfId="641"/>
    <cellStyle name="annee semestre 5 2" xfId="642"/>
    <cellStyle name="annee semestre 5 3" xfId="643"/>
    <cellStyle name="annee semestre 5 4" xfId="644"/>
    <cellStyle name="annee semestre 5 5" xfId="645"/>
    <cellStyle name="annee semestre 5 6" xfId="646"/>
    <cellStyle name="annee semestre 5 7" xfId="647"/>
    <cellStyle name="annee semestre 5 8" xfId="648"/>
    <cellStyle name="annee semestre 6" xfId="649"/>
    <cellStyle name="annee semestre 7" xfId="650"/>
    <cellStyle name="annee semestre 8" xfId="651"/>
    <cellStyle name="annee semestre 9" xfId="652"/>
    <cellStyle name="Bad" xfId="29"/>
    <cellStyle name="Bad 2" xfId="579"/>
    <cellStyle name="Calculation" xfId="50"/>
    <cellStyle name="Calculation 2" xfId="338"/>
    <cellStyle name="Calculation 2 2" xfId="653"/>
    <cellStyle name="Calculation 2 2 2" xfId="2433"/>
    <cellStyle name="Calculation 2 3" xfId="654"/>
    <cellStyle name="Calculation 2 4" xfId="655"/>
    <cellStyle name="Calculation 2 5" xfId="656"/>
    <cellStyle name="Calculation 2 6" xfId="657"/>
    <cellStyle name="Calculation 2 7" xfId="658"/>
    <cellStyle name="Calculation 2 8" xfId="659"/>
    <cellStyle name="Calculation 3" xfId="580"/>
    <cellStyle name="Calculation 3 2" xfId="2434"/>
    <cellStyle name="Calculation 4" xfId="2435"/>
    <cellStyle name="celá čísla" xfId="509"/>
    <cellStyle name="Celkem" xfId="47" builtinId="25" customBuiltin="1"/>
    <cellStyle name="Celkem 10" xfId="660"/>
    <cellStyle name="Celkem 11" xfId="661"/>
    <cellStyle name="Celkem 2" xfId="339"/>
    <cellStyle name="Celkem 3" xfId="662"/>
    <cellStyle name="Celkem 3 2" xfId="663"/>
    <cellStyle name="Celkem 3 3" xfId="664"/>
    <cellStyle name="Celkem 3 4" xfId="665"/>
    <cellStyle name="Celkem 3 5" xfId="666"/>
    <cellStyle name="Celkem 3 6" xfId="667"/>
    <cellStyle name="Celkem 3 7" xfId="668"/>
    <cellStyle name="Celkem 3 8" xfId="669"/>
    <cellStyle name="Celkem 4" xfId="670"/>
    <cellStyle name="Celkem 4 2" xfId="671"/>
    <cellStyle name="Celkem 4 3" xfId="672"/>
    <cellStyle name="Celkem 4 4" xfId="673"/>
    <cellStyle name="Celkem 4 5" xfId="674"/>
    <cellStyle name="Celkem 4 6" xfId="675"/>
    <cellStyle name="Celkem 4 7" xfId="676"/>
    <cellStyle name="Celkem 4 8" xfId="677"/>
    <cellStyle name="Celkem 5" xfId="678"/>
    <cellStyle name="Celkem 6" xfId="679"/>
    <cellStyle name="Celkem 7" xfId="680"/>
    <cellStyle name="Celkem 8" xfId="681"/>
    <cellStyle name="Celkem 9" xfId="682"/>
    <cellStyle name="clsAltData" xfId="193"/>
    <cellStyle name="clsAltData 10" xfId="755"/>
    <cellStyle name="clsAltData 2" xfId="340"/>
    <cellStyle name="clsAltData 2 2" xfId="756"/>
    <cellStyle name="clsAltData 2 3" xfId="757"/>
    <cellStyle name="clsAltData 2 4" xfId="758"/>
    <cellStyle name="clsAltData 2 5" xfId="759"/>
    <cellStyle name="clsAltData 2 6" xfId="760"/>
    <cellStyle name="clsAltData 2 7" xfId="761"/>
    <cellStyle name="clsAltData 3" xfId="581"/>
    <cellStyle name="clsAltData 3 2" xfId="762"/>
    <cellStyle name="clsAltData 3 3" xfId="763"/>
    <cellStyle name="clsAltData 3 4" xfId="764"/>
    <cellStyle name="clsAltData 3 5" xfId="765"/>
    <cellStyle name="clsAltData 3 6" xfId="766"/>
    <cellStyle name="clsAltData 3 7" xfId="767"/>
    <cellStyle name="clsAltData 3 8" xfId="768"/>
    <cellStyle name="clsAltData 4" xfId="769"/>
    <cellStyle name="clsAltData 4 2" xfId="770"/>
    <cellStyle name="clsAltData 4 3" xfId="771"/>
    <cellStyle name="clsAltData 4 4" xfId="772"/>
    <cellStyle name="clsAltData 4 5" xfId="773"/>
    <cellStyle name="clsAltData 4 6" xfId="774"/>
    <cellStyle name="clsAltData 4 7" xfId="775"/>
    <cellStyle name="clsAltData 4 8" xfId="776"/>
    <cellStyle name="clsAltData 5" xfId="777"/>
    <cellStyle name="clsAltData 5 2" xfId="778"/>
    <cellStyle name="clsAltData 5 3" xfId="779"/>
    <cellStyle name="clsAltData 5 4" xfId="780"/>
    <cellStyle name="clsAltData 5 5" xfId="781"/>
    <cellStyle name="clsAltData 5 6" xfId="782"/>
    <cellStyle name="clsAltData 5 7" xfId="783"/>
    <cellStyle name="clsAltData 5 8" xfId="784"/>
    <cellStyle name="clsAltData 6" xfId="785"/>
    <cellStyle name="clsAltData 7" xfId="786"/>
    <cellStyle name="clsAltData 8" xfId="787"/>
    <cellStyle name="clsAltData 9" xfId="788"/>
    <cellStyle name="clsData" xfId="194"/>
    <cellStyle name="clsData 10" xfId="789"/>
    <cellStyle name="clsData 2" xfId="341"/>
    <cellStyle name="clsData 2 2" xfId="790"/>
    <cellStyle name="clsData 2 3" xfId="791"/>
    <cellStyle name="clsData 2 4" xfId="792"/>
    <cellStyle name="clsData 2 5" xfId="793"/>
    <cellStyle name="clsData 2 6" xfId="794"/>
    <cellStyle name="clsData 2 7" xfId="795"/>
    <cellStyle name="clsData 3" xfId="582"/>
    <cellStyle name="clsData 3 2" xfId="796"/>
    <cellStyle name="clsData 3 3" xfId="797"/>
    <cellStyle name="clsData 3 4" xfId="798"/>
    <cellStyle name="clsData 3 5" xfId="799"/>
    <cellStyle name="clsData 3 6" xfId="800"/>
    <cellStyle name="clsData 3 7" xfId="801"/>
    <cellStyle name="clsData 3 8" xfId="802"/>
    <cellStyle name="clsData 4" xfId="803"/>
    <cellStyle name="clsData 4 2" xfId="804"/>
    <cellStyle name="clsData 4 3" xfId="805"/>
    <cellStyle name="clsData 4 4" xfId="806"/>
    <cellStyle name="clsData 4 5" xfId="807"/>
    <cellStyle name="clsData 4 6" xfId="808"/>
    <cellStyle name="clsData 4 7" xfId="809"/>
    <cellStyle name="clsData 4 8" xfId="810"/>
    <cellStyle name="clsData 5" xfId="811"/>
    <cellStyle name="clsData 5 2" xfId="812"/>
    <cellStyle name="clsData 5 3" xfId="813"/>
    <cellStyle name="clsData 5 4" xfId="814"/>
    <cellStyle name="clsData 5 5" xfId="815"/>
    <cellStyle name="clsData 5 6" xfId="816"/>
    <cellStyle name="clsData 5 7" xfId="817"/>
    <cellStyle name="clsData 5 8" xfId="818"/>
    <cellStyle name="clsData 6" xfId="819"/>
    <cellStyle name="clsData 7" xfId="820"/>
    <cellStyle name="clsData 8" xfId="821"/>
    <cellStyle name="clsData 9" xfId="822"/>
    <cellStyle name="clsReportHeader" xfId="195"/>
    <cellStyle name="clsReportHeader 10" xfId="823"/>
    <cellStyle name="clsReportHeader 2" xfId="342"/>
    <cellStyle name="clsReportHeader 2 2" xfId="824"/>
    <cellStyle name="clsReportHeader 2 3" xfId="825"/>
    <cellStyle name="clsReportHeader 2 4" xfId="826"/>
    <cellStyle name="clsReportHeader 2 5" xfId="827"/>
    <cellStyle name="clsReportHeader 2 6" xfId="828"/>
    <cellStyle name="clsReportHeader 2 7" xfId="829"/>
    <cellStyle name="clsReportHeader 3" xfId="583"/>
    <cellStyle name="clsReportHeader 3 2" xfId="830"/>
    <cellStyle name="clsReportHeader 3 3" xfId="831"/>
    <cellStyle name="clsReportHeader 3 4" xfId="832"/>
    <cellStyle name="clsReportHeader 3 5" xfId="833"/>
    <cellStyle name="clsReportHeader 3 6" xfId="834"/>
    <cellStyle name="clsReportHeader 3 7" xfId="835"/>
    <cellStyle name="clsReportHeader 3 8" xfId="836"/>
    <cellStyle name="clsReportHeader 4" xfId="837"/>
    <cellStyle name="clsReportHeader 4 2" xfId="838"/>
    <cellStyle name="clsReportHeader 4 3" xfId="839"/>
    <cellStyle name="clsReportHeader 4 4" xfId="840"/>
    <cellStyle name="clsReportHeader 4 5" xfId="841"/>
    <cellStyle name="clsReportHeader 4 6" xfId="842"/>
    <cellStyle name="clsReportHeader 4 7" xfId="843"/>
    <cellStyle name="clsReportHeader 4 8" xfId="844"/>
    <cellStyle name="clsReportHeader 5" xfId="845"/>
    <cellStyle name="clsReportHeader 5 2" xfId="846"/>
    <cellStyle name="clsReportHeader 5 3" xfId="847"/>
    <cellStyle name="clsReportHeader 5 4" xfId="848"/>
    <cellStyle name="clsReportHeader 5 5" xfId="849"/>
    <cellStyle name="clsReportHeader 5 6" xfId="850"/>
    <cellStyle name="clsReportHeader 5 7" xfId="851"/>
    <cellStyle name="clsReportHeader 5 8" xfId="852"/>
    <cellStyle name="clsReportHeader 6" xfId="853"/>
    <cellStyle name="clsReportHeader 7" xfId="854"/>
    <cellStyle name="clsReportHeader 8" xfId="855"/>
    <cellStyle name="clsReportHeader 9" xfId="856"/>
    <cellStyle name="clsRowHeader" xfId="196"/>
    <cellStyle name="clsRowHeader 10" xfId="857"/>
    <cellStyle name="clsRowHeader 2" xfId="343"/>
    <cellStyle name="clsRowHeader 2 2" xfId="858"/>
    <cellStyle name="clsRowHeader 2 3" xfId="859"/>
    <cellStyle name="clsRowHeader 2 4" xfId="860"/>
    <cellStyle name="clsRowHeader 2 5" xfId="861"/>
    <cellStyle name="clsRowHeader 2 6" xfId="862"/>
    <cellStyle name="clsRowHeader 2 7" xfId="863"/>
    <cellStyle name="clsRowHeader 3" xfId="584"/>
    <cellStyle name="clsRowHeader 3 2" xfId="864"/>
    <cellStyle name="clsRowHeader 3 3" xfId="865"/>
    <cellStyle name="clsRowHeader 3 4" xfId="866"/>
    <cellStyle name="clsRowHeader 3 5" xfId="867"/>
    <cellStyle name="clsRowHeader 3 6" xfId="868"/>
    <cellStyle name="clsRowHeader 3 7" xfId="869"/>
    <cellStyle name="clsRowHeader 3 8" xfId="870"/>
    <cellStyle name="clsRowHeader 4" xfId="871"/>
    <cellStyle name="clsRowHeader 4 2" xfId="872"/>
    <cellStyle name="clsRowHeader 4 3" xfId="873"/>
    <cellStyle name="clsRowHeader 4 4" xfId="874"/>
    <cellStyle name="clsRowHeader 4 5" xfId="875"/>
    <cellStyle name="clsRowHeader 4 6" xfId="876"/>
    <cellStyle name="clsRowHeader 4 7" xfId="877"/>
    <cellStyle name="clsRowHeader 4 8" xfId="878"/>
    <cellStyle name="clsRowHeader 5" xfId="879"/>
    <cellStyle name="clsRowHeader 5 2" xfId="880"/>
    <cellStyle name="clsRowHeader 5 3" xfId="881"/>
    <cellStyle name="clsRowHeader 5 4" xfId="882"/>
    <cellStyle name="clsRowHeader 5 5" xfId="883"/>
    <cellStyle name="clsRowHeader 5 6" xfId="884"/>
    <cellStyle name="clsRowHeader 5 7" xfId="885"/>
    <cellStyle name="clsRowHeader 5 8" xfId="886"/>
    <cellStyle name="clsRowHeader 6" xfId="887"/>
    <cellStyle name="clsRowHeader 7" xfId="888"/>
    <cellStyle name="clsRowHeader 8" xfId="889"/>
    <cellStyle name="clsRowHeader 9" xfId="890"/>
    <cellStyle name="Comma" xfId="197"/>
    <cellStyle name="Comma [0]" xfId="198"/>
    <cellStyle name="Comma 2" xfId="411"/>
    <cellStyle name="Comma 3" xfId="199"/>
    <cellStyle name="Comma_(3) POL1" xfId="200"/>
    <cellStyle name="Comma0" xfId="510"/>
    <cellStyle name="Comma0 2" xfId="2568"/>
    <cellStyle name="Currency" xfId="201"/>
    <cellStyle name="Currency [0]" xfId="202"/>
    <cellStyle name="Currency_(3) POL1" xfId="203"/>
    <cellStyle name="Currency0" xfId="511"/>
    <cellStyle name="Currency0 2" xfId="2569"/>
    <cellStyle name="Čárka 2" xfId="344"/>
    <cellStyle name="Čárka 2 2" xfId="512"/>
    <cellStyle name="Čárka 2 2 2" xfId="513"/>
    <cellStyle name="Čárka 2 2 2 2" xfId="2436"/>
    <cellStyle name="Čárka 2 2 3" xfId="2437"/>
    <cellStyle name="Čárka 3" xfId="502"/>
    <cellStyle name="Čárka 4" xfId="504"/>
    <cellStyle name="Čárka 5" xfId="2438"/>
    <cellStyle name="Čárka 6" xfId="2439"/>
    <cellStyle name="čárky [0]_AgregaceCOICOP" xfId="514"/>
    <cellStyle name="čárky 3" xfId="2567"/>
    <cellStyle name="Date" xfId="515"/>
    <cellStyle name="Date 2" xfId="2570"/>
    <cellStyle name="Datum" xfId="22"/>
    <cellStyle name="Dezimal [0]_BS" xfId="204"/>
    <cellStyle name="Dezimal_BS" xfId="205"/>
    <cellStyle name="données" xfId="23"/>
    <cellStyle name="donnéesbord" xfId="24"/>
    <cellStyle name="Dziesiętny [0]_Data" xfId="206"/>
    <cellStyle name="Dziesiętny_Data" xfId="207"/>
    <cellStyle name="E?rky" xfId="208"/>
    <cellStyle name="E?rky [0]" xfId="209"/>
    <cellStyle name="E?rky_02_new_Tabulka_vyhodnoceni_dopadu_scénářu" xfId="210"/>
    <cellStyle name="Eárky" xfId="211"/>
    <cellStyle name="Eárky [0]" xfId="212"/>
    <cellStyle name="Eárky_02_new_Tabulka_vyhodnoceni_dopadu_scénářu" xfId="213"/>
    <cellStyle name="Emphasis 1" xfId="2571"/>
    <cellStyle name="Emphasis 2" xfId="2572"/>
    <cellStyle name="Emphasis 3" xfId="2573"/>
    <cellStyle name="Entries" xfId="214"/>
    <cellStyle name="Entries 10" xfId="891"/>
    <cellStyle name="Entries 2" xfId="345"/>
    <cellStyle name="Entries 2 2" xfId="892"/>
    <cellStyle name="Entries 2 3" xfId="893"/>
    <cellStyle name="Entries 2 4" xfId="894"/>
    <cellStyle name="Entries 2 5" xfId="895"/>
    <cellStyle name="Entries 2 6" xfId="896"/>
    <cellStyle name="Entries 2 7" xfId="897"/>
    <cellStyle name="Entries 3" xfId="585"/>
    <cellStyle name="Entries 3 2" xfId="898"/>
    <cellStyle name="Entries 3 3" xfId="899"/>
    <cellStyle name="Entries 3 4" xfId="900"/>
    <cellStyle name="Entries 3 5" xfId="901"/>
    <cellStyle name="Entries 3 6" xfId="902"/>
    <cellStyle name="Entries 3 7" xfId="903"/>
    <cellStyle name="Entries 3 8" xfId="904"/>
    <cellStyle name="Entries 4" xfId="905"/>
    <cellStyle name="Entries 4 2" xfId="906"/>
    <cellStyle name="Entries 4 3" xfId="907"/>
    <cellStyle name="Entries 4 4" xfId="908"/>
    <cellStyle name="Entries 4 5" xfId="909"/>
    <cellStyle name="Entries 4 6" xfId="910"/>
    <cellStyle name="Entries 4 7" xfId="911"/>
    <cellStyle name="Entries 4 8" xfId="912"/>
    <cellStyle name="Entries 5" xfId="913"/>
    <cellStyle name="Entries 5 2" xfId="914"/>
    <cellStyle name="Entries 5 3" xfId="915"/>
    <cellStyle name="Entries 5 4" xfId="916"/>
    <cellStyle name="Entries 5 5" xfId="917"/>
    <cellStyle name="Entries 5 6" xfId="918"/>
    <cellStyle name="Entries 5 7" xfId="919"/>
    <cellStyle name="Entries 5 8" xfId="920"/>
    <cellStyle name="Entries 6" xfId="921"/>
    <cellStyle name="Entries 7" xfId="922"/>
    <cellStyle name="Entries 8" xfId="923"/>
    <cellStyle name="Entries 9" xfId="924"/>
    <cellStyle name="Explanatory Text" xfId="52"/>
    <cellStyle name="Explanatory Text 2" xfId="586"/>
    <cellStyle name="Ezres [0]_fee" xfId="215"/>
    <cellStyle name="Ezres_fee" xfId="216"/>
    <cellStyle name="financni0" xfId="516"/>
    <cellStyle name="financni1" xfId="517"/>
    <cellStyle name="Finanční" xfId="25"/>
    <cellStyle name="Finanční0" xfId="26"/>
    <cellStyle name="Finanční0 2" xfId="412"/>
    <cellStyle name="Finanční1" xfId="518"/>
    <cellStyle name="Finanèní" xfId="519"/>
    <cellStyle name="Fixed" xfId="520"/>
    <cellStyle name="Fixed 2" xfId="2574"/>
    <cellStyle name="Fixed_C1119ts" xfId="2575"/>
    <cellStyle name="Followed Hyperlink" xfId="217"/>
    <cellStyle name="G. Hofer" xfId="218"/>
    <cellStyle name="Good" xfId="42"/>
    <cellStyle name="Good 2" xfId="587"/>
    <cellStyle name="greyed" xfId="413"/>
    <cellStyle name="greyed 10" xfId="925"/>
    <cellStyle name="greyed 2" xfId="926"/>
    <cellStyle name="greyed 2 2" xfId="927"/>
    <cellStyle name="greyed 2 3" xfId="928"/>
    <cellStyle name="greyed 2 4" xfId="929"/>
    <cellStyle name="greyed 2 5" xfId="930"/>
    <cellStyle name="greyed 2 6" xfId="931"/>
    <cellStyle name="greyed 2 7" xfId="932"/>
    <cellStyle name="greyed 3" xfId="933"/>
    <cellStyle name="greyed 3 2" xfId="934"/>
    <cellStyle name="greyed 3 3" xfId="935"/>
    <cellStyle name="greyed 3 4" xfId="936"/>
    <cellStyle name="greyed 3 5" xfId="937"/>
    <cellStyle name="greyed 3 6" xfId="938"/>
    <cellStyle name="greyed 3 7" xfId="939"/>
    <cellStyle name="greyed 3 8" xfId="940"/>
    <cellStyle name="greyed 4" xfId="941"/>
    <cellStyle name="greyed 4 2" xfId="942"/>
    <cellStyle name="greyed 4 3" xfId="943"/>
    <cellStyle name="greyed 4 4" xfId="944"/>
    <cellStyle name="greyed 4 5" xfId="945"/>
    <cellStyle name="greyed 4 6" xfId="946"/>
    <cellStyle name="greyed 4 7" xfId="947"/>
    <cellStyle name="greyed 4 8" xfId="948"/>
    <cellStyle name="greyed 5" xfId="949"/>
    <cellStyle name="greyed 5 2" xfId="950"/>
    <cellStyle name="greyed 5 3" xfId="951"/>
    <cellStyle name="greyed 5 4" xfId="952"/>
    <cellStyle name="greyed 5 5" xfId="953"/>
    <cellStyle name="greyed 5 6" xfId="954"/>
    <cellStyle name="greyed 5 7" xfId="955"/>
    <cellStyle name="greyed 5 8" xfId="956"/>
    <cellStyle name="greyed 6" xfId="957"/>
    <cellStyle name="greyed 7" xfId="958"/>
    <cellStyle name="greyed 8" xfId="959"/>
    <cellStyle name="greyed 9" xfId="960"/>
    <cellStyle name="groß" xfId="219"/>
    <cellStyle name="Heading" xfId="220"/>
    <cellStyle name="Heading 1" xfId="31"/>
    <cellStyle name="Heading 1 2" xfId="414"/>
    <cellStyle name="Heading 2" xfId="32"/>
    <cellStyle name="Heading 2 2" xfId="415"/>
    <cellStyle name="Heading 3" xfId="33"/>
    <cellStyle name="Heading 3 2" xfId="588"/>
    <cellStyle name="Heading 4" xfId="34"/>
    <cellStyle name="Heading 4 2" xfId="589"/>
    <cellStyle name="Heading_fs_2012-2013_kap_4" xfId="221"/>
    <cellStyle name="HEADING1" xfId="27"/>
    <cellStyle name="HEADING1 2" xfId="2576"/>
    <cellStyle name="HEADING2" xfId="28"/>
    <cellStyle name="HEADING2 2" xfId="2577"/>
    <cellStyle name="HeadingTable" xfId="416"/>
    <cellStyle name="HeadingTable 10" xfId="961"/>
    <cellStyle name="HeadingTable 11" xfId="962"/>
    <cellStyle name="HeadingTable 2" xfId="963"/>
    <cellStyle name="HeadingTable 2 2" xfId="964"/>
    <cellStyle name="HeadingTable 2 3" xfId="965"/>
    <cellStyle name="HeadingTable 2 4" xfId="966"/>
    <cellStyle name="HeadingTable 2 5" xfId="967"/>
    <cellStyle name="HeadingTable 2 6" xfId="968"/>
    <cellStyle name="HeadingTable 2 7" xfId="969"/>
    <cellStyle name="HeadingTable 2 8" xfId="970"/>
    <cellStyle name="HeadingTable 3" xfId="971"/>
    <cellStyle name="HeadingTable 3 2" xfId="972"/>
    <cellStyle name="HeadingTable 3 3" xfId="973"/>
    <cellStyle name="HeadingTable 3 4" xfId="974"/>
    <cellStyle name="HeadingTable 3 5" xfId="975"/>
    <cellStyle name="HeadingTable 3 6" xfId="976"/>
    <cellStyle name="HeadingTable 3 7" xfId="977"/>
    <cellStyle name="HeadingTable 3 8" xfId="978"/>
    <cellStyle name="HeadingTable 4" xfId="979"/>
    <cellStyle name="HeadingTable 4 2" xfId="980"/>
    <cellStyle name="HeadingTable 4 3" xfId="981"/>
    <cellStyle name="HeadingTable 4 4" xfId="982"/>
    <cellStyle name="HeadingTable 4 5" xfId="983"/>
    <cellStyle name="HeadingTable 4 6" xfId="984"/>
    <cellStyle name="HeadingTable 4 7" xfId="985"/>
    <cellStyle name="HeadingTable 4 8" xfId="986"/>
    <cellStyle name="HeadingTable 5" xfId="987"/>
    <cellStyle name="HeadingTable 5 2" xfId="988"/>
    <cellStyle name="HeadingTable 5 3" xfId="989"/>
    <cellStyle name="HeadingTable 5 4" xfId="990"/>
    <cellStyle name="HeadingTable 5 5" xfId="991"/>
    <cellStyle name="HeadingTable 5 6" xfId="992"/>
    <cellStyle name="HeadingTable 5 7" xfId="993"/>
    <cellStyle name="HeadingTable 5 8" xfId="994"/>
    <cellStyle name="HeadingTable 6" xfId="995"/>
    <cellStyle name="HeadingTable 7" xfId="996"/>
    <cellStyle name="HeadingTable 8" xfId="997"/>
    <cellStyle name="HeadingTable 9" xfId="998"/>
    <cellStyle name="highlightExposure" xfId="417"/>
    <cellStyle name="highlightExposure 10" xfId="999"/>
    <cellStyle name="highlightExposure 2" xfId="1000"/>
    <cellStyle name="highlightExposure 2 2" xfId="1001"/>
    <cellStyle name="highlightExposure 2 3" xfId="1002"/>
    <cellStyle name="highlightExposure 2 4" xfId="1003"/>
    <cellStyle name="highlightExposure 2 5" xfId="1004"/>
    <cellStyle name="highlightExposure 2 6" xfId="1005"/>
    <cellStyle name="highlightExposure 2 7" xfId="1006"/>
    <cellStyle name="highlightExposure 3" xfId="1007"/>
    <cellStyle name="highlightExposure 3 2" xfId="1008"/>
    <cellStyle name="highlightExposure 3 3" xfId="1009"/>
    <cellStyle name="highlightExposure 3 4" xfId="1010"/>
    <cellStyle name="highlightExposure 3 5" xfId="1011"/>
    <cellStyle name="highlightExposure 3 6" xfId="1012"/>
    <cellStyle name="highlightExposure 3 7" xfId="1013"/>
    <cellStyle name="highlightExposure 3 8" xfId="1014"/>
    <cellStyle name="highlightExposure 4" xfId="1015"/>
    <cellStyle name="highlightExposure 4 2" xfId="1016"/>
    <cellStyle name="highlightExposure 4 3" xfId="1017"/>
    <cellStyle name="highlightExposure 4 4" xfId="1018"/>
    <cellStyle name="highlightExposure 4 5" xfId="1019"/>
    <cellStyle name="highlightExposure 4 6" xfId="1020"/>
    <cellStyle name="highlightExposure 4 7" xfId="1021"/>
    <cellStyle name="highlightExposure 4 8" xfId="1022"/>
    <cellStyle name="highlightExposure 5" xfId="1023"/>
    <cellStyle name="highlightExposure 5 2" xfId="1024"/>
    <cellStyle name="highlightExposure 5 3" xfId="1025"/>
    <cellStyle name="highlightExposure 5 4" xfId="1026"/>
    <cellStyle name="highlightExposure 5 5" xfId="1027"/>
    <cellStyle name="highlightExposure 5 6" xfId="1028"/>
    <cellStyle name="highlightExposure 5 7" xfId="1029"/>
    <cellStyle name="highlightExposure 5 8" xfId="1030"/>
    <cellStyle name="highlightExposure 6" xfId="1031"/>
    <cellStyle name="highlightExposure 7" xfId="1032"/>
    <cellStyle name="highlightExposure 8" xfId="1033"/>
    <cellStyle name="highlightExposure 9" xfId="1034"/>
    <cellStyle name="highlightPD" xfId="418"/>
    <cellStyle name="highlightPD 10" xfId="1035"/>
    <cellStyle name="highlightPD 2" xfId="1036"/>
    <cellStyle name="highlightPD 2 2" xfId="1037"/>
    <cellStyle name="highlightPD 2 3" xfId="1038"/>
    <cellStyle name="highlightPD 2 4" xfId="1039"/>
    <cellStyle name="highlightPD 2 5" xfId="1040"/>
    <cellStyle name="highlightPD 2 6" xfId="1041"/>
    <cellStyle name="highlightPD 2 7" xfId="1042"/>
    <cellStyle name="highlightPD 3" xfId="1043"/>
    <cellStyle name="highlightPD 3 2" xfId="1044"/>
    <cellStyle name="highlightPD 3 3" xfId="1045"/>
    <cellStyle name="highlightPD 3 4" xfId="1046"/>
    <cellStyle name="highlightPD 3 5" xfId="1047"/>
    <cellStyle name="highlightPD 3 6" xfId="1048"/>
    <cellStyle name="highlightPD 3 7" xfId="1049"/>
    <cellStyle name="highlightPD 3 8" xfId="1050"/>
    <cellStyle name="highlightPD 4" xfId="1051"/>
    <cellStyle name="highlightPD 4 2" xfId="1052"/>
    <cellStyle name="highlightPD 4 3" xfId="1053"/>
    <cellStyle name="highlightPD 4 4" xfId="1054"/>
    <cellStyle name="highlightPD 4 5" xfId="1055"/>
    <cellStyle name="highlightPD 4 6" xfId="1056"/>
    <cellStyle name="highlightPD 4 7" xfId="1057"/>
    <cellStyle name="highlightPD 4 8" xfId="1058"/>
    <cellStyle name="highlightPD 5" xfId="1059"/>
    <cellStyle name="highlightPD 5 2" xfId="1060"/>
    <cellStyle name="highlightPD 5 3" xfId="1061"/>
    <cellStyle name="highlightPD 5 4" xfId="1062"/>
    <cellStyle name="highlightPD 5 5" xfId="1063"/>
    <cellStyle name="highlightPD 5 6" xfId="1064"/>
    <cellStyle name="highlightPD 5 7" xfId="1065"/>
    <cellStyle name="highlightPD 5 8" xfId="1066"/>
    <cellStyle name="highlightPD 6" xfId="1067"/>
    <cellStyle name="highlightPD 7" xfId="1068"/>
    <cellStyle name="highlightPD 8" xfId="1069"/>
    <cellStyle name="highlightPD 9" xfId="1070"/>
    <cellStyle name="highlightPercentage" xfId="419"/>
    <cellStyle name="highlightPercentage 10" xfId="1071"/>
    <cellStyle name="highlightPercentage 2" xfId="1072"/>
    <cellStyle name="highlightPercentage 2 2" xfId="1073"/>
    <cellStyle name="highlightPercentage 2 3" xfId="1074"/>
    <cellStyle name="highlightPercentage 2 4" xfId="1075"/>
    <cellStyle name="highlightPercentage 2 5" xfId="1076"/>
    <cellStyle name="highlightPercentage 2 6" xfId="1077"/>
    <cellStyle name="highlightPercentage 2 7" xfId="1078"/>
    <cellStyle name="highlightPercentage 3" xfId="1079"/>
    <cellStyle name="highlightPercentage 3 2" xfId="1080"/>
    <cellStyle name="highlightPercentage 3 3" xfId="1081"/>
    <cellStyle name="highlightPercentage 3 4" xfId="1082"/>
    <cellStyle name="highlightPercentage 3 5" xfId="1083"/>
    <cellStyle name="highlightPercentage 3 6" xfId="1084"/>
    <cellStyle name="highlightPercentage 3 7" xfId="1085"/>
    <cellStyle name="highlightPercentage 3 8" xfId="1086"/>
    <cellStyle name="highlightPercentage 4" xfId="1087"/>
    <cellStyle name="highlightPercentage 4 2" xfId="1088"/>
    <cellStyle name="highlightPercentage 4 3" xfId="1089"/>
    <cellStyle name="highlightPercentage 4 4" xfId="1090"/>
    <cellStyle name="highlightPercentage 4 5" xfId="1091"/>
    <cellStyle name="highlightPercentage 4 6" xfId="1092"/>
    <cellStyle name="highlightPercentage 4 7" xfId="1093"/>
    <cellStyle name="highlightPercentage 4 8" xfId="1094"/>
    <cellStyle name="highlightPercentage 5" xfId="1095"/>
    <cellStyle name="highlightPercentage 5 2" xfId="1096"/>
    <cellStyle name="highlightPercentage 5 3" xfId="1097"/>
    <cellStyle name="highlightPercentage 5 4" xfId="1098"/>
    <cellStyle name="highlightPercentage 5 5" xfId="1099"/>
    <cellStyle name="highlightPercentage 5 6" xfId="1100"/>
    <cellStyle name="highlightPercentage 5 7" xfId="1101"/>
    <cellStyle name="highlightPercentage 5 8" xfId="1102"/>
    <cellStyle name="highlightPercentage 6" xfId="1103"/>
    <cellStyle name="highlightPercentage 7" xfId="1104"/>
    <cellStyle name="highlightPercentage 8" xfId="1105"/>
    <cellStyle name="highlightPercentage 9" xfId="1106"/>
    <cellStyle name="highlightText" xfId="420"/>
    <cellStyle name="highlightText 10" xfId="1107"/>
    <cellStyle name="highlightText 11" xfId="1108"/>
    <cellStyle name="highlightText 2" xfId="1109"/>
    <cellStyle name="highlightText 2 2" xfId="1110"/>
    <cellStyle name="highlightText 2 3" xfId="1111"/>
    <cellStyle name="highlightText 2 4" xfId="1112"/>
    <cellStyle name="highlightText 2 5" xfId="1113"/>
    <cellStyle name="highlightText 2 6" xfId="1114"/>
    <cellStyle name="highlightText 2 7" xfId="1115"/>
    <cellStyle name="highlightText 2 8" xfId="1116"/>
    <cellStyle name="highlightText 3" xfId="1117"/>
    <cellStyle name="highlightText 3 2" xfId="1118"/>
    <cellStyle name="highlightText 3 3" xfId="1119"/>
    <cellStyle name="highlightText 3 4" xfId="1120"/>
    <cellStyle name="highlightText 3 5" xfId="1121"/>
    <cellStyle name="highlightText 3 6" xfId="1122"/>
    <cellStyle name="highlightText 3 7" xfId="1123"/>
    <cellStyle name="highlightText 3 8" xfId="1124"/>
    <cellStyle name="highlightText 4" xfId="1125"/>
    <cellStyle name="highlightText 4 2" xfId="1126"/>
    <cellStyle name="highlightText 4 3" xfId="1127"/>
    <cellStyle name="highlightText 4 4" xfId="1128"/>
    <cellStyle name="highlightText 4 5" xfId="1129"/>
    <cellStyle name="highlightText 4 6" xfId="1130"/>
    <cellStyle name="highlightText 4 7" xfId="1131"/>
    <cellStyle name="highlightText 4 8" xfId="1132"/>
    <cellStyle name="highlightText 5" xfId="1133"/>
    <cellStyle name="highlightText 5 2" xfId="1134"/>
    <cellStyle name="highlightText 5 3" xfId="1135"/>
    <cellStyle name="highlightText 5 4" xfId="1136"/>
    <cellStyle name="highlightText 5 5" xfId="1137"/>
    <cellStyle name="highlightText 5 6" xfId="1138"/>
    <cellStyle name="highlightText 5 7" xfId="1139"/>
    <cellStyle name="highlightText 5 8" xfId="1140"/>
    <cellStyle name="highlightText 6" xfId="1141"/>
    <cellStyle name="highlightText 7" xfId="1142"/>
    <cellStyle name="highlightText 8" xfId="1143"/>
    <cellStyle name="highlightText 9" xfId="1144"/>
    <cellStyle name="Hyperlink" xfId="276"/>
    <cellStyle name="Hypertextový odkaz 2" xfId="222"/>
    <cellStyle name="Hypertextový odkaz 3" xfId="346"/>
    <cellStyle name="Hypertextový odkaz 4" xfId="2443"/>
    <cellStyle name="Check Cell" xfId="30"/>
    <cellStyle name="Check Cell 2" xfId="590"/>
    <cellStyle name="checkExposure" xfId="421"/>
    <cellStyle name="checkExposure 10" xfId="683"/>
    <cellStyle name="checkExposure 2" xfId="684"/>
    <cellStyle name="checkExposure 2 2" xfId="685"/>
    <cellStyle name="checkExposure 2 3" xfId="686"/>
    <cellStyle name="checkExposure 2 4" xfId="687"/>
    <cellStyle name="checkExposure 2 5" xfId="688"/>
    <cellStyle name="checkExposure 2 6" xfId="689"/>
    <cellStyle name="checkExposure 2 7" xfId="690"/>
    <cellStyle name="checkExposure 3" xfId="691"/>
    <cellStyle name="checkExposure 3 2" xfId="692"/>
    <cellStyle name="checkExposure 3 3" xfId="693"/>
    <cellStyle name="checkExposure 3 4" xfId="694"/>
    <cellStyle name="checkExposure 3 5" xfId="695"/>
    <cellStyle name="checkExposure 3 6" xfId="696"/>
    <cellStyle name="checkExposure 3 7" xfId="697"/>
    <cellStyle name="checkExposure 3 8" xfId="698"/>
    <cellStyle name="checkExposure 4" xfId="699"/>
    <cellStyle name="checkExposure 4 2" xfId="700"/>
    <cellStyle name="checkExposure 4 3" xfId="701"/>
    <cellStyle name="checkExposure 4 4" xfId="702"/>
    <cellStyle name="checkExposure 4 5" xfId="703"/>
    <cellStyle name="checkExposure 4 6" xfId="704"/>
    <cellStyle name="checkExposure 4 7" xfId="705"/>
    <cellStyle name="checkExposure 4 8" xfId="706"/>
    <cellStyle name="checkExposure 5" xfId="707"/>
    <cellStyle name="checkExposure 5 2" xfId="708"/>
    <cellStyle name="checkExposure 5 3" xfId="709"/>
    <cellStyle name="checkExposure 5 4" xfId="710"/>
    <cellStyle name="checkExposure 5 5" xfId="711"/>
    <cellStyle name="checkExposure 5 6" xfId="712"/>
    <cellStyle name="checkExposure 5 7" xfId="713"/>
    <cellStyle name="checkExposure 5 8" xfId="714"/>
    <cellStyle name="checkExposure 6" xfId="715"/>
    <cellStyle name="checkExposure 7" xfId="716"/>
    <cellStyle name="checkExposure 8" xfId="717"/>
    <cellStyle name="checkExposure 9" xfId="718"/>
    <cellStyle name="checkLiq" xfId="422"/>
    <cellStyle name="checkLiq 10" xfId="719"/>
    <cellStyle name="checkLiq 2" xfId="720"/>
    <cellStyle name="checkLiq 2 2" xfId="721"/>
    <cellStyle name="checkLiq 2 3" xfId="722"/>
    <cellStyle name="checkLiq 2 4" xfId="723"/>
    <cellStyle name="checkLiq 2 5" xfId="724"/>
    <cellStyle name="checkLiq 2 6" xfId="725"/>
    <cellStyle name="checkLiq 2 7" xfId="726"/>
    <cellStyle name="checkLiq 3" xfId="727"/>
    <cellStyle name="checkLiq 3 2" xfId="728"/>
    <cellStyle name="checkLiq 3 3" xfId="729"/>
    <cellStyle name="checkLiq 3 4" xfId="730"/>
    <cellStyle name="checkLiq 3 5" xfId="731"/>
    <cellStyle name="checkLiq 3 6" xfId="732"/>
    <cellStyle name="checkLiq 3 7" xfId="733"/>
    <cellStyle name="checkLiq 3 8" xfId="734"/>
    <cellStyle name="checkLiq 4" xfId="735"/>
    <cellStyle name="checkLiq 4 2" xfId="736"/>
    <cellStyle name="checkLiq 4 3" xfId="737"/>
    <cellStyle name="checkLiq 4 4" xfId="738"/>
    <cellStyle name="checkLiq 4 5" xfId="739"/>
    <cellStyle name="checkLiq 4 6" xfId="740"/>
    <cellStyle name="checkLiq 4 7" xfId="741"/>
    <cellStyle name="checkLiq 4 8" xfId="742"/>
    <cellStyle name="checkLiq 5" xfId="743"/>
    <cellStyle name="checkLiq 5 2" xfId="744"/>
    <cellStyle name="checkLiq 5 3" xfId="745"/>
    <cellStyle name="checkLiq 5 4" xfId="746"/>
    <cellStyle name="checkLiq 5 5" xfId="747"/>
    <cellStyle name="checkLiq 5 6" xfId="748"/>
    <cellStyle name="checkLiq 5 7" xfId="749"/>
    <cellStyle name="checkLiq 5 8" xfId="750"/>
    <cellStyle name="checkLiq 6" xfId="751"/>
    <cellStyle name="checkLiq 7" xfId="752"/>
    <cellStyle name="checkLiq 8" xfId="753"/>
    <cellStyle name="checkLiq 9" xfId="754"/>
    <cellStyle name="Chybně 2" xfId="347"/>
    <cellStyle name="Chybně 3" xfId="505"/>
    <cellStyle name="Chybně 4" xfId="2440"/>
    <cellStyle name="Chybně 5" xfId="2441"/>
    <cellStyle name="Chybně 6" xfId="2442"/>
    <cellStyle name="imf-one decimal" xfId="223"/>
    <cellStyle name="Input" xfId="49"/>
    <cellStyle name="Input 2" xfId="348"/>
    <cellStyle name="Input 2 2" xfId="1145"/>
    <cellStyle name="Input 2 3" xfId="1146"/>
    <cellStyle name="Input 2 4" xfId="1147"/>
    <cellStyle name="Input 2 5" xfId="1148"/>
    <cellStyle name="Input 2 6" xfId="1149"/>
    <cellStyle name="Input 2 7" xfId="1150"/>
    <cellStyle name="Input 2 8" xfId="1151"/>
    <cellStyle name="Input 3" xfId="591"/>
    <cellStyle name="inputDate" xfId="423"/>
    <cellStyle name="inputDate 2" xfId="1152"/>
    <cellStyle name="inputDate 2 2" xfId="1153"/>
    <cellStyle name="inputDate 2 3" xfId="1154"/>
    <cellStyle name="inputDate 2 4" xfId="1155"/>
    <cellStyle name="inputDate 2 5" xfId="1156"/>
    <cellStyle name="inputDate 2 6" xfId="1157"/>
    <cellStyle name="inputDate 2 7" xfId="1158"/>
    <cellStyle name="inputDate 2 8" xfId="1159"/>
    <cellStyle name="inputDate 3" xfId="1160"/>
    <cellStyle name="inputDate 3 2" xfId="1161"/>
    <cellStyle name="inputDate 3 3" xfId="1162"/>
    <cellStyle name="inputDate 3 4" xfId="1163"/>
    <cellStyle name="inputDate 3 5" xfId="1164"/>
    <cellStyle name="inputDate 3 6" xfId="1165"/>
    <cellStyle name="inputDate 3 7" xfId="1166"/>
    <cellStyle name="inputDate 3 8" xfId="1167"/>
    <cellStyle name="inputDate 4" xfId="1168"/>
    <cellStyle name="inputDate 5" xfId="1169"/>
    <cellStyle name="inputDate 6" xfId="1170"/>
    <cellStyle name="inputDate 7" xfId="1171"/>
    <cellStyle name="inputDate 8" xfId="1172"/>
    <cellStyle name="inputDate 9" xfId="1173"/>
    <cellStyle name="inputExposure" xfId="424"/>
    <cellStyle name="inputExposure 2" xfId="1174"/>
    <cellStyle name="inputExposure 2 2" xfId="1175"/>
    <cellStyle name="inputExposure 2 3" xfId="1176"/>
    <cellStyle name="inputExposure 2 4" xfId="1177"/>
    <cellStyle name="inputExposure 2 5" xfId="1178"/>
    <cellStyle name="inputExposure 2 6" xfId="1179"/>
    <cellStyle name="inputExposure 2 7" xfId="1180"/>
    <cellStyle name="inputExposure 2 8" xfId="1181"/>
    <cellStyle name="inputExposure 3" xfId="1182"/>
    <cellStyle name="inputExposure 3 2" xfId="1183"/>
    <cellStyle name="inputExposure 3 3" xfId="1184"/>
    <cellStyle name="inputExposure 3 4" xfId="1185"/>
    <cellStyle name="inputExposure 3 5" xfId="1186"/>
    <cellStyle name="inputExposure 3 6" xfId="1187"/>
    <cellStyle name="inputExposure 3 7" xfId="1188"/>
    <cellStyle name="inputExposure 3 8" xfId="1189"/>
    <cellStyle name="inputExposure 4" xfId="1190"/>
    <cellStyle name="inputExposure 5" xfId="1191"/>
    <cellStyle name="inputExposure 6" xfId="1192"/>
    <cellStyle name="inputExposure 7" xfId="1193"/>
    <cellStyle name="inputExposure 8" xfId="1194"/>
    <cellStyle name="inputExposure 9" xfId="1195"/>
    <cellStyle name="inputMaturity" xfId="425"/>
    <cellStyle name="inputMaturity 2" xfId="1196"/>
    <cellStyle name="inputMaturity 2 2" xfId="1197"/>
    <cellStyle name="inputMaturity 2 3" xfId="1198"/>
    <cellStyle name="inputMaturity 2 4" xfId="1199"/>
    <cellStyle name="inputMaturity 2 5" xfId="1200"/>
    <cellStyle name="inputMaturity 2 6" xfId="1201"/>
    <cellStyle name="inputMaturity 2 7" xfId="1202"/>
    <cellStyle name="inputMaturity 2 8" xfId="1203"/>
    <cellStyle name="inputMaturity 3" xfId="1204"/>
    <cellStyle name="inputMaturity 3 2" xfId="1205"/>
    <cellStyle name="inputMaturity 3 3" xfId="1206"/>
    <cellStyle name="inputMaturity 3 4" xfId="1207"/>
    <cellStyle name="inputMaturity 3 5" xfId="1208"/>
    <cellStyle name="inputMaturity 3 6" xfId="1209"/>
    <cellStyle name="inputMaturity 3 7" xfId="1210"/>
    <cellStyle name="inputMaturity 3 8" xfId="1211"/>
    <cellStyle name="inputMaturity 4" xfId="1212"/>
    <cellStyle name="inputMaturity 5" xfId="1213"/>
    <cellStyle name="inputMaturity 6" xfId="1214"/>
    <cellStyle name="inputMaturity 7" xfId="1215"/>
    <cellStyle name="inputMaturity 8" xfId="1216"/>
    <cellStyle name="inputMaturity 9" xfId="1217"/>
    <cellStyle name="inputParameterE" xfId="426"/>
    <cellStyle name="inputParameterE 2" xfId="1218"/>
    <cellStyle name="inputParameterE 2 2" xfId="1219"/>
    <cellStyle name="inputParameterE 2 3" xfId="1220"/>
    <cellStyle name="inputParameterE 2 4" xfId="1221"/>
    <cellStyle name="inputParameterE 2 5" xfId="1222"/>
    <cellStyle name="inputParameterE 2 6" xfId="1223"/>
    <cellStyle name="inputParameterE 2 7" xfId="1224"/>
    <cellStyle name="inputParameterE 2 8" xfId="1225"/>
    <cellStyle name="inputParameterE 3" xfId="1226"/>
    <cellStyle name="inputParameterE 3 2" xfId="1227"/>
    <cellStyle name="inputParameterE 3 3" xfId="1228"/>
    <cellStyle name="inputParameterE 3 4" xfId="1229"/>
    <cellStyle name="inputParameterE 3 5" xfId="1230"/>
    <cellStyle name="inputParameterE 3 6" xfId="1231"/>
    <cellStyle name="inputParameterE 3 7" xfId="1232"/>
    <cellStyle name="inputParameterE 3 8" xfId="1233"/>
    <cellStyle name="inputParameterE 4" xfId="1234"/>
    <cellStyle name="inputParameterE 5" xfId="1235"/>
    <cellStyle name="inputParameterE 6" xfId="1236"/>
    <cellStyle name="inputParameterE 7" xfId="1237"/>
    <cellStyle name="inputParameterE 8" xfId="1238"/>
    <cellStyle name="inputParameterE 9" xfId="1239"/>
    <cellStyle name="inputPD" xfId="427"/>
    <cellStyle name="inputPD 2" xfId="1240"/>
    <cellStyle name="inputPD 2 2" xfId="1241"/>
    <cellStyle name="inputPD 2 3" xfId="1242"/>
    <cellStyle name="inputPD 2 4" xfId="1243"/>
    <cellStyle name="inputPD 2 5" xfId="1244"/>
    <cellStyle name="inputPD 2 6" xfId="1245"/>
    <cellStyle name="inputPD 2 7" xfId="1246"/>
    <cellStyle name="inputPD 2 8" xfId="1247"/>
    <cellStyle name="inputPD 3" xfId="1248"/>
    <cellStyle name="inputPD 3 2" xfId="1249"/>
    <cellStyle name="inputPD 3 3" xfId="1250"/>
    <cellStyle name="inputPD 3 4" xfId="1251"/>
    <cellStyle name="inputPD 3 5" xfId="1252"/>
    <cellStyle name="inputPD 3 6" xfId="1253"/>
    <cellStyle name="inputPD 3 7" xfId="1254"/>
    <cellStyle name="inputPD 3 8" xfId="1255"/>
    <cellStyle name="inputPD 4" xfId="1256"/>
    <cellStyle name="inputPD 5" xfId="1257"/>
    <cellStyle name="inputPD 6" xfId="1258"/>
    <cellStyle name="inputPD 7" xfId="1259"/>
    <cellStyle name="inputPD 8" xfId="1260"/>
    <cellStyle name="inputPD 9" xfId="1261"/>
    <cellStyle name="inputPercentage" xfId="428"/>
    <cellStyle name="inputPercentage 2" xfId="1262"/>
    <cellStyle name="inputPercentage 2 2" xfId="1263"/>
    <cellStyle name="inputPercentage 2 3" xfId="1264"/>
    <cellStyle name="inputPercentage 2 4" xfId="1265"/>
    <cellStyle name="inputPercentage 2 5" xfId="1266"/>
    <cellStyle name="inputPercentage 2 6" xfId="1267"/>
    <cellStyle name="inputPercentage 2 7" xfId="1268"/>
    <cellStyle name="inputPercentage 2 8" xfId="1269"/>
    <cellStyle name="inputPercentage 3" xfId="1270"/>
    <cellStyle name="inputPercentage 3 2" xfId="1271"/>
    <cellStyle name="inputPercentage 3 3" xfId="1272"/>
    <cellStyle name="inputPercentage 3 4" xfId="1273"/>
    <cellStyle name="inputPercentage 3 5" xfId="1274"/>
    <cellStyle name="inputPercentage 3 6" xfId="1275"/>
    <cellStyle name="inputPercentage 3 7" xfId="1276"/>
    <cellStyle name="inputPercentage 3 8" xfId="1277"/>
    <cellStyle name="inputPercentage 4" xfId="1278"/>
    <cellStyle name="inputPercentage 5" xfId="1279"/>
    <cellStyle name="inputPercentage 6" xfId="1280"/>
    <cellStyle name="inputPercentage 7" xfId="1281"/>
    <cellStyle name="inputPercentage 8" xfId="1282"/>
    <cellStyle name="inputPercentage 9" xfId="1283"/>
    <cellStyle name="inputPercentageL" xfId="429"/>
    <cellStyle name="inputPercentageL 2" xfId="1284"/>
    <cellStyle name="inputPercentageL 2 2" xfId="1285"/>
    <cellStyle name="inputPercentageL 2 3" xfId="1286"/>
    <cellStyle name="inputPercentageL 2 4" xfId="1287"/>
    <cellStyle name="inputPercentageL 2 5" xfId="1288"/>
    <cellStyle name="inputPercentageL 2 6" xfId="1289"/>
    <cellStyle name="inputPercentageL 2 7" xfId="1290"/>
    <cellStyle name="inputPercentageL 2 8" xfId="1291"/>
    <cellStyle name="inputPercentageL 3" xfId="1292"/>
    <cellStyle name="inputPercentageL 3 2" xfId="1293"/>
    <cellStyle name="inputPercentageL 3 3" xfId="1294"/>
    <cellStyle name="inputPercentageL 3 4" xfId="1295"/>
    <cellStyle name="inputPercentageL 3 5" xfId="1296"/>
    <cellStyle name="inputPercentageL 3 6" xfId="1297"/>
    <cellStyle name="inputPercentageL 3 7" xfId="1298"/>
    <cellStyle name="inputPercentageL 3 8" xfId="1299"/>
    <cellStyle name="inputPercentageL 4" xfId="1300"/>
    <cellStyle name="inputPercentageL 5" xfId="1301"/>
    <cellStyle name="inputPercentageL 6" xfId="1302"/>
    <cellStyle name="inputPercentageL 7" xfId="1303"/>
    <cellStyle name="inputPercentageL 8" xfId="1304"/>
    <cellStyle name="inputPercentageL 9" xfId="1305"/>
    <cellStyle name="inputPercentageS" xfId="430"/>
    <cellStyle name="inputPercentageS 2" xfId="1306"/>
    <cellStyle name="inputPercentageS 2 2" xfId="1307"/>
    <cellStyle name="inputPercentageS 2 3" xfId="1308"/>
    <cellStyle name="inputPercentageS 2 4" xfId="1309"/>
    <cellStyle name="inputPercentageS 2 5" xfId="1310"/>
    <cellStyle name="inputPercentageS 2 6" xfId="1311"/>
    <cellStyle name="inputPercentageS 2 7" xfId="1312"/>
    <cellStyle name="inputPercentageS 2 8" xfId="1313"/>
    <cellStyle name="inputPercentageS 3" xfId="1314"/>
    <cellStyle name="inputPercentageS 3 2" xfId="1315"/>
    <cellStyle name="inputPercentageS 3 3" xfId="1316"/>
    <cellStyle name="inputPercentageS 3 4" xfId="1317"/>
    <cellStyle name="inputPercentageS 3 5" xfId="1318"/>
    <cellStyle name="inputPercentageS 3 6" xfId="1319"/>
    <cellStyle name="inputPercentageS 3 7" xfId="1320"/>
    <cellStyle name="inputPercentageS 3 8" xfId="1321"/>
    <cellStyle name="inputPercentageS 4" xfId="1322"/>
    <cellStyle name="inputPercentageS 5" xfId="1323"/>
    <cellStyle name="inputPercentageS 6" xfId="1324"/>
    <cellStyle name="inputPercentageS 7" xfId="1325"/>
    <cellStyle name="inputPercentageS 8" xfId="1326"/>
    <cellStyle name="inputPercentageS 9" xfId="1327"/>
    <cellStyle name="inputSelection" xfId="431"/>
    <cellStyle name="inputSelection 2" xfId="1328"/>
    <cellStyle name="inputSelection 2 2" xfId="1329"/>
    <cellStyle name="inputSelection 2 3" xfId="1330"/>
    <cellStyle name="inputSelection 2 4" xfId="1331"/>
    <cellStyle name="inputSelection 2 5" xfId="1332"/>
    <cellStyle name="inputSelection 2 6" xfId="1333"/>
    <cellStyle name="inputSelection 2 7" xfId="1334"/>
    <cellStyle name="inputSelection 2 8" xfId="1335"/>
    <cellStyle name="inputSelection 3" xfId="1336"/>
    <cellStyle name="inputSelection 3 2" xfId="1337"/>
    <cellStyle name="inputSelection 3 3" xfId="1338"/>
    <cellStyle name="inputSelection 3 4" xfId="1339"/>
    <cellStyle name="inputSelection 3 5" xfId="1340"/>
    <cellStyle name="inputSelection 3 6" xfId="1341"/>
    <cellStyle name="inputSelection 3 7" xfId="1342"/>
    <cellStyle name="inputSelection 3 8" xfId="1343"/>
    <cellStyle name="inputSelection 4" xfId="1344"/>
    <cellStyle name="inputSelection 5" xfId="1345"/>
    <cellStyle name="inputSelection 6" xfId="1346"/>
    <cellStyle name="inputSelection 7" xfId="1347"/>
    <cellStyle name="inputSelection 8" xfId="1348"/>
    <cellStyle name="inputSelection 9" xfId="1349"/>
    <cellStyle name="inputText" xfId="432"/>
    <cellStyle name="inputText 2" xfId="1350"/>
    <cellStyle name="inputText 2 2" xfId="1351"/>
    <cellStyle name="inputText 2 3" xfId="1352"/>
    <cellStyle name="inputText 2 4" xfId="1353"/>
    <cellStyle name="inputText 2 5" xfId="1354"/>
    <cellStyle name="inputText 2 6" xfId="1355"/>
    <cellStyle name="inputText 2 7" xfId="1356"/>
    <cellStyle name="inputText 2 8" xfId="1357"/>
    <cellStyle name="inputText 3" xfId="1358"/>
    <cellStyle name="inputText 3 2" xfId="1359"/>
    <cellStyle name="inputText 3 3" xfId="1360"/>
    <cellStyle name="inputText 3 4" xfId="1361"/>
    <cellStyle name="inputText 3 5" xfId="1362"/>
    <cellStyle name="inputText 3 6" xfId="1363"/>
    <cellStyle name="inputText 3 7" xfId="1364"/>
    <cellStyle name="inputText 3 8" xfId="1365"/>
    <cellStyle name="inputText 4" xfId="1366"/>
    <cellStyle name="inputText 5" xfId="1367"/>
    <cellStyle name="inputText 6" xfId="1368"/>
    <cellStyle name="inputText 7" xfId="1369"/>
    <cellStyle name="inputText 8" xfId="1370"/>
    <cellStyle name="inputText 9" xfId="1371"/>
    <cellStyle name="JED_svetly_s" xfId="224"/>
    <cellStyle name="Kč" xfId="2578"/>
    <cellStyle name="Kontrolní buňka 2" xfId="349"/>
    <cellStyle name="Linked Cell" xfId="40"/>
    <cellStyle name="Linked Cell 2" xfId="592"/>
    <cellStyle name="LO" xfId="2579"/>
    <cellStyle name="M‰na" xfId="225"/>
    <cellStyle name="MAND_x000d_CHECK.COMMAND_x000e_RENAME.COMMAND_x0008_SHOW.BAR_x000b_DELETE.MENU_x000e_DELETE.COMMAND_x000e_GET.CHA" xfId="226"/>
    <cellStyle name="MAND_x000d_CHECK.COMMAND_x000e_RENAME.COMMAND_x0008_SHOW.BAR_x000b_DELETE.MENU_x000e_DELETE.COMMAND_x000e_GET.CHA 2" xfId="350"/>
    <cellStyle name="Měna 2" xfId="227"/>
    <cellStyle name="Měna 3" xfId="228"/>
    <cellStyle name="Měna0" xfId="521"/>
    <cellStyle name="Migliaia (0)_1996-97" xfId="522"/>
    <cellStyle name="Migliaia_1996-97" xfId="523"/>
    <cellStyle name="MIL_svetly_s" xfId="229"/>
    <cellStyle name="Mìna" xfId="524"/>
    <cellStyle name="Miny" xfId="230"/>
    <cellStyle name="nadpis" xfId="2580"/>
    <cellStyle name="Nadpis 1 2" xfId="351"/>
    <cellStyle name="Nadpis 2 2" xfId="352"/>
    <cellStyle name="Nadpis 3 2" xfId="353"/>
    <cellStyle name="Nadpis 4 2" xfId="354"/>
    <cellStyle name="Nadpis1" xfId="231"/>
    <cellStyle name="Nadpis2" xfId="232"/>
    <cellStyle name="Název" xfId="45" builtinId="15" customBuiltin="1"/>
    <cellStyle name="Název 2" xfId="433"/>
    <cellStyle name="Neutral" xfId="35"/>
    <cellStyle name="Neutral 2" xfId="593"/>
    <cellStyle name="Neutrální 2" xfId="355"/>
    <cellStyle name="Norm?ln?" xfId="233"/>
    <cellStyle name="Normal" xfId="2444"/>
    <cellStyle name="Normal 10" xfId="2581"/>
    <cellStyle name="Normal 17" xfId="2582"/>
    <cellStyle name="Normal 18" xfId="525"/>
    <cellStyle name="Normal 2" xfId="234"/>
    <cellStyle name="Normal 2 17" xfId="36"/>
    <cellStyle name="Normal 2 2" xfId="434"/>
    <cellStyle name="Normal 2 2 2" xfId="526"/>
    <cellStyle name="Normal 2_fs_2012-2013_kap_4" xfId="235"/>
    <cellStyle name="Normal_(3) POL1" xfId="2445"/>
    <cellStyle name="Normál_EV9806" xfId="236"/>
    <cellStyle name="Normal_Expozice bank_mezibankovní vztahy  2000-92003" xfId="2446"/>
    <cellStyle name="Normál_OPER_EXP" xfId="2447"/>
    <cellStyle name="Normal_Rep2000" xfId="2448"/>
    <cellStyle name="Normale_1996-97" xfId="527"/>
    <cellStyle name="Normální" xfId="0" builtinId="0"/>
    <cellStyle name="Normální 10" xfId="356"/>
    <cellStyle name="Normální 10 2" xfId="435"/>
    <cellStyle name="Normální 10 2 2" xfId="2449"/>
    <cellStyle name="Normální 10 2 2 2" xfId="2450"/>
    <cellStyle name="Normální 10 2 3" xfId="2451"/>
    <cellStyle name="Normální 10 3" xfId="2452"/>
    <cellStyle name="Normální 10 3 2" xfId="2453"/>
    <cellStyle name="Normální 10 4" xfId="2454"/>
    <cellStyle name="Normální 11" xfId="357"/>
    <cellStyle name="Normální 11 2" xfId="528"/>
    <cellStyle name="Normální 12" xfId="358"/>
    <cellStyle name="Normální 12 2" xfId="436"/>
    <cellStyle name="Normální 12 2 2" xfId="2455"/>
    <cellStyle name="Normální 12 3" xfId="2456"/>
    <cellStyle name="Normální 13" xfId="275"/>
    <cellStyle name="Normální 13 2" xfId="384"/>
    <cellStyle name="Normální 14" xfId="359"/>
    <cellStyle name="Normální 14 2" xfId="437"/>
    <cellStyle name="Normální 14 2 2" xfId="2457"/>
    <cellStyle name="Normální 14 3" xfId="529"/>
    <cellStyle name="Normální 14 3 2" xfId="2458"/>
    <cellStyle name="Normální 14 4" xfId="2459"/>
    <cellStyle name="Normální 15" xfId="360"/>
    <cellStyle name="Normální 15 2" xfId="613"/>
    <cellStyle name="Normální 16" xfId="438"/>
    <cellStyle name="Normální 16 2" xfId="550"/>
    <cellStyle name="Normální 17" xfId="503"/>
    <cellStyle name="Normální 17 2" xfId="552"/>
    <cellStyle name="Normální 17 3" xfId="608"/>
    <cellStyle name="Normální 18" xfId="530"/>
    <cellStyle name="Normální 19" xfId="2400"/>
    <cellStyle name="Normální 2" xfId="60"/>
    <cellStyle name="Normální 2 2" xfId="278"/>
    <cellStyle name="Normální 2 2 2" xfId="439"/>
    <cellStyle name="Normální 2 3" xfId="361"/>
    <cellStyle name="Normální 2 3 2" xfId="440"/>
    <cellStyle name="Normální 2 4" xfId="362"/>
    <cellStyle name="Normální 2 4 2" xfId="531"/>
    <cellStyle name="Normální 2 4 2 2" xfId="532"/>
    <cellStyle name="Normální 2 4 2 2 2" xfId="2460"/>
    <cellStyle name="Normální 2 4 2 3" xfId="2461"/>
    <cellStyle name="normální 2 4 3" xfId="615"/>
    <cellStyle name="Normální 2 5" xfId="441"/>
    <cellStyle name="Normální 2 6" xfId="609"/>
    <cellStyle name="Normální 2 7" xfId="611"/>
    <cellStyle name="Normální 20" xfId="2401"/>
    <cellStyle name="Normální 21" xfId="2541"/>
    <cellStyle name="Normální 3" xfId="237"/>
    <cellStyle name="Normální 3 2" xfId="363"/>
    <cellStyle name="Normální 3 2 2" xfId="506"/>
    <cellStyle name="Normální 3 2 2 2" xfId="2462"/>
    <cellStyle name="Normální 3 2 2 2 2" xfId="2463"/>
    <cellStyle name="Normální 3 2 2 2 2 2" xfId="2464"/>
    <cellStyle name="Normální 3 2 2 2 3" xfId="2465"/>
    <cellStyle name="Normální 3 2 2 3" xfId="2466"/>
    <cellStyle name="Normální 3 2 2 3 2" xfId="2467"/>
    <cellStyle name="Normální 3 2 2 4" xfId="2468"/>
    <cellStyle name="Normální 3 2 3" xfId="2469"/>
    <cellStyle name="Normální 3 2 3 2" xfId="2470"/>
    <cellStyle name="Normální 3 2 3 2 2" xfId="2471"/>
    <cellStyle name="Normální 3 2 3 3" xfId="2472"/>
    <cellStyle name="Normální 3 2 4" xfId="2473"/>
    <cellStyle name="Normální 3 2 4 2" xfId="2474"/>
    <cellStyle name="Normální 3 2 5" xfId="2475"/>
    <cellStyle name="Normální 3 3" xfId="442"/>
    <cellStyle name="Normální 3 3 2" xfId="2476"/>
    <cellStyle name="Normální 3 3 2 2" xfId="2477"/>
    <cellStyle name="Normální 3 3 2 2 2" xfId="2478"/>
    <cellStyle name="Normální 3 3 2 3" xfId="2479"/>
    <cellStyle name="Normální 3 3 3" xfId="2480"/>
    <cellStyle name="Normální 3 3 3 2" xfId="2481"/>
    <cellStyle name="Normální 3 3 4" xfId="2482"/>
    <cellStyle name="normální 3 4" xfId="533"/>
    <cellStyle name="Normální 3 4 2" xfId="2483"/>
    <cellStyle name="Normální 3 4 2 2" xfId="2484"/>
    <cellStyle name="Normální 3 4 3" xfId="2485"/>
    <cellStyle name="Normální 3 5" xfId="2486"/>
    <cellStyle name="Normální 3 5 2" xfId="2487"/>
    <cellStyle name="Normální 3 6" xfId="2488"/>
    <cellStyle name="Normální 3 7" xfId="2489"/>
    <cellStyle name="normální 4" xfId="238"/>
    <cellStyle name="Normální 4 2" xfId="534"/>
    <cellStyle name="Normální 4 2 2" xfId="535"/>
    <cellStyle name="Normální 4 2 2 2" xfId="2402"/>
    <cellStyle name="Normální 4 2 3" xfId="2490"/>
    <cellStyle name="Normální 4 3" xfId="2491"/>
    <cellStyle name="Normální 5" xfId="239"/>
    <cellStyle name="Normální 5 2" xfId="443"/>
    <cellStyle name="Normální 5 2 2" xfId="444"/>
    <cellStyle name="Normální 5 2 2 2" xfId="2492"/>
    <cellStyle name="Normální 5 2 2 2 2" xfId="2493"/>
    <cellStyle name="Normální 5 2 2 3" xfId="2494"/>
    <cellStyle name="Normální 5 2 3" xfId="2495"/>
    <cellStyle name="Normální 5 2 3 2" xfId="2496"/>
    <cellStyle name="Normální 5 2 4" xfId="2497"/>
    <cellStyle name="Normální 5 3" xfId="445"/>
    <cellStyle name="Normální 5 3 2" xfId="536"/>
    <cellStyle name="Normální 5 3 2 2" xfId="2498"/>
    <cellStyle name="Normální 5 3 3" xfId="537"/>
    <cellStyle name="Normální 5 3 3 2" xfId="538"/>
    <cellStyle name="Normální 5 3 3 2 2" xfId="2499"/>
    <cellStyle name="Normální 5 3 3 3" xfId="2500"/>
    <cellStyle name="Normální 5 3 4" xfId="2501"/>
    <cellStyle name="Normální 5 4" xfId="2502"/>
    <cellStyle name="Normální 5 4 2" xfId="2503"/>
    <cellStyle name="Normální 5 5" xfId="2504"/>
    <cellStyle name="Normální 6" xfId="240"/>
    <cellStyle name="Normální 6 2" xfId="446"/>
    <cellStyle name="Normální 6 2 2" xfId="539"/>
    <cellStyle name="Normální 6 2 2 2" xfId="540"/>
    <cellStyle name="Normální 6 2 2 2 2" xfId="2505"/>
    <cellStyle name="Normální 6 2 2 3" xfId="2506"/>
    <cellStyle name="Normální 6 2 3" xfId="2507"/>
    <cellStyle name="Normální 6 2 3 2" xfId="2508"/>
    <cellStyle name="Normální 6 2 4" xfId="2509"/>
    <cellStyle name="Normální 6 3" xfId="2510"/>
    <cellStyle name="Normální 6 3 2" xfId="2511"/>
    <cellStyle name="Normální 6 3 2 2" xfId="2512"/>
    <cellStyle name="Normální 6 3 3" xfId="2513"/>
    <cellStyle name="Normální 6 4" xfId="2514"/>
    <cellStyle name="Normální 6 4 2" xfId="2515"/>
    <cellStyle name="Normální 6 5" xfId="2516"/>
    <cellStyle name="Normální 7" xfId="241"/>
    <cellStyle name="Normální 7 2" xfId="447"/>
    <cellStyle name="Normální 7 2 2" xfId="2517"/>
    <cellStyle name="Normální 7 2 2 2" xfId="2518"/>
    <cellStyle name="Normální 7 2 2 2 2" xfId="2519"/>
    <cellStyle name="Normální 7 2 2 3" xfId="2520"/>
    <cellStyle name="Normální 7 2 3" xfId="2521"/>
    <cellStyle name="Normální 7 2 3 2" xfId="2522"/>
    <cellStyle name="Normální 7 2 3 2 2" xfId="2523"/>
    <cellStyle name="Normální 7 2 3 3" xfId="2524"/>
    <cellStyle name="Normální 7 2 4" xfId="2525"/>
    <cellStyle name="Normální 7 2 4 2" xfId="2526"/>
    <cellStyle name="Normální 7 2 5" xfId="2527"/>
    <cellStyle name="Normální 7 3" xfId="541"/>
    <cellStyle name="Normální 7 3 2" xfId="542"/>
    <cellStyle name="Normální 7 3 2 2" xfId="2528"/>
    <cellStyle name="Normální 7 3 3" xfId="2529"/>
    <cellStyle name="Normální 7 4" xfId="2530"/>
    <cellStyle name="Normální 7 4 2" xfId="2531"/>
    <cellStyle name="Normální 7 5" xfId="2532"/>
    <cellStyle name="Normální 8" xfId="242"/>
    <cellStyle name="Normální 8 2" xfId="543"/>
    <cellStyle name="Normální 8 3" xfId="1372"/>
    <cellStyle name="Normální 9" xfId="61"/>
    <cellStyle name="Normální 9 2" xfId="448"/>
    <cellStyle name="Normální 9 2 2" xfId="2533"/>
    <cellStyle name="normální_FS_2010-2011_kap_4_2" xfId="612"/>
    <cellStyle name="normální_FS_2011-2012_kap_4" xfId="498"/>
    <cellStyle name="normální_Graf IV.@TK_1_Uvery_v_selhani" xfId="508"/>
    <cellStyle name="normální_Graf10_coverageNPLa90dnu_v4_31_1_11" xfId="281"/>
    <cellStyle name="normální_Graf13_StrukturaVynosu_3" xfId="279"/>
    <cellStyle name="normální_Graf17_RLA_JL_v4 2" xfId="499"/>
    <cellStyle name="normální_Graf7_NPL_JL_v3" xfId="551"/>
    <cellStyle name="normální_Graf8_provisions_JL_marcinova_v3" xfId="282"/>
    <cellStyle name="normální_GrafIV.9_Zaruky 2" xfId="497"/>
    <cellStyle name="normální_grafy" xfId="606"/>
    <cellStyle name="normální_Grafy_kap4_JL" xfId="496"/>
    <cellStyle name="normální_Grafy_Pepa 2" xfId="501"/>
    <cellStyle name="normální_grafy_VH" xfId="604"/>
    <cellStyle name="normální_grafy_zk2" xfId="607"/>
    <cellStyle name="normální_Haircuts_dle_ratingu_update_May10-2012" xfId="614"/>
    <cellStyle name="normální_ICD_data 2" xfId="554"/>
    <cellStyle name="normální_kap_4_JL 2" xfId="280"/>
    <cellStyle name="normální_Kap_4_VH_CZ_EN" xfId="605"/>
    <cellStyle name="normální_Tab1_2_NPL_struktura" xfId="544"/>
    <cellStyle name="normální_Tab6_Matky 4Q2010_final" xfId="273"/>
    <cellStyle name="normální_VD_PF_2" xfId="610"/>
    <cellStyle name="normální_Zalozny_versus_Banky_versus_Stavebky_ZFS_2012_2013_PB_JS_PB_JS(08_05_2013)" xfId="274"/>
    <cellStyle name="Normalny_Data" xfId="243"/>
    <cellStyle name="Note" xfId="39"/>
    <cellStyle name="Note 2" xfId="594"/>
    <cellStyle name="Note 3" xfId="595"/>
    <cellStyle name="notes" xfId="37"/>
    <cellStyle name="null" xfId="244"/>
    <cellStyle name="optionalExposure" xfId="449"/>
    <cellStyle name="optionalExposure 2" xfId="1373"/>
    <cellStyle name="optionalExposure 2 2" xfId="1374"/>
    <cellStyle name="optionalExposure 2 3" xfId="1375"/>
    <cellStyle name="optionalExposure 2 4" xfId="1376"/>
    <cellStyle name="optionalExposure 2 5" xfId="1377"/>
    <cellStyle name="optionalExposure 2 6" xfId="1378"/>
    <cellStyle name="optionalExposure 2 7" xfId="1379"/>
    <cellStyle name="optionalExposure 2 8" xfId="1380"/>
    <cellStyle name="optionalExposure 3" xfId="1381"/>
    <cellStyle name="optionalExposure 3 2" xfId="1382"/>
    <cellStyle name="optionalExposure 3 3" xfId="1383"/>
    <cellStyle name="optionalExposure 3 4" xfId="1384"/>
    <cellStyle name="optionalExposure 3 5" xfId="1385"/>
    <cellStyle name="optionalExposure 3 6" xfId="1386"/>
    <cellStyle name="optionalExposure 3 7" xfId="1387"/>
    <cellStyle name="optionalExposure 3 8" xfId="1388"/>
    <cellStyle name="optionalExposure 4" xfId="1389"/>
    <cellStyle name="optionalExposure 5" xfId="1390"/>
    <cellStyle name="optionalExposure 6" xfId="1391"/>
    <cellStyle name="optionalExposure 7" xfId="1392"/>
    <cellStyle name="optionalExposure 8" xfId="1393"/>
    <cellStyle name="optionalExposure 9" xfId="1394"/>
    <cellStyle name="optionalMaturity" xfId="450"/>
    <cellStyle name="optionalMaturity 2" xfId="1395"/>
    <cellStyle name="optionalMaturity 2 2" xfId="1396"/>
    <cellStyle name="optionalMaturity 2 3" xfId="1397"/>
    <cellStyle name="optionalMaturity 2 4" xfId="1398"/>
    <cellStyle name="optionalMaturity 2 5" xfId="1399"/>
    <cellStyle name="optionalMaturity 2 6" xfId="1400"/>
    <cellStyle name="optionalMaturity 2 7" xfId="1401"/>
    <cellStyle name="optionalMaturity 2 8" xfId="1402"/>
    <cellStyle name="optionalMaturity 3" xfId="1403"/>
    <cellStyle name="optionalMaturity 3 2" xfId="1404"/>
    <cellStyle name="optionalMaturity 3 3" xfId="1405"/>
    <cellStyle name="optionalMaturity 3 4" xfId="1406"/>
    <cellStyle name="optionalMaturity 3 5" xfId="1407"/>
    <cellStyle name="optionalMaturity 3 6" xfId="1408"/>
    <cellStyle name="optionalMaturity 3 7" xfId="1409"/>
    <cellStyle name="optionalMaturity 3 8" xfId="1410"/>
    <cellStyle name="optionalMaturity 4" xfId="1411"/>
    <cellStyle name="optionalMaturity 5" xfId="1412"/>
    <cellStyle name="optionalMaturity 6" xfId="1413"/>
    <cellStyle name="optionalMaturity 7" xfId="1414"/>
    <cellStyle name="optionalMaturity 8" xfId="1415"/>
    <cellStyle name="optionalMaturity 9" xfId="1416"/>
    <cellStyle name="optionalPD" xfId="451"/>
    <cellStyle name="optionalPD 2" xfId="1417"/>
    <cellStyle name="optionalPD 2 2" xfId="1418"/>
    <cellStyle name="optionalPD 2 3" xfId="1419"/>
    <cellStyle name="optionalPD 2 4" xfId="1420"/>
    <cellStyle name="optionalPD 2 5" xfId="1421"/>
    <cellStyle name="optionalPD 2 6" xfId="1422"/>
    <cellStyle name="optionalPD 2 7" xfId="1423"/>
    <cellStyle name="optionalPD 2 8" xfId="1424"/>
    <cellStyle name="optionalPD 3" xfId="1425"/>
    <cellStyle name="optionalPD 3 2" xfId="1426"/>
    <cellStyle name="optionalPD 3 3" xfId="1427"/>
    <cellStyle name="optionalPD 3 4" xfId="1428"/>
    <cellStyle name="optionalPD 3 5" xfId="1429"/>
    <cellStyle name="optionalPD 3 6" xfId="1430"/>
    <cellStyle name="optionalPD 3 7" xfId="1431"/>
    <cellStyle name="optionalPD 3 8" xfId="1432"/>
    <cellStyle name="optionalPD 4" xfId="1433"/>
    <cellStyle name="optionalPD 5" xfId="1434"/>
    <cellStyle name="optionalPD 6" xfId="1435"/>
    <cellStyle name="optionalPD 7" xfId="1436"/>
    <cellStyle name="optionalPD 8" xfId="1437"/>
    <cellStyle name="optionalPD 9" xfId="1438"/>
    <cellStyle name="optionalPercentage" xfId="452"/>
    <cellStyle name="optionalPercentage 2" xfId="1439"/>
    <cellStyle name="optionalPercentage 2 2" xfId="1440"/>
    <cellStyle name="optionalPercentage 2 3" xfId="1441"/>
    <cellStyle name="optionalPercentage 2 4" xfId="1442"/>
    <cellStyle name="optionalPercentage 2 5" xfId="1443"/>
    <cellStyle name="optionalPercentage 2 6" xfId="1444"/>
    <cellStyle name="optionalPercentage 2 7" xfId="1445"/>
    <cellStyle name="optionalPercentage 2 8" xfId="1446"/>
    <cellStyle name="optionalPercentage 3" xfId="1447"/>
    <cellStyle name="optionalPercentage 3 2" xfId="1448"/>
    <cellStyle name="optionalPercentage 3 3" xfId="1449"/>
    <cellStyle name="optionalPercentage 3 4" xfId="1450"/>
    <cellStyle name="optionalPercentage 3 5" xfId="1451"/>
    <cellStyle name="optionalPercentage 3 6" xfId="1452"/>
    <cellStyle name="optionalPercentage 3 7" xfId="1453"/>
    <cellStyle name="optionalPercentage 3 8" xfId="1454"/>
    <cellStyle name="optionalPercentage 4" xfId="1455"/>
    <cellStyle name="optionalPercentage 5" xfId="1456"/>
    <cellStyle name="optionalPercentage 6" xfId="1457"/>
    <cellStyle name="optionalPercentage 7" xfId="1458"/>
    <cellStyle name="optionalPercentage 8" xfId="1459"/>
    <cellStyle name="optionalPercentage 9" xfId="1460"/>
    <cellStyle name="optionalPercentageL" xfId="453"/>
    <cellStyle name="optionalPercentageL 2" xfId="1461"/>
    <cellStyle name="optionalPercentageL 2 2" xfId="1462"/>
    <cellStyle name="optionalPercentageL 2 3" xfId="1463"/>
    <cellStyle name="optionalPercentageL 2 4" xfId="1464"/>
    <cellStyle name="optionalPercentageL 2 5" xfId="1465"/>
    <cellStyle name="optionalPercentageL 2 6" xfId="1466"/>
    <cellStyle name="optionalPercentageL 2 7" xfId="1467"/>
    <cellStyle name="optionalPercentageL 2 8" xfId="1468"/>
    <cellStyle name="optionalPercentageL 3" xfId="1469"/>
    <cellStyle name="optionalPercentageL 3 2" xfId="1470"/>
    <cellStyle name="optionalPercentageL 3 3" xfId="1471"/>
    <cellStyle name="optionalPercentageL 3 4" xfId="1472"/>
    <cellStyle name="optionalPercentageL 3 5" xfId="1473"/>
    <cellStyle name="optionalPercentageL 3 6" xfId="1474"/>
    <cellStyle name="optionalPercentageL 3 7" xfId="1475"/>
    <cellStyle name="optionalPercentageL 3 8" xfId="1476"/>
    <cellStyle name="optionalPercentageL 4" xfId="1477"/>
    <cellStyle name="optionalPercentageL 5" xfId="1478"/>
    <cellStyle name="optionalPercentageL 6" xfId="1479"/>
    <cellStyle name="optionalPercentageL 7" xfId="1480"/>
    <cellStyle name="optionalPercentageL 8" xfId="1481"/>
    <cellStyle name="optionalPercentageL 9" xfId="1482"/>
    <cellStyle name="optionalPercentageS" xfId="454"/>
    <cellStyle name="optionalPercentageS 2" xfId="1483"/>
    <cellStyle name="optionalPercentageS 2 2" xfId="1484"/>
    <cellStyle name="optionalPercentageS 2 3" xfId="1485"/>
    <cellStyle name="optionalPercentageS 2 4" xfId="1486"/>
    <cellStyle name="optionalPercentageS 2 5" xfId="1487"/>
    <cellStyle name="optionalPercentageS 2 6" xfId="1488"/>
    <cellStyle name="optionalPercentageS 2 7" xfId="1489"/>
    <cellStyle name="optionalPercentageS 2 8" xfId="1490"/>
    <cellStyle name="optionalPercentageS 3" xfId="1491"/>
    <cellStyle name="optionalPercentageS 3 2" xfId="1492"/>
    <cellStyle name="optionalPercentageS 3 3" xfId="1493"/>
    <cellStyle name="optionalPercentageS 3 4" xfId="1494"/>
    <cellStyle name="optionalPercentageS 3 5" xfId="1495"/>
    <cellStyle name="optionalPercentageS 3 6" xfId="1496"/>
    <cellStyle name="optionalPercentageS 3 7" xfId="1497"/>
    <cellStyle name="optionalPercentageS 3 8" xfId="1498"/>
    <cellStyle name="optionalPercentageS 4" xfId="1499"/>
    <cellStyle name="optionalPercentageS 5" xfId="1500"/>
    <cellStyle name="optionalPercentageS 6" xfId="1501"/>
    <cellStyle name="optionalPercentageS 7" xfId="1502"/>
    <cellStyle name="optionalPercentageS 8" xfId="1503"/>
    <cellStyle name="optionalPercentageS 9" xfId="1504"/>
    <cellStyle name="optionalSelection" xfId="455"/>
    <cellStyle name="optionalSelection 2" xfId="1505"/>
    <cellStyle name="optionalSelection 2 2" xfId="1506"/>
    <cellStyle name="optionalSelection 2 3" xfId="1507"/>
    <cellStyle name="optionalSelection 2 4" xfId="1508"/>
    <cellStyle name="optionalSelection 2 5" xfId="1509"/>
    <cellStyle name="optionalSelection 2 6" xfId="1510"/>
    <cellStyle name="optionalSelection 2 7" xfId="1511"/>
    <cellStyle name="optionalSelection 2 8" xfId="1512"/>
    <cellStyle name="optionalSelection 3" xfId="1513"/>
    <cellStyle name="optionalSelection 3 2" xfId="1514"/>
    <cellStyle name="optionalSelection 3 3" xfId="1515"/>
    <cellStyle name="optionalSelection 3 4" xfId="1516"/>
    <cellStyle name="optionalSelection 3 5" xfId="1517"/>
    <cellStyle name="optionalSelection 3 6" xfId="1518"/>
    <cellStyle name="optionalSelection 3 7" xfId="1519"/>
    <cellStyle name="optionalSelection 3 8" xfId="1520"/>
    <cellStyle name="optionalSelection 4" xfId="1521"/>
    <cellStyle name="optionalSelection 5" xfId="1522"/>
    <cellStyle name="optionalSelection 6" xfId="1523"/>
    <cellStyle name="optionalSelection 7" xfId="1524"/>
    <cellStyle name="optionalSelection 8" xfId="1525"/>
    <cellStyle name="optionalSelection 9" xfId="1526"/>
    <cellStyle name="optionalText" xfId="456"/>
    <cellStyle name="optionalText 2" xfId="1527"/>
    <cellStyle name="optionalText 2 2" xfId="1528"/>
    <cellStyle name="optionalText 2 3" xfId="1529"/>
    <cellStyle name="optionalText 2 4" xfId="1530"/>
    <cellStyle name="optionalText 2 5" xfId="1531"/>
    <cellStyle name="optionalText 2 6" xfId="1532"/>
    <cellStyle name="optionalText 2 7" xfId="1533"/>
    <cellStyle name="optionalText 2 8" xfId="1534"/>
    <cellStyle name="optionalText 3" xfId="1535"/>
    <cellStyle name="optionalText 3 2" xfId="1536"/>
    <cellStyle name="optionalText 3 3" xfId="1537"/>
    <cellStyle name="optionalText 3 4" xfId="1538"/>
    <cellStyle name="optionalText 3 5" xfId="1539"/>
    <cellStyle name="optionalText 3 6" xfId="1540"/>
    <cellStyle name="optionalText 3 7" xfId="1541"/>
    <cellStyle name="optionalText 3 8" xfId="1542"/>
    <cellStyle name="optionalText 4" xfId="1543"/>
    <cellStyle name="optionalText 5" xfId="1544"/>
    <cellStyle name="optionalText 6" xfId="1545"/>
    <cellStyle name="optionalText 7" xfId="1546"/>
    <cellStyle name="optionalText 8" xfId="1547"/>
    <cellStyle name="optionalText 9" xfId="1548"/>
    <cellStyle name="Output" xfId="51"/>
    <cellStyle name="Output 2" xfId="596"/>
    <cellStyle name="Output 3" xfId="597"/>
    <cellStyle name="PB_TR10" xfId="2583"/>
    <cellStyle name="Pénznem [0]_fee" xfId="245"/>
    <cellStyle name="Pénznem_fee" xfId="246"/>
    <cellStyle name="Percent" xfId="277"/>
    <cellStyle name="Percent (0)" xfId="247"/>
    <cellStyle name="Percent (0) 2" xfId="457"/>
    <cellStyle name="Percent 2" xfId="248"/>
    <cellStyle name="Percent_02_new_Tabulka_vyhodnoceni_dopadu_scénářu" xfId="249"/>
    <cellStyle name="Pevnť" xfId="250"/>
    <cellStyle name="Pevný" xfId="38"/>
    <cellStyle name="Použitý hypertextový odkaz 2" xfId="458"/>
    <cellStyle name="Poznámka 2" xfId="251"/>
    <cellStyle name="Poznámka 2 10" xfId="1549"/>
    <cellStyle name="Poznámka 2 11" xfId="1550"/>
    <cellStyle name="Poznámka 2 2" xfId="598"/>
    <cellStyle name="Poznámka 2 2 2" xfId="1551"/>
    <cellStyle name="Poznámka 2 2 3" xfId="1552"/>
    <cellStyle name="Poznámka 2 2 4" xfId="1553"/>
    <cellStyle name="Poznámka 2 2 5" xfId="1554"/>
    <cellStyle name="Poznámka 2 2 6" xfId="1555"/>
    <cellStyle name="Poznámka 2 2 7" xfId="1556"/>
    <cellStyle name="Poznámka 2 2 8" xfId="1557"/>
    <cellStyle name="Poznámka 2 3" xfId="1558"/>
    <cellStyle name="Poznámka 2 3 2" xfId="1559"/>
    <cellStyle name="Poznámka 2 3 3" xfId="1560"/>
    <cellStyle name="Poznámka 2 3 4" xfId="1561"/>
    <cellStyle name="Poznámka 2 3 5" xfId="1562"/>
    <cellStyle name="Poznámka 2 3 6" xfId="1563"/>
    <cellStyle name="Poznámka 2 3 7" xfId="1564"/>
    <cellStyle name="Poznámka 2 3 8" xfId="1565"/>
    <cellStyle name="Poznámka 2 4" xfId="1566"/>
    <cellStyle name="Poznámka 2 4 2" xfId="1567"/>
    <cellStyle name="Poznámka 2 4 3" xfId="1568"/>
    <cellStyle name="Poznámka 2 4 4" xfId="1569"/>
    <cellStyle name="Poznámka 2 4 5" xfId="1570"/>
    <cellStyle name="Poznámka 2 4 6" xfId="1571"/>
    <cellStyle name="Poznámka 2 4 7" xfId="1572"/>
    <cellStyle name="Poznámka 2 4 8" xfId="1573"/>
    <cellStyle name="Poznámka 2 5" xfId="1574"/>
    <cellStyle name="Poznámka 2 6" xfId="1575"/>
    <cellStyle name="Poznámka 2 7" xfId="1576"/>
    <cellStyle name="Poznámka 2 8" xfId="1577"/>
    <cellStyle name="Poznámka 2 9" xfId="1578"/>
    <cellStyle name="Poznámka 3" xfId="252"/>
    <cellStyle name="Poznámka 3 10" xfId="1579"/>
    <cellStyle name="Poznámka 3 11" xfId="1580"/>
    <cellStyle name="Poznámka 3 2" xfId="599"/>
    <cellStyle name="Poznámka 3 2 2" xfId="1581"/>
    <cellStyle name="Poznámka 3 2 3" xfId="1582"/>
    <cellStyle name="Poznámka 3 2 4" xfId="1583"/>
    <cellStyle name="Poznámka 3 2 5" xfId="1584"/>
    <cellStyle name="Poznámka 3 2 6" xfId="1585"/>
    <cellStyle name="Poznámka 3 2 7" xfId="1586"/>
    <cellStyle name="Poznámka 3 2 8" xfId="1587"/>
    <cellStyle name="Poznámka 3 3" xfId="1588"/>
    <cellStyle name="Poznámka 3 3 2" xfId="1589"/>
    <cellStyle name="Poznámka 3 3 3" xfId="1590"/>
    <cellStyle name="Poznámka 3 3 4" xfId="1591"/>
    <cellStyle name="Poznámka 3 3 5" xfId="1592"/>
    <cellStyle name="Poznámka 3 3 6" xfId="1593"/>
    <cellStyle name="Poznámka 3 3 7" xfId="1594"/>
    <cellStyle name="Poznámka 3 3 8" xfId="1595"/>
    <cellStyle name="Poznámka 3 4" xfId="1596"/>
    <cellStyle name="Poznámka 3 4 2" xfId="1597"/>
    <cellStyle name="Poznámka 3 4 3" xfId="1598"/>
    <cellStyle name="Poznámka 3 4 4" xfId="1599"/>
    <cellStyle name="Poznámka 3 4 5" xfId="1600"/>
    <cellStyle name="Poznámka 3 4 6" xfId="1601"/>
    <cellStyle name="Poznámka 3 4 7" xfId="1602"/>
    <cellStyle name="Poznámka 3 4 8" xfId="1603"/>
    <cellStyle name="Poznámka 3 5" xfId="1604"/>
    <cellStyle name="Poznámka 3 6" xfId="1605"/>
    <cellStyle name="Poznámka 3 7" xfId="1606"/>
    <cellStyle name="Poznámka 3 8" xfId="1607"/>
    <cellStyle name="Poznámka 3 9" xfId="1608"/>
    <cellStyle name="Poznámka 4" xfId="253"/>
    <cellStyle name="Poznámka 4 10" xfId="1609"/>
    <cellStyle name="Poznámka 4 11" xfId="1610"/>
    <cellStyle name="Poznámka 4 2" xfId="600"/>
    <cellStyle name="Poznámka 4 2 2" xfId="1611"/>
    <cellStyle name="Poznámka 4 2 3" xfId="1612"/>
    <cellStyle name="Poznámka 4 2 4" xfId="1613"/>
    <cellStyle name="Poznámka 4 2 5" xfId="1614"/>
    <cellStyle name="Poznámka 4 2 6" xfId="1615"/>
    <cellStyle name="Poznámka 4 2 7" xfId="1616"/>
    <cellStyle name="Poznámka 4 2 8" xfId="1617"/>
    <cellStyle name="Poznámka 4 3" xfId="1618"/>
    <cellStyle name="Poznámka 4 3 2" xfId="1619"/>
    <cellStyle name="Poznámka 4 3 3" xfId="1620"/>
    <cellStyle name="Poznámka 4 3 4" xfId="1621"/>
    <cellStyle name="Poznámka 4 3 5" xfId="1622"/>
    <cellStyle name="Poznámka 4 3 6" xfId="1623"/>
    <cellStyle name="Poznámka 4 3 7" xfId="1624"/>
    <cellStyle name="Poznámka 4 3 8" xfId="1625"/>
    <cellStyle name="Poznámka 4 4" xfId="1626"/>
    <cellStyle name="Poznámka 4 4 2" xfId="1627"/>
    <cellStyle name="Poznámka 4 4 3" xfId="1628"/>
    <cellStyle name="Poznámka 4 4 4" xfId="1629"/>
    <cellStyle name="Poznámka 4 4 5" xfId="1630"/>
    <cellStyle name="Poznámka 4 4 6" xfId="1631"/>
    <cellStyle name="Poznámka 4 4 7" xfId="1632"/>
    <cellStyle name="Poznámka 4 4 8" xfId="1633"/>
    <cellStyle name="Poznámka 4 5" xfId="1634"/>
    <cellStyle name="Poznámka 4 6" xfId="1635"/>
    <cellStyle name="Poznámka 4 7" xfId="1636"/>
    <cellStyle name="Poznámka 4 8" xfId="1637"/>
    <cellStyle name="Poznámka 4 9" xfId="1638"/>
    <cellStyle name="Poznámka 5" xfId="364"/>
    <cellStyle name="Poznámka 5 10" xfId="1639"/>
    <cellStyle name="Poznámka 5 11" xfId="1640"/>
    <cellStyle name="Poznámka 5 2" xfId="1641"/>
    <cellStyle name="Poznámka 5 2 2" xfId="1642"/>
    <cellStyle name="Poznámka 5 2 3" xfId="1643"/>
    <cellStyle name="Poznámka 5 2 4" xfId="1644"/>
    <cellStyle name="Poznámka 5 2 5" xfId="1645"/>
    <cellStyle name="Poznámka 5 2 6" xfId="1646"/>
    <cellStyle name="Poznámka 5 2 7" xfId="1647"/>
    <cellStyle name="Poznámka 5 2 8" xfId="1648"/>
    <cellStyle name="Poznámka 5 3" xfId="1649"/>
    <cellStyle name="Poznámka 5 3 2" xfId="1650"/>
    <cellStyle name="Poznámka 5 3 3" xfId="1651"/>
    <cellStyle name="Poznámka 5 3 4" xfId="1652"/>
    <cellStyle name="Poznámka 5 3 5" xfId="1653"/>
    <cellStyle name="Poznámka 5 3 6" xfId="1654"/>
    <cellStyle name="Poznámka 5 3 7" xfId="1655"/>
    <cellStyle name="Poznámka 5 3 8" xfId="1656"/>
    <cellStyle name="Poznámka 5 4" xfId="1657"/>
    <cellStyle name="Poznámka 5 4 2" xfId="1658"/>
    <cellStyle name="Poznámka 5 4 3" xfId="1659"/>
    <cellStyle name="Poznámka 5 4 4" xfId="1660"/>
    <cellStyle name="Poznámka 5 4 5" xfId="1661"/>
    <cellStyle name="Poznámka 5 4 6" xfId="1662"/>
    <cellStyle name="Poznámka 5 4 7" xfId="1663"/>
    <cellStyle name="Poznámka 5 4 8" xfId="1664"/>
    <cellStyle name="Poznámka 5 5" xfId="1665"/>
    <cellStyle name="Poznámka 5 6" xfId="1666"/>
    <cellStyle name="Poznámka 5 7" xfId="1667"/>
    <cellStyle name="Poznámka 5 8" xfId="1668"/>
    <cellStyle name="Poznámka 5 9" xfId="1669"/>
    <cellStyle name="Poznámka 6" xfId="365"/>
    <cellStyle name="Poznámka 7" xfId="366"/>
    <cellStyle name="Poznámka 7 2" xfId="2534"/>
    <cellStyle name="Poznámka 8" xfId="367"/>
    <cellStyle name="Poznámka 9" xfId="368"/>
    <cellStyle name="Procenta 2" xfId="369"/>
    <cellStyle name="Procenta 2 2" xfId="507"/>
    <cellStyle name="Procenta 2 3" xfId="2535"/>
    <cellStyle name="Procenta 3" xfId="459"/>
    <cellStyle name="Procenta 3 2" xfId="545"/>
    <cellStyle name="Procenta 3 2 2" xfId="2536"/>
    <cellStyle name="Procenta 3 3" xfId="1670"/>
    <cellStyle name="Procenta 4" xfId="460"/>
    <cellStyle name="Procenta 4 2" xfId="555"/>
    <cellStyle name="Procenta 5" xfId="461"/>
    <cellStyle name="Procenta 5 2" xfId="462"/>
    <cellStyle name="Procenta 5 2 2" xfId="2537"/>
    <cellStyle name="Procenta 5 3" xfId="553"/>
    <cellStyle name="Procenta 6" xfId="500"/>
    <cellStyle name="Propojená buňka 2" xfId="370"/>
    <cellStyle name="results" xfId="254"/>
    <cellStyle name="reviseExposure" xfId="463"/>
    <cellStyle name="reviseExposure 2" xfId="1671"/>
    <cellStyle name="reviseExposure 2 2" xfId="1672"/>
    <cellStyle name="reviseExposure 2 3" xfId="1673"/>
    <cellStyle name="reviseExposure 2 4" xfId="1674"/>
    <cellStyle name="reviseExposure 2 5" xfId="1675"/>
    <cellStyle name="reviseExposure 2 6" xfId="1676"/>
    <cellStyle name="reviseExposure 2 7" xfId="1677"/>
    <cellStyle name="reviseExposure 2 8" xfId="1678"/>
    <cellStyle name="reviseExposure 3" xfId="1679"/>
    <cellStyle name="reviseExposure 3 2" xfId="1680"/>
    <cellStyle name="reviseExposure 3 3" xfId="1681"/>
    <cellStyle name="reviseExposure 3 4" xfId="1682"/>
    <cellStyle name="reviseExposure 3 5" xfId="1683"/>
    <cellStyle name="reviseExposure 3 6" xfId="1684"/>
    <cellStyle name="reviseExposure 3 7" xfId="1685"/>
    <cellStyle name="reviseExposure 3 8" xfId="1686"/>
    <cellStyle name="reviseExposure 4" xfId="1687"/>
    <cellStyle name="reviseExposure 5" xfId="1688"/>
    <cellStyle name="reviseExposure 6" xfId="1689"/>
    <cellStyle name="reviseExposure 7" xfId="1690"/>
    <cellStyle name="reviseExposure 8" xfId="1691"/>
    <cellStyle name="reviseExposure 9" xfId="1692"/>
    <cellStyle name="SAPBEXaggData" xfId="2584"/>
    <cellStyle name="SAPBEXaggDataEmph" xfId="2585"/>
    <cellStyle name="SAPBEXaggItem" xfId="2586"/>
    <cellStyle name="SAPBEXaggItemX" xfId="2587"/>
    <cellStyle name="SAPBEXexcBad7" xfId="2589"/>
    <cellStyle name="SAPBEXexcBad8" xfId="2590"/>
    <cellStyle name="SAPBEXexcBad9" xfId="2591"/>
    <cellStyle name="SAPBEXexcCritical4" xfId="2592"/>
    <cellStyle name="SAPBEXexcCritical5" xfId="2593"/>
    <cellStyle name="SAPBEXexcCritical6" xfId="2594"/>
    <cellStyle name="SAPBEXexcGood1" xfId="2595"/>
    <cellStyle name="SAPBEXexcGood2" xfId="2596"/>
    <cellStyle name="SAPBEXexcGood3" xfId="2597"/>
    <cellStyle name="SAPBEXfilterDrill" xfId="2598"/>
    <cellStyle name="SAPBEXFilterInfo1" xfId="2599"/>
    <cellStyle name="SAPBEXFilterInfo2" xfId="2600"/>
    <cellStyle name="SAPBEXFilterInfoHlavicka" xfId="2601"/>
    <cellStyle name="SAPBEXfilterItem" xfId="2602"/>
    <cellStyle name="SAPBEXfilterText" xfId="2603"/>
    <cellStyle name="SAPBEXformats" xfId="2604"/>
    <cellStyle name="SAPBEXheaderItem" xfId="2605"/>
    <cellStyle name="SAPBEXheaderText" xfId="2606"/>
    <cellStyle name="SAPBEXHLevel0" xfId="2607"/>
    <cellStyle name="SAPBEXHLevel0X" xfId="2608"/>
    <cellStyle name="SAPBEXHLevel1" xfId="2609"/>
    <cellStyle name="SAPBEXHLevel1X" xfId="2610"/>
    <cellStyle name="SAPBEXHLevel2" xfId="2611"/>
    <cellStyle name="SAPBEXHLevel2X" xfId="2612"/>
    <cellStyle name="SAPBEXHLevel3" xfId="2613"/>
    <cellStyle name="SAPBEXHLevel3X" xfId="2614"/>
    <cellStyle name="SAPBEXchaText" xfId="2588"/>
    <cellStyle name="SAPBEXinputData" xfId="2615"/>
    <cellStyle name="SAPBEXItemHeader" xfId="2616"/>
    <cellStyle name="SAPBEXresData" xfId="2617"/>
    <cellStyle name="SAPBEXresDataEmph" xfId="2618"/>
    <cellStyle name="SAPBEXresItem" xfId="2619"/>
    <cellStyle name="SAPBEXresItemX" xfId="2620"/>
    <cellStyle name="SAPBEXstdData" xfId="2621"/>
    <cellStyle name="SAPBEXstdDataEmph" xfId="2622"/>
    <cellStyle name="SAPBEXstdItem" xfId="2623"/>
    <cellStyle name="SAPBEXstdItemX" xfId="2624"/>
    <cellStyle name="SAPBEXtitle" xfId="2625"/>
    <cellStyle name="SAPBEXunassignedItem" xfId="2626"/>
    <cellStyle name="SAPBEXundefined" xfId="2627"/>
    <cellStyle name="sehr_groß_f" xfId="255"/>
    <cellStyle name="semestre" xfId="41"/>
    <cellStyle name="Sheet Title" xfId="2628"/>
    <cellStyle name="showExposure" xfId="464"/>
    <cellStyle name="showExposure 2" xfId="1715"/>
    <cellStyle name="showExposure 2 2" xfId="1716"/>
    <cellStyle name="showExposure 2 3" xfId="1717"/>
    <cellStyle name="showExposure 2 4" xfId="1718"/>
    <cellStyle name="showExposure 2 5" xfId="1719"/>
    <cellStyle name="showExposure 2 6" xfId="1720"/>
    <cellStyle name="showExposure 2 7" xfId="1721"/>
    <cellStyle name="showExposure 2 8" xfId="1722"/>
    <cellStyle name="showExposure 3" xfId="1723"/>
    <cellStyle name="showExposure 3 2" xfId="1724"/>
    <cellStyle name="showExposure 3 3" xfId="1725"/>
    <cellStyle name="showExposure 3 4" xfId="1726"/>
    <cellStyle name="showExposure 3 5" xfId="1727"/>
    <cellStyle name="showExposure 3 6" xfId="1728"/>
    <cellStyle name="showExposure 3 7" xfId="1729"/>
    <cellStyle name="showExposure 3 8" xfId="1730"/>
    <cellStyle name="showExposure 4" xfId="1731"/>
    <cellStyle name="showExposure 5" xfId="1732"/>
    <cellStyle name="showExposure 6" xfId="1733"/>
    <cellStyle name="showExposure 7" xfId="1734"/>
    <cellStyle name="showExposure 8" xfId="1735"/>
    <cellStyle name="showExposure 9" xfId="1736"/>
    <cellStyle name="showCheck" xfId="465"/>
    <cellStyle name="showCheck 2" xfId="1693"/>
    <cellStyle name="showCheck 2 2" xfId="1694"/>
    <cellStyle name="showCheck 2 3" xfId="1695"/>
    <cellStyle name="showCheck 2 4" xfId="1696"/>
    <cellStyle name="showCheck 2 5" xfId="1697"/>
    <cellStyle name="showCheck 2 6" xfId="1698"/>
    <cellStyle name="showCheck 2 7" xfId="1699"/>
    <cellStyle name="showCheck 2 8" xfId="1700"/>
    <cellStyle name="showCheck 3" xfId="1701"/>
    <cellStyle name="showCheck 3 2" xfId="1702"/>
    <cellStyle name="showCheck 3 3" xfId="1703"/>
    <cellStyle name="showCheck 3 4" xfId="1704"/>
    <cellStyle name="showCheck 3 5" xfId="1705"/>
    <cellStyle name="showCheck 3 6" xfId="1706"/>
    <cellStyle name="showCheck 3 7" xfId="1707"/>
    <cellStyle name="showCheck 3 8" xfId="1708"/>
    <cellStyle name="showCheck 4" xfId="1709"/>
    <cellStyle name="showCheck 5" xfId="1710"/>
    <cellStyle name="showCheck 6" xfId="1711"/>
    <cellStyle name="showCheck 7" xfId="1712"/>
    <cellStyle name="showCheck 8" xfId="1713"/>
    <cellStyle name="showCheck 9" xfId="1714"/>
    <cellStyle name="showParameterE" xfId="466"/>
    <cellStyle name="showParameterE 2" xfId="1737"/>
    <cellStyle name="showParameterE 2 2" xfId="1738"/>
    <cellStyle name="showParameterE 2 3" xfId="1739"/>
    <cellStyle name="showParameterE 2 4" xfId="1740"/>
    <cellStyle name="showParameterE 2 5" xfId="1741"/>
    <cellStyle name="showParameterE 2 6" xfId="1742"/>
    <cellStyle name="showParameterE 2 7" xfId="1743"/>
    <cellStyle name="showParameterE 2 8" xfId="1744"/>
    <cellStyle name="showParameterE 3" xfId="1745"/>
    <cellStyle name="showParameterE 3 2" xfId="1746"/>
    <cellStyle name="showParameterE 3 3" xfId="1747"/>
    <cellStyle name="showParameterE 3 4" xfId="1748"/>
    <cellStyle name="showParameterE 3 5" xfId="1749"/>
    <cellStyle name="showParameterE 3 6" xfId="1750"/>
    <cellStyle name="showParameterE 3 7" xfId="1751"/>
    <cellStyle name="showParameterE 3 8" xfId="1752"/>
    <cellStyle name="showParameterE 4" xfId="1753"/>
    <cellStyle name="showParameterE 5" xfId="1754"/>
    <cellStyle name="showParameterE 6" xfId="1755"/>
    <cellStyle name="showParameterE 7" xfId="1756"/>
    <cellStyle name="showParameterE 8" xfId="1757"/>
    <cellStyle name="showParameterE 9" xfId="1758"/>
    <cellStyle name="showParameterS" xfId="467"/>
    <cellStyle name="showParameterS 2" xfId="1759"/>
    <cellStyle name="showParameterS 2 2" xfId="1760"/>
    <cellStyle name="showParameterS 2 3" xfId="1761"/>
    <cellStyle name="showParameterS 2 4" xfId="1762"/>
    <cellStyle name="showParameterS 2 5" xfId="1763"/>
    <cellStyle name="showParameterS 2 6" xfId="1764"/>
    <cellStyle name="showParameterS 2 7" xfId="1765"/>
    <cellStyle name="showParameterS 2 8" xfId="1766"/>
    <cellStyle name="showParameterS 3" xfId="1767"/>
    <cellStyle name="showParameterS 3 2" xfId="1768"/>
    <cellStyle name="showParameterS 3 3" xfId="1769"/>
    <cellStyle name="showParameterS 3 4" xfId="1770"/>
    <cellStyle name="showParameterS 3 5" xfId="1771"/>
    <cellStyle name="showParameterS 3 6" xfId="1772"/>
    <cellStyle name="showParameterS 3 7" xfId="1773"/>
    <cellStyle name="showParameterS 3 8" xfId="1774"/>
    <cellStyle name="showParameterS 4" xfId="1775"/>
    <cellStyle name="showParameterS 5" xfId="1776"/>
    <cellStyle name="showParameterS 6" xfId="1777"/>
    <cellStyle name="showParameterS 7" xfId="1778"/>
    <cellStyle name="showParameterS 8" xfId="1779"/>
    <cellStyle name="showParameterS 9" xfId="1780"/>
    <cellStyle name="showPD" xfId="468"/>
    <cellStyle name="showPD 2" xfId="1781"/>
    <cellStyle name="showPD 2 2" xfId="1782"/>
    <cellStyle name="showPD 2 3" xfId="1783"/>
    <cellStyle name="showPD 2 4" xfId="1784"/>
    <cellStyle name="showPD 2 5" xfId="1785"/>
    <cellStyle name="showPD 2 6" xfId="1786"/>
    <cellStyle name="showPD 2 7" xfId="1787"/>
    <cellStyle name="showPD 2 8" xfId="1788"/>
    <cellStyle name="showPD 3" xfId="1789"/>
    <cellStyle name="showPD 3 2" xfId="1790"/>
    <cellStyle name="showPD 3 3" xfId="1791"/>
    <cellStyle name="showPD 3 4" xfId="1792"/>
    <cellStyle name="showPD 3 5" xfId="1793"/>
    <cellStyle name="showPD 3 6" xfId="1794"/>
    <cellStyle name="showPD 3 7" xfId="1795"/>
    <cellStyle name="showPD 3 8" xfId="1796"/>
    <cellStyle name="showPD 4" xfId="1797"/>
    <cellStyle name="showPD 5" xfId="1798"/>
    <cellStyle name="showPD 6" xfId="1799"/>
    <cellStyle name="showPD 7" xfId="1800"/>
    <cellStyle name="showPD 8" xfId="1801"/>
    <cellStyle name="showPD 9" xfId="1802"/>
    <cellStyle name="showPercentage" xfId="469"/>
    <cellStyle name="showPercentage 2" xfId="1803"/>
    <cellStyle name="showPercentage 2 2" xfId="1804"/>
    <cellStyle name="showPercentage 2 3" xfId="1805"/>
    <cellStyle name="showPercentage 2 4" xfId="1806"/>
    <cellStyle name="showPercentage 2 5" xfId="1807"/>
    <cellStyle name="showPercentage 2 6" xfId="1808"/>
    <cellStyle name="showPercentage 2 7" xfId="1809"/>
    <cellStyle name="showPercentage 2 8" xfId="1810"/>
    <cellStyle name="showPercentage 3" xfId="1811"/>
    <cellStyle name="showPercentage 3 2" xfId="1812"/>
    <cellStyle name="showPercentage 3 3" xfId="1813"/>
    <cellStyle name="showPercentage 3 4" xfId="1814"/>
    <cellStyle name="showPercentage 3 5" xfId="1815"/>
    <cellStyle name="showPercentage 3 6" xfId="1816"/>
    <cellStyle name="showPercentage 3 7" xfId="1817"/>
    <cellStyle name="showPercentage 3 8" xfId="1818"/>
    <cellStyle name="showPercentage 4" xfId="1819"/>
    <cellStyle name="showPercentage 5" xfId="1820"/>
    <cellStyle name="showPercentage 6" xfId="1821"/>
    <cellStyle name="showPercentage 7" xfId="1822"/>
    <cellStyle name="showPercentage 8" xfId="1823"/>
    <cellStyle name="showPercentage 9" xfId="1824"/>
    <cellStyle name="showSelection" xfId="470"/>
    <cellStyle name="showSelection 2" xfId="1825"/>
    <cellStyle name="showSelection 2 2" xfId="1826"/>
    <cellStyle name="showSelection 2 3" xfId="1827"/>
    <cellStyle name="showSelection 2 4" xfId="1828"/>
    <cellStyle name="showSelection 2 5" xfId="1829"/>
    <cellStyle name="showSelection 2 6" xfId="1830"/>
    <cellStyle name="showSelection 2 7" xfId="1831"/>
    <cellStyle name="showSelection 2 8" xfId="1832"/>
    <cellStyle name="showSelection 3" xfId="1833"/>
    <cellStyle name="showSelection 3 2" xfId="1834"/>
    <cellStyle name="showSelection 3 3" xfId="1835"/>
    <cellStyle name="showSelection 3 4" xfId="1836"/>
    <cellStyle name="showSelection 3 5" xfId="1837"/>
    <cellStyle name="showSelection 3 6" xfId="1838"/>
    <cellStyle name="showSelection 3 7" xfId="1839"/>
    <cellStyle name="showSelection 3 8" xfId="1840"/>
    <cellStyle name="showSelection 4" xfId="1841"/>
    <cellStyle name="showSelection 5" xfId="1842"/>
    <cellStyle name="showSelection 6" xfId="1843"/>
    <cellStyle name="showSelection 7" xfId="1844"/>
    <cellStyle name="showSelection 8" xfId="1845"/>
    <cellStyle name="showSelection 9" xfId="1846"/>
    <cellStyle name="Správně 2" xfId="371"/>
    <cellStyle name="Standard 2" xfId="256"/>
    <cellStyle name="Standard_20202_IAS_03_10" xfId="257"/>
    <cellStyle name="Styl 1" xfId="43"/>
    <cellStyle name="Styl 1 2" xfId="471"/>
    <cellStyle name="Styl 1 2 2" xfId="472"/>
    <cellStyle name="Styl 2" xfId="258"/>
    <cellStyle name="Styl 2 2" xfId="473"/>
    <cellStyle name="sup2Date" xfId="474"/>
    <cellStyle name="sup2Date 2" xfId="1847"/>
    <cellStyle name="sup2Date 2 2" xfId="1848"/>
    <cellStyle name="sup2Date 2 3" xfId="1849"/>
    <cellStyle name="sup2Date 2 4" xfId="1850"/>
    <cellStyle name="sup2Date 2 5" xfId="1851"/>
    <cellStyle name="sup2Date 2 6" xfId="1852"/>
    <cellStyle name="sup2Date 2 7" xfId="1853"/>
    <cellStyle name="sup2Date 2 8" xfId="1854"/>
    <cellStyle name="sup2Date 3" xfId="1855"/>
    <cellStyle name="sup2Date 3 2" xfId="1856"/>
    <cellStyle name="sup2Date 3 3" xfId="1857"/>
    <cellStyle name="sup2Date 3 4" xfId="1858"/>
    <cellStyle name="sup2Date 3 5" xfId="1859"/>
    <cellStyle name="sup2Date 3 6" xfId="1860"/>
    <cellStyle name="sup2Date 3 7" xfId="1861"/>
    <cellStyle name="sup2Date 3 8" xfId="1862"/>
    <cellStyle name="sup2Date 4" xfId="1863"/>
    <cellStyle name="sup2Date 5" xfId="1864"/>
    <cellStyle name="sup2Date 6" xfId="1865"/>
    <cellStyle name="sup2Date 7" xfId="1866"/>
    <cellStyle name="sup2Date 8" xfId="1867"/>
    <cellStyle name="sup2Date 9" xfId="1868"/>
    <cellStyle name="sup2Int" xfId="475"/>
    <cellStyle name="sup2Int 2" xfId="1869"/>
    <cellStyle name="sup2Int 2 2" xfId="1870"/>
    <cellStyle name="sup2Int 2 3" xfId="1871"/>
    <cellStyle name="sup2Int 2 4" xfId="1872"/>
    <cellStyle name="sup2Int 2 5" xfId="1873"/>
    <cellStyle name="sup2Int 2 6" xfId="1874"/>
    <cellStyle name="sup2Int 2 7" xfId="1875"/>
    <cellStyle name="sup2Int 2 8" xfId="1876"/>
    <cellStyle name="sup2Int 3" xfId="1877"/>
    <cellStyle name="sup2Int 3 2" xfId="1878"/>
    <cellStyle name="sup2Int 3 3" xfId="1879"/>
    <cellStyle name="sup2Int 3 4" xfId="1880"/>
    <cellStyle name="sup2Int 3 5" xfId="1881"/>
    <cellStyle name="sup2Int 3 6" xfId="1882"/>
    <cellStyle name="sup2Int 3 7" xfId="1883"/>
    <cellStyle name="sup2Int 3 8" xfId="1884"/>
    <cellStyle name="sup2Int 4" xfId="1885"/>
    <cellStyle name="sup2Int 5" xfId="1886"/>
    <cellStyle name="sup2Int 6" xfId="1887"/>
    <cellStyle name="sup2Int 7" xfId="1888"/>
    <cellStyle name="sup2Int 8" xfId="1889"/>
    <cellStyle name="sup2Int 9" xfId="1890"/>
    <cellStyle name="sup2ParameterE" xfId="476"/>
    <cellStyle name="sup2ParameterE 2" xfId="1891"/>
    <cellStyle name="sup2ParameterE 2 2" xfId="1892"/>
    <cellStyle name="sup2ParameterE 2 3" xfId="1893"/>
    <cellStyle name="sup2ParameterE 2 4" xfId="1894"/>
    <cellStyle name="sup2ParameterE 2 5" xfId="1895"/>
    <cellStyle name="sup2ParameterE 2 6" xfId="1896"/>
    <cellStyle name="sup2ParameterE 2 7" xfId="1897"/>
    <cellStyle name="sup2ParameterE 2 8" xfId="1898"/>
    <cellStyle name="sup2ParameterE 3" xfId="1899"/>
    <cellStyle name="sup2ParameterE 3 2" xfId="1900"/>
    <cellStyle name="sup2ParameterE 3 3" xfId="1901"/>
    <cellStyle name="sup2ParameterE 3 4" xfId="1902"/>
    <cellStyle name="sup2ParameterE 3 5" xfId="1903"/>
    <cellStyle name="sup2ParameterE 3 6" xfId="1904"/>
    <cellStyle name="sup2ParameterE 3 7" xfId="1905"/>
    <cellStyle name="sup2ParameterE 3 8" xfId="1906"/>
    <cellStyle name="sup2ParameterE 4" xfId="1907"/>
    <cellStyle name="sup2ParameterE 5" xfId="1908"/>
    <cellStyle name="sup2ParameterE 6" xfId="1909"/>
    <cellStyle name="sup2ParameterE 7" xfId="1910"/>
    <cellStyle name="sup2ParameterE 8" xfId="1911"/>
    <cellStyle name="sup2ParameterE 9" xfId="1912"/>
    <cellStyle name="sup2Percentage" xfId="477"/>
    <cellStyle name="sup2Percentage 2" xfId="1913"/>
    <cellStyle name="sup2Percentage 2 2" xfId="1914"/>
    <cellStyle name="sup2Percentage 2 3" xfId="1915"/>
    <cellStyle name="sup2Percentage 2 4" xfId="1916"/>
    <cellStyle name="sup2Percentage 2 5" xfId="1917"/>
    <cellStyle name="sup2Percentage 2 6" xfId="1918"/>
    <cellStyle name="sup2Percentage 2 7" xfId="1919"/>
    <cellStyle name="sup2Percentage 2 8" xfId="1920"/>
    <cellStyle name="sup2Percentage 3" xfId="1921"/>
    <cellStyle name="sup2Percentage 3 2" xfId="1922"/>
    <cellStyle name="sup2Percentage 3 3" xfId="1923"/>
    <cellStyle name="sup2Percentage 3 4" xfId="1924"/>
    <cellStyle name="sup2Percentage 3 5" xfId="1925"/>
    <cellStyle name="sup2Percentage 3 6" xfId="1926"/>
    <cellStyle name="sup2Percentage 3 7" xfId="1927"/>
    <cellStyle name="sup2Percentage 3 8" xfId="1928"/>
    <cellStyle name="sup2Percentage 4" xfId="1929"/>
    <cellStyle name="sup2Percentage 5" xfId="1930"/>
    <cellStyle name="sup2Percentage 6" xfId="1931"/>
    <cellStyle name="sup2Percentage 7" xfId="1932"/>
    <cellStyle name="sup2Percentage 8" xfId="1933"/>
    <cellStyle name="sup2Percentage 9" xfId="1934"/>
    <cellStyle name="sup2PercentageL" xfId="478"/>
    <cellStyle name="sup2PercentageL 2" xfId="1935"/>
    <cellStyle name="sup2PercentageL 2 2" xfId="1936"/>
    <cellStyle name="sup2PercentageL 2 3" xfId="1937"/>
    <cellStyle name="sup2PercentageL 2 4" xfId="1938"/>
    <cellStyle name="sup2PercentageL 2 5" xfId="1939"/>
    <cellStyle name="sup2PercentageL 2 6" xfId="1940"/>
    <cellStyle name="sup2PercentageL 2 7" xfId="1941"/>
    <cellStyle name="sup2PercentageL 2 8" xfId="1942"/>
    <cellStyle name="sup2PercentageL 3" xfId="1943"/>
    <cellStyle name="sup2PercentageL 3 2" xfId="1944"/>
    <cellStyle name="sup2PercentageL 3 3" xfId="1945"/>
    <cellStyle name="sup2PercentageL 3 4" xfId="1946"/>
    <cellStyle name="sup2PercentageL 3 5" xfId="1947"/>
    <cellStyle name="sup2PercentageL 3 6" xfId="1948"/>
    <cellStyle name="sup2PercentageL 3 7" xfId="1949"/>
    <cellStyle name="sup2PercentageL 3 8" xfId="1950"/>
    <cellStyle name="sup2PercentageL 4" xfId="1951"/>
    <cellStyle name="sup2PercentageL 5" xfId="1952"/>
    <cellStyle name="sup2PercentageL 6" xfId="1953"/>
    <cellStyle name="sup2PercentageL 7" xfId="1954"/>
    <cellStyle name="sup2PercentageL 8" xfId="1955"/>
    <cellStyle name="sup2PercentageL 9" xfId="1956"/>
    <cellStyle name="sup2PercentageM" xfId="479"/>
    <cellStyle name="sup2PercentageM 2" xfId="1957"/>
    <cellStyle name="sup2PercentageM 2 2" xfId="1958"/>
    <cellStyle name="sup2PercentageM 2 3" xfId="1959"/>
    <cellStyle name="sup2PercentageM 2 4" xfId="1960"/>
    <cellStyle name="sup2PercentageM 2 5" xfId="1961"/>
    <cellStyle name="sup2PercentageM 2 6" xfId="1962"/>
    <cellStyle name="sup2PercentageM 2 7" xfId="1963"/>
    <cellStyle name="sup2PercentageM 2 8" xfId="1964"/>
    <cellStyle name="sup2PercentageM 3" xfId="1965"/>
    <cellStyle name="sup2PercentageM 3 2" xfId="1966"/>
    <cellStyle name="sup2PercentageM 3 3" xfId="1967"/>
    <cellStyle name="sup2PercentageM 3 4" xfId="1968"/>
    <cellStyle name="sup2PercentageM 3 5" xfId="1969"/>
    <cellStyle name="sup2PercentageM 3 6" xfId="1970"/>
    <cellStyle name="sup2PercentageM 3 7" xfId="1971"/>
    <cellStyle name="sup2PercentageM 3 8" xfId="1972"/>
    <cellStyle name="sup2PercentageM 4" xfId="1973"/>
    <cellStyle name="sup2PercentageM 5" xfId="1974"/>
    <cellStyle name="sup2PercentageM 6" xfId="1975"/>
    <cellStyle name="sup2PercentageM 7" xfId="1976"/>
    <cellStyle name="sup2PercentageM 8" xfId="1977"/>
    <cellStyle name="sup2PercentageM 9" xfId="1978"/>
    <cellStyle name="sup2Selection" xfId="480"/>
    <cellStyle name="sup2Selection 2" xfId="1979"/>
    <cellStyle name="sup2Selection 2 2" xfId="1980"/>
    <cellStyle name="sup2Selection 2 3" xfId="1981"/>
    <cellStyle name="sup2Selection 2 4" xfId="1982"/>
    <cellStyle name="sup2Selection 2 5" xfId="1983"/>
    <cellStyle name="sup2Selection 2 6" xfId="1984"/>
    <cellStyle name="sup2Selection 2 7" xfId="1985"/>
    <cellStyle name="sup2Selection 2 8" xfId="1986"/>
    <cellStyle name="sup2Selection 3" xfId="1987"/>
    <cellStyle name="sup2Selection 3 2" xfId="1988"/>
    <cellStyle name="sup2Selection 3 3" xfId="1989"/>
    <cellStyle name="sup2Selection 3 4" xfId="1990"/>
    <cellStyle name="sup2Selection 3 5" xfId="1991"/>
    <cellStyle name="sup2Selection 3 6" xfId="1992"/>
    <cellStyle name="sup2Selection 3 7" xfId="1993"/>
    <cellStyle name="sup2Selection 3 8" xfId="1994"/>
    <cellStyle name="sup2Selection 4" xfId="1995"/>
    <cellStyle name="sup2Selection 5" xfId="1996"/>
    <cellStyle name="sup2Selection 6" xfId="1997"/>
    <cellStyle name="sup2Selection 7" xfId="1998"/>
    <cellStyle name="sup2Selection 8" xfId="1999"/>
    <cellStyle name="sup2Selection 9" xfId="2000"/>
    <cellStyle name="sup2Text" xfId="481"/>
    <cellStyle name="sup2Text 2" xfId="2001"/>
    <cellStyle name="sup2Text 2 2" xfId="2002"/>
    <cellStyle name="sup2Text 2 3" xfId="2003"/>
    <cellStyle name="sup2Text 2 4" xfId="2004"/>
    <cellStyle name="sup2Text 2 5" xfId="2005"/>
    <cellStyle name="sup2Text 2 6" xfId="2006"/>
    <cellStyle name="sup2Text 2 7" xfId="2007"/>
    <cellStyle name="sup2Text 2 8" xfId="2008"/>
    <cellStyle name="sup2Text 3" xfId="2009"/>
    <cellStyle name="sup2Text 3 2" xfId="2010"/>
    <cellStyle name="sup2Text 3 3" xfId="2011"/>
    <cellStyle name="sup2Text 3 4" xfId="2012"/>
    <cellStyle name="sup2Text 3 5" xfId="2013"/>
    <cellStyle name="sup2Text 3 6" xfId="2014"/>
    <cellStyle name="sup2Text 3 7" xfId="2015"/>
    <cellStyle name="sup2Text 3 8" xfId="2016"/>
    <cellStyle name="sup2Text 4" xfId="2017"/>
    <cellStyle name="sup2Text 5" xfId="2018"/>
    <cellStyle name="sup2Text 6" xfId="2019"/>
    <cellStyle name="sup2Text 7" xfId="2020"/>
    <cellStyle name="sup2Text 8" xfId="2021"/>
    <cellStyle name="sup2Text 9" xfId="2022"/>
    <cellStyle name="sup3ParameterE" xfId="482"/>
    <cellStyle name="sup3ParameterE 2" xfId="2023"/>
    <cellStyle name="sup3ParameterE 2 2" xfId="2024"/>
    <cellStyle name="sup3ParameterE 2 3" xfId="2025"/>
    <cellStyle name="sup3ParameterE 2 4" xfId="2026"/>
    <cellStyle name="sup3ParameterE 2 5" xfId="2027"/>
    <cellStyle name="sup3ParameterE 2 6" xfId="2028"/>
    <cellStyle name="sup3ParameterE 2 7" xfId="2029"/>
    <cellStyle name="sup3ParameterE 2 8" xfId="2030"/>
    <cellStyle name="sup3ParameterE 3" xfId="2031"/>
    <cellStyle name="sup3ParameterE 3 2" xfId="2032"/>
    <cellStyle name="sup3ParameterE 3 3" xfId="2033"/>
    <cellStyle name="sup3ParameterE 3 4" xfId="2034"/>
    <cellStyle name="sup3ParameterE 3 5" xfId="2035"/>
    <cellStyle name="sup3ParameterE 3 6" xfId="2036"/>
    <cellStyle name="sup3ParameterE 3 7" xfId="2037"/>
    <cellStyle name="sup3ParameterE 3 8" xfId="2038"/>
    <cellStyle name="sup3ParameterE 4" xfId="2039"/>
    <cellStyle name="sup3ParameterE 5" xfId="2040"/>
    <cellStyle name="sup3ParameterE 6" xfId="2041"/>
    <cellStyle name="sup3ParameterE 7" xfId="2042"/>
    <cellStyle name="sup3ParameterE 8" xfId="2043"/>
    <cellStyle name="sup3ParameterE 9" xfId="2044"/>
    <cellStyle name="sup3Percentage" xfId="483"/>
    <cellStyle name="sup3Percentage 2" xfId="2045"/>
    <cellStyle name="sup3Percentage 2 2" xfId="2046"/>
    <cellStyle name="sup3Percentage 2 3" xfId="2047"/>
    <cellStyle name="sup3Percentage 2 4" xfId="2048"/>
    <cellStyle name="sup3Percentage 2 5" xfId="2049"/>
    <cellStyle name="sup3Percentage 2 6" xfId="2050"/>
    <cellStyle name="sup3Percentage 2 7" xfId="2051"/>
    <cellStyle name="sup3Percentage 2 8" xfId="2052"/>
    <cellStyle name="sup3Percentage 3" xfId="2053"/>
    <cellStyle name="sup3Percentage 3 2" xfId="2054"/>
    <cellStyle name="sup3Percentage 3 3" xfId="2055"/>
    <cellStyle name="sup3Percentage 3 4" xfId="2056"/>
    <cellStyle name="sup3Percentage 3 5" xfId="2057"/>
    <cellStyle name="sup3Percentage 3 6" xfId="2058"/>
    <cellStyle name="sup3Percentage 3 7" xfId="2059"/>
    <cellStyle name="sup3Percentage 3 8" xfId="2060"/>
    <cellStyle name="sup3Percentage 4" xfId="2061"/>
    <cellStyle name="sup3Percentage 5" xfId="2062"/>
    <cellStyle name="sup3Percentage 6" xfId="2063"/>
    <cellStyle name="sup3Percentage 7" xfId="2064"/>
    <cellStyle name="sup3Percentage 8" xfId="2065"/>
    <cellStyle name="sup3Percentage 9" xfId="2066"/>
    <cellStyle name="supDate" xfId="484"/>
    <cellStyle name="supDate 2" xfId="2067"/>
    <cellStyle name="supDate 2 2" xfId="2068"/>
    <cellStyle name="supDate 2 3" xfId="2069"/>
    <cellStyle name="supDate 2 4" xfId="2070"/>
    <cellStyle name="supDate 2 5" xfId="2071"/>
    <cellStyle name="supDate 2 6" xfId="2072"/>
    <cellStyle name="supDate 2 7" xfId="2073"/>
    <cellStyle name="supDate 2 8" xfId="2074"/>
    <cellStyle name="supDate 3" xfId="2075"/>
    <cellStyle name="supDate 3 2" xfId="2076"/>
    <cellStyle name="supDate 3 3" xfId="2077"/>
    <cellStyle name="supDate 3 4" xfId="2078"/>
    <cellStyle name="supDate 3 5" xfId="2079"/>
    <cellStyle name="supDate 3 6" xfId="2080"/>
    <cellStyle name="supDate 3 7" xfId="2081"/>
    <cellStyle name="supDate 3 8" xfId="2082"/>
    <cellStyle name="supDate 4" xfId="2083"/>
    <cellStyle name="supDate 5" xfId="2084"/>
    <cellStyle name="supDate 6" xfId="2085"/>
    <cellStyle name="supDate 7" xfId="2086"/>
    <cellStyle name="supDate 8" xfId="2087"/>
    <cellStyle name="supDate 9" xfId="2088"/>
    <cellStyle name="supFloat" xfId="485"/>
    <cellStyle name="supFloat 2" xfId="2089"/>
    <cellStyle name="supFloat 2 2" xfId="2090"/>
    <cellStyle name="supFloat 2 3" xfId="2091"/>
    <cellStyle name="supFloat 2 4" xfId="2092"/>
    <cellStyle name="supFloat 2 5" xfId="2093"/>
    <cellStyle name="supFloat 2 6" xfId="2094"/>
    <cellStyle name="supFloat 2 7" xfId="2095"/>
    <cellStyle name="supFloat 2 8" xfId="2096"/>
    <cellStyle name="supFloat 3" xfId="2097"/>
    <cellStyle name="supFloat 3 2" xfId="2098"/>
    <cellStyle name="supFloat 3 3" xfId="2099"/>
    <cellStyle name="supFloat 3 4" xfId="2100"/>
    <cellStyle name="supFloat 3 5" xfId="2101"/>
    <cellStyle name="supFloat 3 6" xfId="2102"/>
    <cellStyle name="supFloat 3 7" xfId="2103"/>
    <cellStyle name="supFloat 3 8" xfId="2104"/>
    <cellStyle name="supFloat 4" xfId="2105"/>
    <cellStyle name="supFloat 5" xfId="2106"/>
    <cellStyle name="supFloat 6" xfId="2107"/>
    <cellStyle name="supFloat 7" xfId="2108"/>
    <cellStyle name="supFloat 8" xfId="2109"/>
    <cellStyle name="supFloat 9" xfId="2110"/>
    <cellStyle name="supInt" xfId="486"/>
    <cellStyle name="supInt 2" xfId="2111"/>
    <cellStyle name="supInt 2 2" xfId="2112"/>
    <cellStyle name="supInt 2 3" xfId="2113"/>
    <cellStyle name="supInt 2 4" xfId="2114"/>
    <cellStyle name="supInt 2 5" xfId="2115"/>
    <cellStyle name="supInt 2 6" xfId="2116"/>
    <cellStyle name="supInt 2 7" xfId="2117"/>
    <cellStyle name="supInt 2 8" xfId="2118"/>
    <cellStyle name="supInt 3" xfId="2119"/>
    <cellStyle name="supInt 3 2" xfId="2120"/>
    <cellStyle name="supInt 3 3" xfId="2121"/>
    <cellStyle name="supInt 3 4" xfId="2122"/>
    <cellStyle name="supInt 3 5" xfId="2123"/>
    <cellStyle name="supInt 3 6" xfId="2124"/>
    <cellStyle name="supInt 3 7" xfId="2125"/>
    <cellStyle name="supInt 3 8" xfId="2126"/>
    <cellStyle name="supInt 4" xfId="2127"/>
    <cellStyle name="supInt 5" xfId="2128"/>
    <cellStyle name="supInt 6" xfId="2129"/>
    <cellStyle name="supInt 7" xfId="2130"/>
    <cellStyle name="supInt 8" xfId="2131"/>
    <cellStyle name="supInt 9" xfId="2132"/>
    <cellStyle name="supParameterE" xfId="487"/>
    <cellStyle name="supParameterE 2" xfId="2133"/>
    <cellStyle name="supParameterE 2 2" xfId="2134"/>
    <cellStyle name="supParameterE 2 3" xfId="2135"/>
    <cellStyle name="supParameterE 2 4" xfId="2136"/>
    <cellStyle name="supParameterE 2 5" xfId="2137"/>
    <cellStyle name="supParameterE 2 6" xfId="2138"/>
    <cellStyle name="supParameterE 2 7" xfId="2139"/>
    <cellStyle name="supParameterE 2 8" xfId="2140"/>
    <cellStyle name="supParameterE 3" xfId="2141"/>
    <cellStyle name="supParameterE 3 2" xfId="2142"/>
    <cellStyle name="supParameterE 3 3" xfId="2143"/>
    <cellStyle name="supParameterE 3 4" xfId="2144"/>
    <cellStyle name="supParameterE 3 5" xfId="2145"/>
    <cellStyle name="supParameterE 3 6" xfId="2146"/>
    <cellStyle name="supParameterE 3 7" xfId="2147"/>
    <cellStyle name="supParameterE 3 8" xfId="2148"/>
    <cellStyle name="supParameterE 4" xfId="2149"/>
    <cellStyle name="supParameterE 5" xfId="2150"/>
    <cellStyle name="supParameterE 6" xfId="2151"/>
    <cellStyle name="supParameterE 7" xfId="2152"/>
    <cellStyle name="supParameterE 8" xfId="2153"/>
    <cellStyle name="supParameterE 9" xfId="2154"/>
    <cellStyle name="supParameterS" xfId="488"/>
    <cellStyle name="supParameterS 2" xfId="2155"/>
    <cellStyle name="supParameterS 2 2" xfId="2156"/>
    <cellStyle name="supParameterS 2 3" xfId="2157"/>
    <cellStyle name="supParameterS 2 4" xfId="2158"/>
    <cellStyle name="supParameterS 2 5" xfId="2159"/>
    <cellStyle name="supParameterS 2 6" xfId="2160"/>
    <cellStyle name="supParameterS 2 7" xfId="2161"/>
    <cellStyle name="supParameterS 2 8" xfId="2162"/>
    <cellStyle name="supParameterS 3" xfId="2163"/>
    <cellStyle name="supParameterS 3 2" xfId="2164"/>
    <cellStyle name="supParameterS 3 3" xfId="2165"/>
    <cellStyle name="supParameterS 3 4" xfId="2166"/>
    <cellStyle name="supParameterS 3 5" xfId="2167"/>
    <cellStyle name="supParameterS 3 6" xfId="2168"/>
    <cellStyle name="supParameterS 3 7" xfId="2169"/>
    <cellStyle name="supParameterS 3 8" xfId="2170"/>
    <cellStyle name="supParameterS 4" xfId="2171"/>
    <cellStyle name="supParameterS 5" xfId="2172"/>
    <cellStyle name="supParameterS 6" xfId="2173"/>
    <cellStyle name="supParameterS 7" xfId="2174"/>
    <cellStyle name="supParameterS 8" xfId="2175"/>
    <cellStyle name="supParameterS 9" xfId="2176"/>
    <cellStyle name="supPD" xfId="489"/>
    <cellStyle name="supPD 2" xfId="2177"/>
    <cellStyle name="supPD 2 2" xfId="2178"/>
    <cellStyle name="supPD 2 3" xfId="2179"/>
    <cellStyle name="supPD 2 4" xfId="2180"/>
    <cellStyle name="supPD 2 5" xfId="2181"/>
    <cellStyle name="supPD 2 6" xfId="2182"/>
    <cellStyle name="supPD 2 7" xfId="2183"/>
    <cellStyle name="supPD 2 8" xfId="2184"/>
    <cellStyle name="supPD 3" xfId="2185"/>
    <cellStyle name="supPD 3 2" xfId="2186"/>
    <cellStyle name="supPD 3 3" xfId="2187"/>
    <cellStyle name="supPD 3 4" xfId="2188"/>
    <cellStyle name="supPD 3 5" xfId="2189"/>
    <cellStyle name="supPD 3 6" xfId="2190"/>
    <cellStyle name="supPD 3 7" xfId="2191"/>
    <cellStyle name="supPD 3 8" xfId="2192"/>
    <cellStyle name="supPD 4" xfId="2193"/>
    <cellStyle name="supPD 5" xfId="2194"/>
    <cellStyle name="supPD 6" xfId="2195"/>
    <cellStyle name="supPD 7" xfId="2196"/>
    <cellStyle name="supPD 8" xfId="2197"/>
    <cellStyle name="supPD 9" xfId="2198"/>
    <cellStyle name="supPercentage" xfId="490"/>
    <cellStyle name="supPercentage 2" xfId="2199"/>
    <cellStyle name="supPercentage 2 2" xfId="2200"/>
    <cellStyle name="supPercentage 2 3" xfId="2201"/>
    <cellStyle name="supPercentage 2 4" xfId="2202"/>
    <cellStyle name="supPercentage 2 5" xfId="2203"/>
    <cellStyle name="supPercentage 2 6" xfId="2204"/>
    <cellStyle name="supPercentage 2 7" xfId="2205"/>
    <cellStyle name="supPercentage 2 8" xfId="2206"/>
    <cellStyle name="supPercentage 3" xfId="2207"/>
    <cellStyle name="supPercentage 3 2" xfId="2208"/>
    <cellStyle name="supPercentage 3 3" xfId="2209"/>
    <cellStyle name="supPercentage 3 4" xfId="2210"/>
    <cellStyle name="supPercentage 3 5" xfId="2211"/>
    <cellStyle name="supPercentage 3 6" xfId="2212"/>
    <cellStyle name="supPercentage 3 7" xfId="2213"/>
    <cellStyle name="supPercentage 3 8" xfId="2214"/>
    <cellStyle name="supPercentage 4" xfId="2215"/>
    <cellStyle name="supPercentage 5" xfId="2216"/>
    <cellStyle name="supPercentage 6" xfId="2217"/>
    <cellStyle name="supPercentage 7" xfId="2218"/>
    <cellStyle name="supPercentage 8" xfId="2219"/>
    <cellStyle name="supPercentage 9" xfId="2220"/>
    <cellStyle name="supPercentageL" xfId="491"/>
    <cellStyle name="supPercentageL 2" xfId="2221"/>
    <cellStyle name="supPercentageL 2 2" xfId="2222"/>
    <cellStyle name="supPercentageL 2 3" xfId="2223"/>
    <cellStyle name="supPercentageL 2 4" xfId="2224"/>
    <cellStyle name="supPercentageL 2 5" xfId="2225"/>
    <cellStyle name="supPercentageL 2 6" xfId="2226"/>
    <cellStyle name="supPercentageL 2 7" xfId="2227"/>
    <cellStyle name="supPercentageL 2 8" xfId="2228"/>
    <cellStyle name="supPercentageL 3" xfId="2229"/>
    <cellStyle name="supPercentageL 3 2" xfId="2230"/>
    <cellStyle name="supPercentageL 3 3" xfId="2231"/>
    <cellStyle name="supPercentageL 3 4" xfId="2232"/>
    <cellStyle name="supPercentageL 3 5" xfId="2233"/>
    <cellStyle name="supPercentageL 3 6" xfId="2234"/>
    <cellStyle name="supPercentageL 3 7" xfId="2235"/>
    <cellStyle name="supPercentageL 3 8" xfId="2236"/>
    <cellStyle name="supPercentageL 4" xfId="2237"/>
    <cellStyle name="supPercentageL 5" xfId="2238"/>
    <cellStyle name="supPercentageL 6" xfId="2239"/>
    <cellStyle name="supPercentageL 7" xfId="2240"/>
    <cellStyle name="supPercentageL 8" xfId="2241"/>
    <cellStyle name="supPercentageL 9" xfId="2242"/>
    <cellStyle name="supPercentageM" xfId="492"/>
    <cellStyle name="supPercentageM 2" xfId="2243"/>
    <cellStyle name="supPercentageM 2 2" xfId="2244"/>
    <cellStyle name="supPercentageM 2 3" xfId="2245"/>
    <cellStyle name="supPercentageM 2 4" xfId="2246"/>
    <cellStyle name="supPercentageM 2 5" xfId="2247"/>
    <cellStyle name="supPercentageM 2 6" xfId="2248"/>
    <cellStyle name="supPercentageM 2 7" xfId="2249"/>
    <cellStyle name="supPercentageM 2 8" xfId="2250"/>
    <cellStyle name="supPercentageM 3" xfId="2251"/>
    <cellStyle name="supPercentageM 3 2" xfId="2252"/>
    <cellStyle name="supPercentageM 3 3" xfId="2253"/>
    <cellStyle name="supPercentageM 3 4" xfId="2254"/>
    <cellStyle name="supPercentageM 3 5" xfId="2255"/>
    <cellStyle name="supPercentageM 3 6" xfId="2256"/>
    <cellStyle name="supPercentageM 3 7" xfId="2257"/>
    <cellStyle name="supPercentageM 3 8" xfId="2258"/>
    <cellStyle name="supPercentageM 4" xfId="2259"/>
    <cellStyle name="supPercentageM 5" xfId="2260"/>
    <cellStyle name="supPercentageM 6" xfId="2261"/>
    <cellStyle name="supPercentageM 7" xfId="2262"/>
    <cellStyle name="supPercentageM 8" xfId="2263"/>
    <cellStyle name="supPercentageM 9" xfId="2264"/>
    <cellStyle name="supSelection" xfId="493"/>
    <cellStyle name="supSelection 2" xfId="2265"/>
    <cellStyle name="supSelection 2 2" xfId="2266"/>
    <cellStyle name="supSelection 2 3" xfId="2267"/>
    <cellStyle name="supSelection 2 4" xfId="2268"/>
    <cellStyle name="supSelection 2 5" xfId="2269"/>
    <cellStyle name="supSelection 2 6" xfId="2270"/>
    <cellStyle name="supSelection 2 7" xfId="2271"/>
    <cellStyle name="supSelection 2 8" xfId="2272"/>
    <cellStyle name="supSelection 3" xfId="2273"/>
    <cellStyle name="supSelection 3 2" xfId="2274"/>
    <cellStyle name="supSelection 3 3" xfId="2275"/>
    <cellStyle name="supSelection 3 4" xfId="2276"/>
    <cellStyle name="supSelection 3 5" xfId="2277"/>
    <cellStyle name="supSelection 3 6" xfId="2278"/>
    <cellStyle name="supSelection 3 7" xfId="2279"/>
    <cellStyle name="supSelection 3 8" xfId="2280"/>
    <cellStyle name="supSelection 4" xfId="2281"/>
    <cellStyle name="supSelection 5" xfId="2282"/>
    <cellStyle name="supSelection 6" xfId="2283"/>
    <cellStyle name="supSelection 7" xfId="2284"/>
    <cellStyle name="supSelection 8" xfId="2285"/>
    <cellStyle name="supSelection 9" xfId="2286"/>
    <cellStyle name="supText" xfId="494"/>
    <cellStyle name="supText 2" xfId="2287"/>
    <cellStyle name="supText 2 2" xfId="2288"/>
    <cellStyle name="supText 2 3" xfId="2289"/>
    <cellStyle name="supText 2 4" xfId="2290"/>
    <cellStyle name="supText 2 5" xfId="2291"/>
    <cellStyle name="supText 2 6" xfId="2292"/>
    <cellStyle name="supText 2 7" xfId="2293"/>
    <cellStyle name="supText 2 8" xfId="2294"/>
    <cellStyle name="supText 3" xfId="2295"/>
    <cellStyle name="supText 3 2" xfId="2296"/>
    <cellStyle name="supText 3 3" xfId="2297"/>
    <cellStyle name="supText 3 4" xfId="2298"/>
    <cellStyle name="supText 3 5" xfId="2299"/>
    <cellStyle name="supText 3 6" xfId="2300"/>
    <cellStyle name="supText 3 7" xfId="2301"/>
    <cellStyle name="supText 3 8" xfId="2302"/>
    <cellStyle name="supText 4" xfId="2303"/>
    <cellStyle name="supText 5" xfId="2304"/>
    <cellStyle name="supText 6" xfId="2305"/>
    <cellStyle name="supText 7" xfId="2306"/>
    <cellStyle name="supText 8" xfId="2307"/>
    <cellStyle name="supText 9" xfId="2308"/>
    <cellStyle name="svetly_s" xfId="259"/>
    <cellStyle name="tête chapitre" xfId="44"/>
    <cellStyle name="TEX_svetly_s" xfId="260"/>
    <cellStyle name="Text upozornění" xfId="53" builtinId="11" customBuiltin="1"/>
    <cellStyle name="Text upozornění 2" xfId="372"/>
    <cellStyle name="Tickmark" xfId="261"/>
    <cellStyle name="TIS_svetly_s" xfId="262"/>
    <cellStyle name="Title" xfId="2538"/>
    <cellStyle name="Title 2" xfId="601"/>
    <cellStyle name="titre" xfId="46"/>
    <cellStyle name="tmavy_s" xfId="263"/>
    <cellStyle name="Total" xfId="2539"/>
    <cellStyle name="Total 2" xfId="373"/>
    <cellStyle name="Total 2 2" xfId="2309"/>
    <cellStyle name="Total 2 3" xfId="2310"/>
    <cellStyle name="Total 2 4" xfId="2311"/>
    <cellStyle name="Total 2 5" xfId="2312"/>
    <cellStyle name="Total 2 6" xfId="2313"/>
    <cellStyle name="Total 2 7" xfId="2314"/>
    <cellStyle name="Total 2 8" xfId="2315"/>
    <cellStyle name="Total 3" xfId="602"/>
    <cellStyle name="Tusental (0)_Blad1" xfId="264"/>
    <cellStyle name="Tusental_Blad1" xfId="265"/>
    <cellStyle name="upper case" xfId="48"/>
    <cellStyle name="Valuta (0)_1996-97" xfId="546"/>
    <cellStyle name="Valuta_1996-97" xfId="547"/>
    <cellStyle name="Vstup 2" xfId="374"/>
    <cellStyle name="Vstup 2 10" xfId="2316"/>
    <cellStyle name="Vstup 2 11" xfId="2317"/>
    <cellStyle name="Vstup 2 2" xfId="2318"/>
    <cellStyle name="Vstup 2 2 2" xfId="2319"/>
    <cellStyle name="Vstup 2 2 3" xfId="2320"/>
    <cellStyle name="Vstup 2 2 4" xfId="2321"/>
    <cellStyle name="Vstup 2 2 5" xfId="2322"/>
    <cellStyle name="Vstup 2 2 6" xfId="2323"/>
    <cellStyle name="Vstup 2 2 7" xfId="2324"/>
    <cellStyle name="Vstup 2 2 8" xfId="2325"/>
    <cellStyle name="Vstup 2 3" xfId="2326"/>
    <cellStyle name="Vstup 2 3 2" xfId="2327"/>
    <cellStyle name="Vstup 2 3 3" xfId="2328"/>
    <cellStyle name="Vstup 2 3 4" xfId="2329"/>
    <cellStyle name="Vstup 2 3 5" xfId="2330"/>
    <cellStyle name="Vstup 2 3 6" xfId="2331"/>
    <cellStyle name="Vstup 2 3 7" xfId="2332"/>
    <cellStyle name="Vstup 2 3 8" xfId="2333"/>
    <cellStyle name="Vstup 2 4" xfId="2334"/>
    <cellStyle name="Vstup 2 4 2" xfId="2335"/>
    <cellStyle name="Vstup 2 4 3" xfId="2336"/>
    <cellStyle name="Vstup 2 4 4" xfId="2337"/>
    <cellStyle name="Vstup 2 4 5" xfId="2338"/>
    <cellStyle name="Vstup 2 4 6" xfId="2339"/>
    <cellStyle name="Vstup 2 4 7" xfId="2340"/>
    <cellStyle name="Vstup 2 4 8" xfId="2341"/>
    <cellStyle name="Vstup 2 5" xfId="2342"/>
    <cellStyle name="Vstup 2 6" xfId="2343"/>
    <cellStyle name="Vstup 2 7" xfId="2344"/>
    <cellStyle name="Vstup 2 8" xfId="2345"/>
    <cellStyle name="Vstup 2 9" xfId="2346"/>
    <cellStyle name="Výpočet 2" xfId="375"/>
    <cellStyle name="Výpočet 2 10" xfId="2347"/>
    <cellStyle name="Výpočet 2 11" xfId="2348"/>
    <cellStyle name="Výpočet 2 2" xfId="2349"/>
    <cellStyle name="Výpočet 2 2 2" xfId="2350"/>
    <cellStyle name="Výpočet 2 2 3" xfId="2351"/>
    <cellStyle name="Výpočet 2 2 4" xfId="2352"/>
    <cellStyle name="Výpočet 2 2 5" xfId="2353"/>
    <cellStyle name="Výpočet 2 2 6" xfId="2354"/>
    <cellStyle name="Výpočet 2 2 7" xfId="2355"/>
    <cellStyle name="Výpočet 2 2 8" xfId="2356"/>
    <cellStyle name="Výpočet 2 3" xfId="2357"/>
    <cellStyle name="Výpočet 2 3 2" xfId="2358"/>
    <cellStyle name="Výpočet 2 3 3" xfId="2359"/>
    <cellStyle name="Výpočet 2 3 4" xfId="2360"/>
    <cellStyle name="Výpočet 2 3 5" xfId="2361"/>
    <cellStyle name="Výpočet 2 3 6" xfId="2362"/>
    <cellStyle name="Výpočet 2 3 7" xfId="2363"/>
    <cellStyle name="Výpočet 2 3 8" xfId="2364"/>
    <cellStyle name="Výpočet 2 4" xfId="2365"/>
    <cellStyle name="Výpočet 2 4 2" xfId="2366"/>
    <cellStyle name="Výpočet 2 4 3" xfId="2367"/>
    <cellStyle name="Výpočet 2 4 4" xfId="2368"/>
    <cellStyle name="Výpočet 2 4 5" xfId="2369"/>
    <cellStyle name="Výpočet 2 4 6" xfId="2370"/>
    <cellStyle name="Výpočet 2 4 7" xfId="2371"/>
    <cellStyle name="Výpočet 2 4 8" xfId="2372"/>
    <cellStyle name="Výpočet 2 5" xfId="2373"/>
    <cellStyle name="Výpočet 2 6" xfId="2374"/>
    <cellStyle name="Výpočet 2 7" xfId="2375"/>
    <cellStyle name="Výpočet 2 8" xfId="2376"/>
    <cellStyle name="Výpočet 2 9" xfId="2377"/>
    <cellStyle name="Výstup 2" xfId="376"/>
    <cellStyle name="Výstup 2 2" xfId="2378"/>
    <cellStyle name="Výstup 2 2 2" xfId="2379"/>
    <cellStyle name="Výstup 2 2 3" xfId="2380"/>
    <cellStyle name="Výstup 2 2 4" xfId="2381"/>
    <cellStyle name="Výstup 2 2 5" xfId="2382"/>
    <cellStyle name="Výstup 2 2 6" xfId="2383"/>
    <cellStyle name="Výstup 2 2 7" xfId="2384"/>
    <cellStyle name="Výstup 2 2 8" xfId="2385"/>
    <cellStyle name="Výstup 2 3" xfId="2386"/>
    <cellStyle name="Výstup 2 3 2" xfId="2387"/>
    <cellStyle name="Výstup 2 3 3" xfId="2388"/>
    <cellStyle name="Výstup 2 3 4" xfId="2389"/>
    <cellStyle name="Výstup 2 3 5" xfId="2390"/>
    <cellStyle name="Výstup 2 3 6" xfId="2391"/>
    <cellStyle name="Výstup 2 3 7" xfId="2392"/>
    <cellStyle name="Výstup 2 3 8" xfId="2393"/>
    <cellStyle name="Výstup 2 4" xfId="2394"/>
    <cellStyle name="Výstup 2 5" xfId="2395"/>
    <cellStyle name="Výstup 2 6" xfId="2396"/>
    <cellStyle name="Výstup 2 7" xfId="2397"/>
    <cellStyle name="Výstup 2 8" xfId="2398"/>
    <cellStyle name="Výstup 2 9" xfId="2399"/>
    <cellStyle name="Vysvětlující text 2" xfId="377"/>
    <cellStyle name="Währung [0]_AFA_Planung" xfId="266"/>
    <cellStyle name="Währung_AFA_Planung" xfId="267"/>
    <cellStyle name="Walutowy [0]_Data" xfId="268"/>
    <cellStyle name="Walutowy_Data" xfId="269"/>
    <cellStyle name="Warning Text" xfId="2540"/>
    <cellStyle name="Warning Text 2" xfId="603"/>
    <cellStyle name="xxprozent" xfId="270"/>
    <cellStyle name="xxxxxxxxxxxxxxx" xfId="271"/>
    <cellStyle name="xxxxxxxxxxxxxxx 2" xfId="495"/>
    <cellStyle name="Záhlaví 1" xfId="548"/>
    <cellStyle name="Záhlaví 2" xfId="549"/>
    <cellStyle name="Zvýraznění 1 2" xfId="378"/>
    <cellStyle name="Zvýraznění 2 2" xfId="379"/>
    <cellStyle name="Zvýraznění 3 2" xfId="380"/>
    <cellStyle name="Zvýraznění 4 2" xfId="381"/>
    <cellStyle name="Zvýraznění 5 2" xfId="382"/>
    <cellStyle name="Zvýraznění 6 2" xfId="383"/>
    <cellStyle name="Обычный_TAB44" xfId="27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B5D40"/>
      <rgbColor rgb="0000FF00"/>
      <rgbColor rgb="000000FF"/>
      <rgbColor rgb="00FFFF00"/>
      <rgbColor rgb="00FF00FF"/>
      <rgbColor rgb="0000FFFF"/>
      <rgbColor rgb="00800000"/>
      <rgbColor rgb="0013A538"/>
      <rgbColor rgb="00000080"/>
      <rgbColor rgb="00808000"/>
      <rgbColor rgb="006C2379"/>
      <rgbColor rgb="00008080"/>
      <rgbColor rgb="00C0C0C0"/>
      <rgbColor rgb="00808080"/>
      <rgbColor rgb="009999FF"/>
      <rgbColor rgb="00993366"/>
      <rgbColor rgb="00FFFFCC"/>
      <rgbColor rgb="00CCFFFF"/>
      <rgbColor rgb="00660066"/>
      <rgbColor rgb="00FF8080"/>
      <rgbColor rgb="004085C6"/>
      <rgbColor rgb="00CCCCFF"/>
      <rgbColor rgb="00EB5D40"/>
      <rgbColor rgb="00F39200"/>
      <rgbColor rgb="00FFDD00"/>
      <rgbColor rgb="0013A538"/>
      <rgbColor rgb="006C2379"/>
      <rgbColor rgb="005BC5F2"/>
      <rgbColor rgb="004085C6"/>
      <rgbColor rgb="00B2B2B2"/>
      <rgbColor rgb="005BC5F2"/>
      <rgbColor rgb="00CCFFFF"/>
      <rgbColor rgb="00CCFFCC"/>
      <rgbColor rgb="00FFFF99"/>
      <rgbColor rgb="0099CCFF"/>
      <rgbColor rgb="00FF99CC"/>
      <rgbColor rgb="00CC99FF"/>
      <rgbColor rgb="00FFCC99"/>
      <rgbColor rgb="003366FF"/>
      <rgbColor rgb="0033CCCC"/>
      <rgbColor rgb="0099CC00"/>
      <rgbColor rgb="00FFDD00"/>
      <rgbColor rgb="00F392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292362844888497E-3"/>
          <c:y val="0"/>
          <c:w val="0.26758370142756549"/>
          <c:h val="0.90384615384615385"/>
        </c:manualLayout>
      </c:layout>
      <c:barChart>
        <c:barDir val="bar"/>
        <c:grouping val="clustered"/>
        <c:varyColors val="0"/>
        <c:ser>
          <c:idx val="0"/>
          <c:order val="0"/>
          <c:tx>
            <c:strRef>
              <c:f>'Graf III.1'!$N$4</c:f>
              <c:strCache>
                <c:ptCount val="1"/>
                <c:pt idx="0">
                  <c:v>Objem finančních aktiv (k 30.9.2015)</c:v>
                </c:pt>
              </c:strCache>
            </c:strRef>
          </c:tx>
          <c:spPr>
            <a:noFill/>
            <a:ln w="25400">
              <a:noFill/>
            </a:ln>
          </c:spPr>
          <c:invertIfNegative val="0"/>
          <c:dLbls>
            <c:dLbl>
              <c:idx val="0"/>
              <c:layout>
                <c:manualLayout>
                  <c:x val="7.541271184134001E-3"/>
                  <c:y val="-4.3269609327680196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105-4F74-B21B-CB68E43E92B9}"/>
                </c:ext>
                <c:ext xmlns:c15="http://schemas.microsoft.com/office/drawing/2012/chart" uri="{CE6537A1-D6FC-4f65-9D91-7224C49458BB}"/>
              </c:extLst>
            </c:dLbl>
            <c:dLbl>
              <c:idx val="1"/>
              <c:layout>
                <c:manualLayout>
                  <c:x val="1.1758530183727033E-2"/>
                  <c:y val="-3.8461538461538464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105-4F74-B21B-CB68E43E92B9}"/>
                </c:ext>
                <c:ext xmlns:c15="http://schemas.microsoft.com/office/drawing/2012/chart" uri="{CE6537A1-D6FC-4f65-9D91-7224C49458BB}"/>
              </c:extLst>
            </c:dLbl>
            <c:dLbl>
              <c:idx val="2"/>
              <c:layout>
                <c:manualLayout>
                  <c:x val="7.2037641636258885E-3"/>
                  <c:y val="-2.884615384615384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105-4F74-B21B-CB68E43E92B9}"/>
                </c:ext>
                <c:ext xmlns:c15="http://schemas.microsoft.com/office/drawing/2012/chart" uri="{CE6537A1-D6FC-4f65-9D91-7224C49458BB}"/>
              </c:extLst>
            </c:dLbl>
            <c:dLbl>
              <c:idx val="3"/>
              <c:layout>
                <c:manualLayout>
                  <c:x val="9.7881057550732991E-3"/>
                  <c:y val="-1.9230769230769187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105-4F74-B21B-CB68E43E92B9}"/>
                </c:ext>
                <c:ext xmlns:c15="http://schemas.microsoft.com/office/drawing/2012/chart" uri="{CE6537A1-D6FC-4f65-9D91-7224C49458BB}"/>
              </c:extLst>
            </c:dLbl>
            <c:dLbl>
              <c:idx val="4"/>
              <c:layout>
                <c:manualLayout>
                  <c:x val="3.208757441905128E-2"/>
                  <c:y val="-1.4423076923076924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105-4F74-B21B-CB68E43E92B9}"/>
                </c:ext>
                <c:ext xmlns:c15="http://schemas.microsoft.com/office/drawing/2012/chart" uri="{CE6537A1-D6FC-4f65-9D91-7224C49458BB}"/>
              </c:extLst>
            </c:dLbl>
            <c:dLbl>
              <c:idx val="5"/>
              <c:layout>
                <c:manualLayout>
                  <c:x val="-7.3180334165546382E-2"/>
                  <c:y val="-9.6153846153846159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105-4F74-B21B-CB68E43E92B9}"/>
                </c:ext>
                <c:ext xmlns:c15="http://schemas.microsoft.com/office/drawing/2012/chart" uri="{CE6537A1-D6FC-4f65-9D91-7224C49458BB}"/>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III.1'!$J$5:$J$10</c:f>
              <c:strCache>
                <c:ptCount val="6"/>
                <c:pt idx="0">
                  <c:v>NZFA</c:v>
                </c:pt>
                <c:pt idx="1">
                  <c:v>Investiční fondy</c:v>
                </c:pt>
                <c:pt idx="2">
                  <c:v>FPS</c:v>
                </c:pt>
                <c:pt idx="3">
                  <c:v>Pojišťovny</c:v>
                </c:pt>
                <c:pt idx="4">
                  <c:v>Družstevní záložny</c:v>
                </c:pt>
                <c:pt idx="5">
                  <c:v>Banky</c:v>
                </c:pt>
              </c:strCache>
            </c:strRef>
          </c:cat>
          <c:val>
            <c:numRef>
              <c:f>'Graf III.1'!$N$5:$N$10</c:f>
              <c:numCache>
                <c:formatCode>0</c:formatCode>
                <c:ptCount val="6"/>
                <c:pt idx="0">
                  <c:v>347.842197</c:v>
                </c:pt>
                <c:pt idx="1">
                  <c:v>336.45803600000005</c:v>
                </c:pt>
                <c:pt idx="2">
                  <c:v>373.06874599999998</c:v>
                </c:pt>
                <c:pt idx="3">
                  <c:v>483.73333200000002</c:v>
                </c:pt>
                <c:pt idx="4">
                  <c:v>32.343845000000002</c:v>
                </c:pt>
                <c:pt idx="5">
                  <c:v>5469.6980000000003</c:v>
                </c:pt>
              </c:numCache>
            </c:numRef>
          </c:val>
          <c:extLst xmlns:c16r2="http://schemas.microsoft.com/office/drawing/2015/06/chart">
            <c:ext xmlns:c16="http://schemas.microsoft.com/office/drawing/2014/chart" uri="{C3380CC4-5D6E-409C-BE32-E72D297353CC}">
              <c16:uniqueId val="{00000006-9105-4F74-B21B-CB68E43E92B9}"/>
            </c:ext>
          </c:extLst>
        </c:ser>
        <c:dLbls>
          <c:showLegendKey val="0"/>
          <c:showVal val="0"/>
          <c:showCatName val="0"/>
          <c:showSerName val="0"/>
          <c:showPercent val="0"/>
          <c:showBubbleSize val="0"/>
        </c:dLbls>
        <c:gapWidth val="69"/>
        <c:axId val="233091456"/>
        <c:axId val="233092992"/>
      </c:barChart>
      <c:catAx>
        <c:axId val="233091456"/>
        <c:scaling>
          <c:orientation val="minMax"/>
        </c:scaling>
        <c:delete val="1"/>
        <c:axPos val="l"/>
        <c:numFmt formatCode="General" sourceLinked="0"/>
        <c:majorTickMark val="none"/>
        <c:minorTickMark val="none"/>
        <c:tickLblPos val="none"/>
        <c:crossAx val="233092992"/>
        <c:crosses val="autoZero"/>
        <c:auto val="1"/>
        <c:lblAlgn val="ctr"/>
        <c:lblOffset val="100"/>
        <c:noMultiLvlLbl val="0"/>
      </c:catAx>
      <c:valAx>
        <c:axId val="233092992"/>
        <c:scaling>
          <c:orientation val="minMax"/>
          <c:max val="15000"/>
        </c:scaling>
        <c:delete val="1"/>
        <c:axPos val="b"/>
        <c:numFmt formatCode="0" sourceLinked="0"/>
        <c:majorTickMark val="none"/>
        <c:minorTickMark val="none"/>
        <c:tickLblPos val="nextTo"/>
        <c:crossAx val="233091456"/>
        <c:crosses val="autoZero"/>
        <c:crossBetween val="between"/>
      </c:valAx>
      <c:spPr>
        <a:noFill/>
        <a:ln w="25400">
          <a:noFill/>
        </a:ln>
      </c:spPr>
    </c:plotArea>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2.8164589794179802E-2"/>
          <c:w val="0.86540168492924396"/>
          <c:h val="0.62648747405983274"/>
        </c:manualLayout>
      </c:layout>
      <c:barChart>
        <c:barDir val="col"/>
        <c:grouping val="stacked"/>
        <c:varyColors val="0"/>
        <c:ser>
          <c:idx val="2"/>
          <c:order val="3"/>
          <c:tx>
            <c:strRef>
              <c:f>'Graf III.4'!$M$3</c:f>
              <c:strCache>
                <c:ptCount val="1"/>
                <c:pt idx="0">
                  <c:v>IRB exposures (rhs)</c:v>
                </c:pt>
              </c:strCache>
            </c:strRef>
          </c:tx>
          <c:spPr>
            <a:solidFill>
              <a:srgbClr val="4880C4"/>
            </a:solidFill>
            <a:ln w="25400">
              <a:noFill/>
            </a:ln>
          </c:spPr>
          <c:invertIfNegative val="0"/>
          <c:cat>
            <c:numRef>
              <c:f>'Graf III.4'!$J$5:$J$25</c:f>
              <c:numCache>
                <c:formatCode>m/d/yyyy</c:formatCode>
                <c:ptCount val="21"/>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numCache>
            </c:numRef>
          </c:cat>
          <c:val>
            <c:numRef>
              <c:f>'Graf III.4'!$M$5:$M$25</c:f>
              <c:numCache>
                <c:formatCode>0.00</c:formatCode>
                <c:ptCount val="21"/>
                <c:pt idx="0">
                  <c:v>2.6069746820000002</c:v>
                </c:pt>
                <c:pt idx="1">
                  <c:v>2.9175484909999998</c:v>
                </c:pt>
                <c:pt idx="2">
                  <c:v>2.9067913970000001</c:v>
                </c:pt>
                <c:pt idx="3">
                  <c:v>2.9933362610000001</c:v>
                </c:pt>
                <c:pt idx="4">
                  <c:v>3.0659631269999998</c:v>
                </c:pt>
                <c:pt idx="5">
                  <c:v>3.062328822</c:v>
                </c:pt>
                <c:pt idx="6">
                  <c:v>3.1877990500000002</c:v>
                </c:pt>
                <c:pt idx="7">
                  <c:v>3.170808209</c:v>
                </c:pt>
                <c:pt idx="8">
                  <c:v>3.130238093</c:v>
                </c:pt>
                <c:pt idx="9">
                  <c:v>3.2143174189999999</c:v>
                </c:pt>
                <c:pt idx="10">
                  <c:v>3.195783509</c:v>
                </c:pt>
                <c:pt idx="11">
                  <c:v>3.1864315410000001</c:v>
                </c:pt>
                <c:pt idx="12">
                  <c:v>3.4813386569999998</c:v>
                </c:pt>
                <c:pt idx="13">
                  <c:v>3.390218328</c:v>
                </c:pt>
                <c:pt idx="14">
                  <c:v>3.6946350570000002</c:v>
                </c:pt>
                <c:pt idx="15">
                  <c:v>3.683456155</c:v>
                </c:pt>
                <c:pt idx="16">
                  <c:v>3.4660548979999999</c:v>
                </c:pt>
                <c:pt idx="17">
                  <c:v>3.634010303787</c:v>
                </c:pt>
                <c:pt idx="18">
                  <c:v>3.680950557859</c:v>
                </c:pt>
                <c:pt idx="19">
                  <c:v>3.7894639252019999</c:v>
                </c:pt>
                <c:pt idx="20">
                  <c:v>3.6761355104619997</c:v>
                </c:pt>
              </c:numCache>
            </c:numRef>
          </c:val>
          <c:extLst xmlns:c16r2="http://schemas.microsoft.com/office/drawing/2015/06/chart">
            <c:ext xmlns:c16="http://schemas.microsoft.com/office/drawing/2014/chart" uri="{C3380CC4-5D6E-409C-BE32-E72D297353CC}">
              <c16:uniqueId val="{00000000-F1E9-4E99-9B1F-9E615ABD98E0}"/>
            </c:ext>
          </c:extLst>
        </c:ser>
        <c:ser>
          <c:idx val="3"/>
          <c:order val="4"/>
          <c:tx>
            <c:strRef>
              <c:f>'Graf III.4'!$N$3</c:f>
              <c:strCache>
                <c:ptCount val="1"/>
                <c:pt idx="0">
                  <c:v>STA exposures (rhs)</c:v>
                </c:pt>
              </c:strCache>
            </c:strRef>
          </c:tx>
          <c:spPr>
            <a:solidFill>
              <a:srgbClr val="E96041"/>
            </a:solidFill>
            <a:ln w="25400">
              <a:noFill/>
            </a:ln>
          </c:spPr>
          <c:invertIfNegative val="0"/>
          <c:cat>
            <c:numRef>
              <c:f>'Graf III.4'!$J$5:$J$25</c:f>
              <c:numCache>
                <c:formatCode>m/d/yyyy</c:formatCode>
                <c:ptCount val="21"/>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numCache>
            </c:numRef>
          </c:cat>
          <c:val>
            <c:numRef>
              <c:f>'Graf III.4'!$N$5:$N$25</c:f>
              <c:numCache>
                <c:formatCode>0.00</c:formatCode>
                <c:ptCount val="21"/>
                <c:pt idx="0">
                  <c:v>1.32077307</c:v>
                </c:pt>
                <c:pt idx="1">
                  <c:v>1.144774926</c:v>
                </c:pt>
                <c:pt idx="2">
                  <c:v>1.174425072</c:v>
                </c:pt>
                <c:pt idx="3">
                  <c:v>1.2014012199999999</c:v>
                </c:pt>
                <c:pt idx="4">
                  <c:v>1.185470953</c:v>
                </c:pt>
                <c:pt idx="5">
                  <c:v>1.231903762</c:v>
                </c:pt>
                <c:pt idx="6">
                  <c:v>1.2222250299999999</c:v>
                </c:pt>
                <c:pt idx="7">
                  <c:v>1.2430050989999999</c:v>
                </c:pt>
                <c:pt idx="8">
                  <c:v>1.2844781000000001</c:v>
                </c:pt>
                <c:pt idx="9">
                  <c:v>1.3742343560000001</c:v>
                </c:pt>
                <c:pt idx="10">
                  <c:v>1.3867034410000001</c:v>
                </c:pt>
                <c:pt idx="11">
                  <c:v>1.3913668880000001</c:v>
                </c:pt>
                <c:pt idx="12">
                  <c:v>1.5112399480000001</c:v>
                </c:pt>
                <c:pt idx="13">
                  <c:v>1.4887358420000001</c:v>
                </c:pt>
                <c:pt idx="14">
                  <c:v>1.5120041660000001</c:v>
                </c:pt>
                <c:pt idx="15">
                  <c:v>1.476261984</c:v>
                </c:pt>
                <c:pt idx="16">
                  <c:v>1.484083045</c:v>
                </c:pt>
                <c:pt idx="17">
                  <c:v>1.4779061941010001</c:v>
                </c:pt>
                <c:pt idx="18">
                  <c:v>1.4889748175390001</c:v>
                </c:pt>
                <c:pt idx="19">
                  <c:v>1.5481078812290001</c:v>
                </c:pt>
                <c:pt idx="20">
                  <c:v>1.4745548726960001</c:v>
                </c:pt>
              </c:numCache>
            </c:numRef>
          </c:val>
          <c:extLst xmlns:c16r2="http://schemas.microsoft.com/office/drawing/2015/06/chart">
            <c:ext xmlns:c16="http://schemas.microsoft.com/office/drawing/2014/chart" uri="{C3380CC4-5D6E-409C-BE32-E72D297353CC}">
              <c16:uniqueId val="{00000001-F1E9-4E99-9B1F-9E615ABD98E0}"/>
            </c:ext>
          </c:extLst>
        </c:ser>
        <c:dLbls>
          <c:showLegendKey val="0"/>
          <c:showVal val="0"/>
          <c:showCatName val="0"/>
          <c:showSerName val="0"/>
          <c:showPercent val="0"/>
          <c:showBubbleSize val="0"/>
        </c:dLbls>
        <c:gapWidth val="0"/>
        <c:overlap val="100"/>
        <c:axId val="245148672"/>
        <c:axId val="245147136"/>
      </c:barChart>
      <c:lineChart>
        <c:grouping val="standard"/>
        <c:varyColors val="0"/>
        <c:ser>
          <c:idx val="0"/>
          <c:order val="0"/>
          <c:tx>
            <c:strRef>
              <c:f>'Graf III.4'!$K$3</c:f>
              <c:strCache>
                <c:ptCount val="1"/>
                <c:pt idx="0">
                  <c:v>IRB risk weights</c:v>
                </c:pt>
              </c:strCache>
            </c:strRef>
          </c:tx>
          <c:spPr>
            <a:ln w="25400">
              <a:solidFill>
                <a:srgbClr val="4880C4"/>
              </a:solidFill>
              <a:prstDash val="solid"/>
            </a:ln>
          </c:spPr>
          <c:marker>
            <c:symbol val="none"/>
          </c:marker>
          <c:dLbls>
            <c:dLbl>
              <c:idx val="0"/>
              <c:layout>
                <c:manualLayout>
                  <c:x val="-3.9694124772864929E-2"/>
                  <c:y val="3.136121883431064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1E9-4E99-9B1F-9E615ABD98E0}"/>
                </c:ext>
                <c:ext xmlns:c15="http://schemas.microsoft.com/office/drawing/2012/chart" uri="{CE6537A1-D6FC-4f65-9D91-7224C49458BB}"/>
              </c:extLst>
            </c:dLbl>
            <c:dLbl>
              <c:idx val="20"/>
              <c:layout/>
              <c:dLblPos val="b"/>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1E9-4E99-9B1F-9E615ABD98E0}"/>
                </c:ext>
                <c:ext xmlns:c15="http://schemas.microsoft.com/office/drawing/2012/chart" uri="{CE6537A1-D6FC-4f65-9D91-7224C49458BB}"/>
              </c:extLst>
            </c:dLbl>
            <c:dLbl>
              <c:idx val="22"/>
              <c:layout>
                <c:manualLayout>
                  <c:x val="-4.0869445515114809E-2"/>
                  <c:y val="3.136121883431064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1E9-4E99-9B1F-9E615ABD98E0}"/>
                </c:ext>
                <c:ext xmlns:c15="http://schemas.microsoft.com/office/drawing/2012/chart" uri="{CE6537A1-D6FC-4f65-9D91-7224C49458BB}"/>
              </c:extLst>
            </c:dLbl>
            <c:spPr>
              <a:solidFill>
                <a:schemeClr val="bg1"/>
              </a:solidFill>
              <a:ln>
                <a:solidFill>
                  <a:srgbClr val="000000"/>
                </a:solidFill>
              </a:ln>
            </c:spPr>
            <c:txPr>
              <a:bodyPr/>
              <a:lstStyle/>
              <a:p>
                <a:pPr>
                  <a:defRPr sz="800"/>
                </a:pPr>
                <a:endParaRPr lang="cs-CZ"/>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'Graf III.4'!$J$5:$J$25</c:f>
              <c:numCache>
                <c:formatCode>m/d/yyyy</c:formatCode>
                <c:ptCount val="21"/>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numCache>
            </c:numRef>
          </c:cat>
          <c:val>
            <c:numRef>
              <c:f>'Graf III.4'!$K$5:$K$25</c:f>
              <c:numCache>
                <c:formatCode>0.0</c:formatCode>
                <c:ptCount val="21"/>
                <c:pt idx="0">
                  <c:v>36.344891975441136</c:v>
                </c:pt>
                <c:pt idx="1">
                  <c:v>37.830028923416442</c:v>
                </c:pt>
                <c:pt idx="2">
                  <c:v>37.794828075170614</c:v>
                </c:pt>
                <c:pt idx="3">
                  <c:v>37.137828365083905</c:v>
                </c:pt>
                <c:pt idx="4">
                  <c:v>37.579706613347021</c:v>
                </c:pt>
                <c:pt idx="5">
                  <c:v>36.71566717207353</c:v>
                </c:pt>
                <c:pt idx="6">
                  <c:v>35.985502191551248</c:v>
                </c:pt>
                <c:pt idx="7">
                  <c:v>34.756989554646381</c:v>
                </c:pt>
                <c:pt idx="8">
                  <c:v>34.547455716493957</c:v>
                </c:pt>
                <c:pt idx="9">
                  <c:v>33.868131117513634</c:v>
                </c:pt>
                <c:pt idx="10">
                  <c:v>33.797430268922511</c:v>
                </c:pt>
                <c:pt idx="11">
                  <c:v>33.770783528658271</c:v>
                </c:pt>
                <c:pt idx="12">
                  <c:v>33.930674731251806</c:v>
                </c:pt>
                <c:pt idx="13">
                  <c:v>35.387091447521669</c:v>
                </c:pt>
                <c:pt idx="14">
                  <c:v>32.554143574240435</c:v>
                </c:pt>
                <c:pt idx="15">
                  <c:v>33.060520385100119</c:v>
                </c:pt>
                <c:pt idx="16">
                  <c:v>36.383667256040098</c:v>
                </c:pt>
                <c:pt idx="17">
                  <c:v>35.79402655390053</c:v>
                </c:pt>
                <c:pt idx="18">
                  <c:v>35.766009080104297</c:v>
                </c:pt>
                <c:pt idx="19">
                  <c:v>35.873345848477392</c:v>
                </c:pt>
                <c:pt idx="20">
                  <c:v>36.09746720901564</c:v>
                </c:pt>
              </c:numCache>
            </c:numRef>
          </c:val>
          <c:smooth val="0"/>
          <c:extLst xmlns:c16r2="http://schemas.microsoft.com/office/drawing/2015/06/chart">
            <c:ext xmlns:c16="http://schemas.microsoft.com/office/drawing/2014/chart" uri="{C3380CC4-5D6E-409C-BE32-E72D297353CC}">
              <c16:uniqueId val="{00000005-F1E9-4E99-9B1F-9E615ABD98E0}"/>
            </c:ext>
          </c:extLst>
        </c:ser>
        <c:ser>
          <c:idx val="1"/>
          <c:order val="1"/>
          <c:tx>
            <c:strRef>
              <c:f>'Graf III.4'!$L$3</c:f>
              <c:strCache>
                <c:ptCount val="1"/>
                <c:pt idx="0">
                  <c:v>STA risk weights</c:v>
                </c:pt>
              </c:strCache>
            </c:strRef>
          </c:tx>
          <c:spPr>
            <a:ln w="25400">
              <a:solidFill>
                <a:srgbClr val="FF0000"/>
              </a:solidFill>
              <a:prstDash val="solid"/>
            </a:ln>
          </c:spPr>
          <c:marker>
            <c:symbol val="none"/>
          </c:marker>
          <c:dLbls>
            <c:dLbl>
              <c:idx val="0"/>
              <c:layout>
                <c:manualLayout>
                  <c:x val="-3.9694124772864929E-2"/>
                  <c:y val="-3.065478976003385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1E9-4E99-9B1F-9E615ABD98E0}"/>
                </c:ext>
                <c:ext xmlns:c15="http://schemas.microsoft.com/office/drawing/2012/chart" uri="{CE6537A1-D6FC-4f65-9D91-7224C49458BB}"/>
              </c:extLst>
            </c:dLbl>
            <c:dLbl>
              <c:idx val="20"/>
              <c:layout/>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1E9-4E99-9B1F-9E615ABD98E0}"/>
                </c:ext>
                <c:ext xmlns:c15="http://schemas.microsoft.com/office/drawing/2012/chart" uri="{CE6537A1-D6FC-4f65-9D91-7224C49458BB}"/>
              </c:extLst>
            </c:dLbl>
            <c:dLbl>
              <c:idx val="22"/>
              <c:layout>
                <c:manualLayout>
                  <c:x val="-3.6577280986729806E-2"/>
                  <c:y val="-3.749391301752915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1E9-4E99-9B1F-9E615ABD98E0}"/>
                </c:ext>
                <c:ext xmlns:c15="http://schemas.microsoft.com/office/drawing/2012/chart" uri="{CE6537A1-D6FC-4f65-9D91-7224C49458BB}"/>
              </c:extLst>
            </c:dLbl>
            <c:spPr>
              <a:solidFill>
                <a:schemeClr val="bg1"/>
              </a:solidFill>
              <a:ln>
                <a:solidFill>
                  <a:srgbClr val="000000"/>
                </a:solidFill>
              </a:ln>
            </c:spPr>
            <c:txPr>
              <a:bodyPr/>
              <a:lstStyle/>
              <a:p>
                <a:pPr>
                  <a:defRPr sz="800"/>
                </a:pPr>
                <a:endParaRPr lang="cs-CZ"/>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'Graf III.4'!$J$5:$J$25</c:f>
              <c:numCache>
                <c:formatCode>m/d/yyyy</c:formatCode>
                <c:ptCount val="21"/>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numCache>
            </c:numRef>
          </c:cat>
          <c:val>
            <c:numRef>
              <c:f>'Graf III.4'!$L$5:$L$25</c:f>
              <c:numCache>
                <c:formatCode>0.0</c:formatCode>
                <c:ptCount val="21"/>
                <c:pt idx="0">
                  <c:v>48.673372481769334</c:v>
                </c:pt>
                <c:pt idx="1">
                  <c:v>43.225307155268702</c:v>
                </c:pt>
                <c:pt idx="2">
                  <c:v>43.64747025768537</c:v>
                </c:pt>
                <c:pt idx="3">
                  <c:v>43.455268007801756</c:v>
                </c:pt>
                <c:pt idx="4">
                  <c:v>44.0719032109427</c:v>
                </c:pt>
                <c:pt idx="5">
                  <c:v>42.647258106189625</c:v>
                </c:pt>
                <c:pt idx="6">
                  <c:v>42.503056413433136</c:v>
                </c:pt>
                <c:pt idx="7">
                  <c:v>42.656870870969776</c:v>
                </c:pt>
                <c:pt idx="8">
                  <c:v>42.971533496756386</c:v>
                </c:pt>
                <c:pt idx="9">
                  <c:v>41.098905767714626</c:v>
                </c:pt>
                <c:pt idx="10">
                  <c:v>41.175275774050668</c:v>
                </c:pt>
                <c:pt idx="11">
                  <c:v>41.738635367036274</c:v>
                </c:pt>
                <c:pt idx="12">
                  <c:v>42.020312647267318</c:v>
                </c:pt>
                <c:pt idx="13">
                  <c:v>41.52724026375661</c:v>
                </c:pt>
                <c:pt idx="14">
                  <c:v>42.727414019572215</c:v>
                </c:pt>
                <c:pt idx="15">
                  <c:v>41.773651403598024</c:v>
                </c:pt>
                <c:pt idx="16">
                  <c:v>40.440720552804379</c:v>
                </c:pt>
                <c:pt idx="17">
                  <c:v>38.726613968091002</c:v>
                </c:pt>
                <c:pt idx="18">
                  <c:v>39.524915093306156</c:v>
                </c:pt>
                <c:pt idx="19">
                  <c:v>38.662159731584211</c:v>
                </c:pt>
                <c:pt idx="20">
                  <c:v>39.747361459489881</c:v>
                </c:pt>
              </c:numCache>
            </c:numRef>
          </c:val>
          <c:smooth val="0"/>
          <c:extLst xmlns:c16r2="http://schemas.microsoft.com/office/drawing/2015/06/chart">
            <c:ext xmlns:c16="http://schemas.microsoft.com/office/drawing/2014/chart" uri="{C3380CC4-5D6E-409C-BE32-E72D297353CC}">
              <c16:uniqueId val="{00000009-F1E9-4E99-9B1F-9E615ABD98E0}"/>
            </c:ext>
          </c:extLst>
        </c:ser>
        <c:ser>
          <c:idx val="5"/>
          <c:order val="2"/>
          <c:tx>
            <c:strRef>
              <c:f>'Graf III.4'!$P$3</c:f>
              <c:strCache>
                <c:ptCount val="1"/>
                <c:pt idx="0">
                  <c:v>Simplified leverage ratio (Tier 1 capital/total assets)</c:v>
                </c:pt>
              </c:strCache>
            </c:strRef>
          </c:tx>
          <c:spPr>
            <a:ln w="25400">
              <a:solidFill>
                <a:srgbClr val="00A43D"/>
              </a:solidFill>
              <a:prstDash val="solid"/>
            </a:ln>
          </c:spPr>
          <c:marker>
            <c:symbol val="none"/>
          </c:marker>
          <c:dPt>
            <c:idx val="0"/>
            <c:bubble3D val="0"/>
            <c:extLst xmlns:c16r2="http://schemas.microsoft.com/office/drawing/2015/06/chart">
              <c:ext xmlns:c16="http://schemas.microsoft.com/office/drawing/2014/chart" uri="{C3380CC4-5D6E-409C-BE32-E72D297353CC}">
                <c16:uniqueId val="{0000000A-F1E9-4E99-9B1F-9E615ABD98E0}"/>
              </c:ext>
            </c:extLst>
          </c:dPt>
          <c:dLbls>
            <c:dLbl>
              <c:idx val="0"/>
              <c:layout>
                <c:manualLayout>
                  <c:x val="-4.3889928968669119E-2"/>
                  <c:y val="-3.141276319840918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F1E9-4E99-9B1F-9E615ABD98E0}"/>
                </c:ext>
                <c:ext xmlns:c15="http://schemas.microsoft.com/office/drawing/2012/chart" uri="{CE6537A1-D6FC-4f65-9D91-7224C49458BB}"/>
              </c:extLst>
            </c:dLbl>
            <c:dLbl>
              <c:idx val="20"/>
              <c:layout>
                <c:manualLayout>
                  <c:x val="-2.8745939100269808E-2"/>
                  <c:y val="-3.83034308200030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F1E9-4E99-9B1F-9E615ABD98E0}"/>
                </c:ext>
                <c:ext xmlns:c15="http://schemas.microsoft.com/office/drawing/2012/chart" uri="{CE6537A1-D6FC-4f65-9D91-7224C49458BB}"/>
              </c:extLst>
            </c:dLbl>
            <c:dLbl>
              <c:idx val="22"/>
              <c:layout>
                <c:manualLayout>
                  <c:x val="-4.0393700787401572E-2"/>
                  <c:y val="3.404857920673223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F1E9-4E99-9B1F-9E615ABD98E0}"/>
                </c:ext>
                <c:ext xmlns:c15="http://schemas.microsoft.com/office/drawing/2012/chart" uri="{CE6537A1-D6FC-4f65-9D91-7224C49458BB}"/>
              </c:extLst>
            </c:dLbl>
            <c:spPr>
              <a:solidFill>
                <a:schemeClr val="bg1"/>
              </a:solidFill>
              <a:ln>
                <a:solidFill>
                  <a:srgbClr val="000000"/>
                </a:solidFill>
              </a:ln>
            </c:spPr>
            <c:txPr>
              <a:bodyPr/>
              <a:lstStyle/>
              <a:p>
                <a:pPr>
                  <a:defRPr sz="800"/>
                </a:pPr>
                <a:endParaRPr lang="cs-CZ"/>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'Graf III.4'!$J$5:$J$25</c:f>
              <c:numCache>
                <c:formatCode>m/d/yyyy</c:formatCode>
                <c:ptCount val="21"/>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numCache>
            </c:numRef>
          </c:cat>
          <c:val>
            <c:numRef>
              <c:f>'Graf III.4'!$P$5:$P$25</c:f>
              <c:numCache>
                <c:formatCode>0.0</c:formatCode>
                <c:ptCount val="21"/>
                <c:pt idx="0">
                  <c:v>6.95</c:v>
                </c:pt>
                <c:pt idx="1">
                  <c:v>6.88</c:v>
                </c:pt>
                <c:pt idx="2">
                  <c:v>7.3</c:v>
                </c:pt>
                <c:pt idx="3">
                  <c:v>7.06</c:v>
                </c:pt>
                <c:pt idx="4">
                  <c:v>6.99</c:v>
                </c:pt>
                <c:pt idx="5">
                  <c:v>6.92</c:v>
                </c:pt>
                <c:pt idx="6">
                  <c:v>7.37</c:v>
                </c:pt>
                <c:pt idx="7">
                  <c:v>7.28</c:v>
                </c:pt>
                <c:pt idx="8">
                  <c:v>7.3</c:v>
                </c:pt>
                <c:pt idx="9">
                  <c:v>7.1</c:v>
                </c:pt>
                <c:pt idx="10">
                  <c:v>7.6</c:v>
                </c:pt>
                <c:pt idx="11">
                  <c:v>7.81</c:v>
                </c:pt>
                <c:pt idx="12">
                  <c:v>7.63</c:v>
                </c:pt>
                <c:pt idx="13">
                  <c:v>7.88</c:v>
                </c:pt>
                <c:pt idx="14">
                  <c:v>8.0299999999999994</c:v>
                </c:pt>
                <c:pt idx="15">
                  <c:v>7.99</c:v>
                </c:pt>
                <c:pt idx="16">
                  <c:v>8.08</c:v>
                </c:pt>
                <c:pt idx="17">
                  <c:v>8.2200000000000006</c:v>
                </c:pt>
                <c:pt idx="18">
                  <c:v>8</c:v>
                </c:pt>
                <c:pt idx="19">
                  <c:v>7.63</c:v>
                </c:pt>
                <c:pt idx="20">
                  <c:v>8.3000000000000007</c:v>
                </c:pt>
              </c:numCache>
            </c:numRef>
          </c:val>
          <c:smooth val="0"/>
          <c:extLst xmlns:c16r2="http://schemas.microsoft.com/office/drawing/2015/06/chart">
            <c:ext xmlns:c16="http://schemas.microsoft.com/office/drawing/2014/chart" uri="{C3380CC4-5D6E-409C-BE32-E72D297353CC}">
              <c16:uniqueId val="{0000000D-F1E9-4E99-9B1F-9E615ABD98E0}"/>
            </c:ext>
          </c:extLst>
        </c:ser>
        <c:ser>
          <c:idx val="4"/>
          <c:order val="5"/>
          <c:tx>
            <c:strRef>
              <c:f>'Graf III.4'!$Q$3</c:f>
              <c:strCache>
                <c:ptCount val="1"/>
                <c:pt idx="0">
                  <c:v>Basel III leverage ratio</c:v>
                </c:pt>
              </c:strCache>
            </c:strRef>
          </c:tx>
          <c:spPr>
            <a:ln w="25400">
              <a:solidFill>
                <a:srgbClr val="800080"/>
              </a:solidFill>
            </a:ln>
          </c:spPr>
          <c:marker>
            <c:symbol val="none"/>
          </c:marker>
          <c:dLbls>
            <c:dLbl>
              <c:idx val="13"/>
              <c:layout/>
              <c:dLblPos val="b"/>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F1E9-4E99-9B1F-9E615ABD98E0}"/>
                </c:ext>
                <c:ext xmlns:c15="http://schemas.microsoft.com/office/drawing/2012/chart" uri="{CE6537A1-D6FC-4f65-9D91-7224C49458BB}"/>
              </c:extLst>
            </c:dLbl>
            <c:dLbl>
              <c:idx val="20"/>
              <c:layout>
                <c:manualLayout>
                  <c:x val="-2.8745939100269808E-2"/>
                  <c:y val="3.33830402351598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1E9-4E99-9B1F-9E615ABD98E0}"/>
                </c:ext>
                <c:ext xmlns:c15="http://schemas.microsoft.com/office/drawing/2012/chart" uri="{CE6537A1-D6FC-4f65-9D91-7224C49458BB}"/>
              </c:extLst>
            </c:dLbl>
            <c:numFmt formatCode="#,##0.0" sourceLinked="0"/>
            <c:spPr>
              <a:solidFill>
                <a:schemeClr val="bg1"/>
              </a:solidFill>
              <a:ln>
                <a:solidFill>
                  <a:schemeClr val="tx1"/>
                </a:solidFill>
              </a:ln>
            </c:spPr>
            <c:txPr>
              <a:bodyPr/>
              <a:lstStyle/>
              <a:p>
                <a:pPr>
                  <a:defRPr sz="800"/>
                </a:pPr>
                <a:endParaRPr lang="cs-CZ"/>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'Graf III.4'!$Q$5:$Q$25</c:f>
              <c:numCache>
                <c:formatCode>General</c:formatCode>
                <c:ptCount val="21"/>
                <c:pt idx="13">
                  <c:v>6.88</c:v>
                </c:pt>
                <c:pt idx="14">
                  <c:v>7.07</c:v>
                </c:pt>
                <c:pt idx="15">
                  <c:v>6.94</c:v>
                </c:pt>
                <c:pt idx="16">
                  <c:v>7.19</c:v>
                </c:pt>
                <c:pt idx="17">
                  <c:v>7.35</c:v>
                </c:pt>
                <c:pt idx="18">
                  <c:v>7.19</c:v>
                </c:pt>
                <c:pt idx="19">
                  <c:v>6.89</c:v>
                </c:pt>
                <c:pt idx="20">
                  <c:v>7.58</c:v>
                </c:pt>
              </c:numCache>
            </c:numRef>
          </c:val>
          <c:smooth val="0"/>
          <c:extLst xmlns:c16r2="http://schemas.microsoft.com/office/drawing/2015/06/chart">
            <c:ext xmlns:c16="http://schemas.microsoft.com/office/drawing/2014/chart" uri="{C3380CC4-5D6E-409C-BE32-E72D297353CC}">
              <c16:uniqueId val="{00000010-F1E9-4E99-9B1F-9E615ABD98E0}"/>
            </c:ext>
          </c:extLst>
        </c:ser>
        <c:dLbls>
          <c:showLegendKey val="0"/>
          <c:showVal val="0"/>
          <c:showCatName val="0"/>
          <c:showSerName val="0"/>
          <c:showPercent val="0"/>
          <c:showBubbleSize val="0"/>
        </c:dLbls>
        <c:marker val="1"/>
        <c:smooth val="0"/>
        <c:axId val="245123328"/>
        <c:axId val="245145600"/>
      </c:lineChart>
      <c:dateAx>
        <c:axId val="24512332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45145600"/>
        <c:crosses val="autoZero"/>
        <c:auto val="1"/>
        <c:lblOffset val="100"/>
        <c:baseTimeUnit val="months"/>
        <c:majorUnit val="12"/>
        <c:majorTimeUnit val="months"/>
      </c:dateAx>
      <c:valAx>
        <c:axId val="245145600"/>
        <c:scaling>
          <c:orientation val="minMax"/>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5123328"/>
        <c:crosses val="autoZero"/>
        <c:crossBetween val="between"/>
        <c:majorUnit val="20"/>
      </c:valAx>
      <c:valAx>
        <c:axId val="245147136"/>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5148672"/>
        <c:crosses val="max"/>
        <c:crossBetween val="between"/>
        <c:majorUnit val="2"/>
      </c:valAx>
      <c:dateAx>
        <c:axId val="245148672"/>
        <c:scaling>
          <c:orientation val="minMax"/>
        </c:scaling>
        <c:delete val="1"/>
        <c:axPos val="b"/>
        <c:numFmt formatCode="m/d/yyyy" sourceLinked="1"/>
        <c:majorTickMark val="out"/>
        <c:minorTickMark val="none"/>
        <c:tickLblPos val="nextTo"/>
        <c:crossAx val="245147136"/>
        <c:crosses val="autoZero"/>
        <c:auto val="1"/>
        <c:lblOffset val="100"/>
        <c:baseTimeUnit val="months"/>
      </c:dateAx>
      <c:spPr>
        <a:noFill/>
        <a:ln w="25400">
          <a:noFill/>
        </a:ln>
      </c:spPr>
    </c:plotArea>
    <c:legend>
      <c:legendPos val="b"/>
      <c:layout>
        <c:manualLayout>
          <c:xMode val="edge"/>
          <c:yMode val="edge"/>
          <c:x val="1.3986013986013986E-2"/>
          <c:y val="0.71921263559620296"/>
          <c:w val="0.9548637189582071"/>
          <c:h val="0.26674024261480866"/>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FE35-4070-A5D1-A3762DABC7DC}"/>
            </c:ext>
          </c:extLst>
        </c:ser>
        <c:dLbls>
          <c:showLegendKey val="0"/>
          <c:showVal val="0"/>
          <c:showCatName val="0"/>
          <c:showSerName val="0"/>
          <c:showPercent val="0"/>
          <c:showBubbleSize val="0"/>
        </c:dLbls>
        <c:gapWidth val="150"/>
        <c:axId val="265986432"/>
        <c:axId val="265988352"/>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FE35-4070-A5D1-A3762DABC7DC}"/>
            </c:ext>
          </c:extLst>
        </c:ser>
        <c:dLbls>
          <c:showLegendKey val="0"/>
          <c:showVal val="0"/>
          <c:showCatName val="0"/>
          <c:showSerName val="0"/>
          <c:showPercent val="0"/>
          <c:showBubbleSize val="0"/>
        </c:dLbls>
        <c:marker val="1"/>
        <c:smooth val="0"/>
        <c:axId val="265994240"/>
        <c:axId val="265995776"/>
      </c:lineChart>
      <c:catAx>
        <c:axId val="265986432"/>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988352"/>
        <c:crosses val="autoZero"/>
        <c:auto val="0"/>
        <c:lblAlgn val="ctr"/>
        <c:lblOffset val="100"/>
        <c:tickLblSkip val="1"/>
        <c:tickMarkSkip val="1"/>
        <c:noMultiLvlLbl val="0"/>
      </c:catAx>
      <c:valAx>
        <c:axId val="265988352"/>
        <c:scaling>
          <c:orientation val="minMax"/>
          <c:max val="6"/>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986432"/>
        <c:crosses val="autoZero"/>
        <c:crossBetween val="between"/>
      </c:valAx>
      <c:catAx>
        <c:axId val="265994240"/>
        <c:scaling>
          <c:orientation val="minMax"/>
        </c:scaling>
        <c:delete val="1"/>
        <c:axPos val="b"/>
        <c:majorTickMark val="out"/>
        <c:minorTickMark val="none"/>
        <c:tickLblPos val="nextTo"/>
        <c:crossAx val="265995776"/>
        <c:crosses val="autoZero"/>
        <c:auto val="0"/>
        <c:lblAlgn val="ctr"/>
        <c:lblOffset val="100"/>
        <c:noMultiLvlLbl val="0"/>
      </c:catAx>
      <c:valAx>
        <c:axId val="265995776"/>
        <c:scaling>
          <c:orientation val="minMax"/>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994240"/>
        <c:crosses val="max"/>
        <c:crossBetween val="between"/>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A66-40BD-8D2B-D12056ED6436}"/>
            </c:ext>
          </c:extLst>
        </c:ser>
        <c:dLbls>
          <c:showLegendKey val="0"/>
          <c:showVal val="0"/>
          <c:showCatName val="0"/>
          <c:showSerName val="0"/>
          <c:showPercent val="0"/>
          <c:showBubbleSize val="0"/>
        </c:dLbls>
        <c:gapWidth val="150"/>
        <c:axId val="265567616"/>
        <c:axId val="265573888"/>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CA66-40BD-8D2B-D12056ED6436}"/>
            </c:ext>
          </c:extLst>
        </c:ser>
        <c:dLbls>
          <c:showLegendKey val="0"/>
          <c:showVal val="0"/>
          <c:showCatName val="0"/>
          <c:showSerName val="0"/>
          <c:showPercent val="0"/>
          <c:showBubbleSize val="0"/>
        </c:dLbls>
        <c:marker val="1"/>
        <c:smooth val="0"/>
        <c:axId val="265575424"/>
        <c:axId val="265577216"/>
      </c:lineChart>
      <c:catAx>
        <c:axId val="265567616"/>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573888"/>
        <c:crosses val="autoZero"/>
        <c:auto val="0"/>
        <c:lblAlgn val="ctr"/>
        <c:lblOffset val="100"/>
        <c:tickLblSkip val="1"/>
        <c:tickMarkSkip val="1"/>
        <c:noMultiLvlLbl val="0"/>
      </c:catAx>
      <c:valAx>
        <c:axId val="265573888"/>
        <c:scaling>
          <c:orientation val="minMax"/>
          <c:max val="6"/>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567616"/>
        <c:crosses val="autoZero"/>
        <c:crossBetween val="between"/>
      </c:valAx>
      <c:catAx>
        <c:axId val="265575424"/>
        <c:scaling>
          <c:orientation val="minMax"/>
        </c:scaling>
        <c:delete val="1"/>
        <c:axPos val="b"/>
        <c:majorTickMark val="out"/>
        <c:minorTickMark val="none"/>
        <c:tickLblPos val="nextTo"/>
        <c:crossAx val="265577216"/>
        <c:crosses val="autoZero"/>
        <c:auto val="0"/>
        <c:lblAlgn val="ctr"/>
        <c:lblOffset val="100"/>
        <c:noMultiLvlLbl val="0"/>
      </c:catAx>
      <c:valAx>
        <c:axId val="265577216"/>
        <c:scaling>
          <c:orientation val="minMax"/>
          <c:max val="14"/>
          <c:min val="0"/>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575424"/>
        <c:crosses val="max"/>
        <c:crossBetween val="between"/>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417721518987344E-2"/>
          <c:y val="5.246929394921257E-2"/>
          <c:w val="0.87341772151898733"/>
          <c:h val="0.66662773113625684"/>
        </c:manualLayout>
      </c:layout>
      <c:lineChart>
        <c:grouping val="standard"/>
        <c:varyColors val="0"/>
        <c:ser>
          <c:idx val="0"/>
          <c:order val="0"/>
          <c:tx>
            <c:strRef>
              <c:f>'Graf III.1 Box'!$K$5</c:f>
              <c:strCache>
                <c:ptCount val="1"/>
                <c:pt idx="0">
                  <c:v>Základní scénář makrozátěžových testů</c:v>
                </c:pt>
              </c:strCache>
            </c:strRef>
          </c:tx>
          <c:spPr>
            <a:ln w="25400">
              <a:solidFill>
                <a:srgbClr val="4085C6"/>
              </a:solidFill>
              <a:prstDash val="solid"/>
            </a:ln>
          </c:spPr>
          <c:marker>
            <c:symbol val="none"/>
          </c:marker>
          <c:cat>
            <c:numRef>
              <c:f>'Graf III.1 Box'!$J$6:$J$30</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III.1 Box'!$K$6:$K$30</c:f>
              <c:numCache>
                <c:formatCode>0.0</c:formatCode>
                <c:ptCount val="25"/>
                <c:pt idx="0">
                  <c:v>-2.0796870300000001</c:v>
                </c:pt>
                <c:pt idx="1">
                  <c:v>-1.20392046</c:v>
                </c:pt>
                <c:pt idx="2">
                  <c:v>-0.27684302500000002</c:v>
                </c:pt>
                <c:pt idx="3">
                  <c:v>1.45459965</c:v>
                </c:pt>
                <c:pt idx="4">
                  <c:v>1.7375622900000001</c:v>
                </c:pt>
                <c:pt idx="5">
                  <c:v>2.01302315</c:v>
                </c:pt>
                <c:pt idx="6">
                  <c:v>2.5029268099999999</c:v>
                </c:pt>
                <c:pt idx="7">
                  <c:v>1.9647100200000001</c:v>
                </c:pt>
                <c:pt idx="8">
                  <c:v>3.9817543400000002</c:v>
                </c:pt>
                <c:pt idx="9">
                  <c:v>4.5133089599999998</c:v>
                </c:pt>
                <c:pt idx="10">
                  <c:v>4.6645504000000004</c:v>
                </c:pt>
                <c:pt idx="11">
                  <c:v>4.04863178</c:v>
                </c:pt>
                <c:pt idx="12">
                  <c:v>2.56101052</c:v>
                </c:pt>
                <c:pt idx="13">
                  <c:v>1.92379118</c:v>
                </c:pt>
                <c:pt idx="14">
                  <c:v>1.99065611</c:v>
                </c:pt>
                <c:pt idx="15">
                  <c:v>2.6632512799999999</c:v>
                </c:pt>
                <c:pt idx="16">
                  <c:v>3.7317693599999999</c:v>
                </c:pt>
                <c:pt idx="17">
                  <c:v>3.8743114699999999</c:v>
                </c:pt>
                <c:pt idx="18">
                  <c:v>3.33935811</c:v>
                </c:pt>
                <c:pt idx="19">
                  <c:v>2.7475150500000001</c:v>
                </c:pt>
                <c:pt idx="20">
                  <c:v>3.1661907199999999</c:v>
                </c:pt>
                <c:pt idx="21">
                  <c:v>3.2563944</c:v>
                </c:pt>
                <c:pt idx="22">
                  <c:v>3.5954577900000002</c:v>
                </c:pt>
                <c:pt idx="23">
                  <c:v>4.0080825899999999</c:v>
                </c:pt>
                <c:pt idx="24">
                  <c:v>3.4894462700000002</c:v>
                </c:pt>
              </c:numCache>
            </c:numRef>
          </c:val>
          <c:smooth val="0"/>
          <c:extLst xmlns:c16r2="http://schemas.microsoft.com/office/drawing/2015/06/chart">
            <c:ext xmlns:c16="http://schemas.microsoft.com/office/drawing/2014/chart" uri="{C3380CC4-5D6E-409C-BE32-E72D297353CC}">
              <c16:uniqueId val="{00000000-EB63-4327-BBB4-8C5477C1C6F2}"/>
            </c:ext>
          </c:extLst>
        </c:ser>
        <c:ser>
          <c:idx val="2"/>
          <c:order val="1"/>
          <c:tx>
            <c:strRef>
              <c:f>'Graf III.1 Box'!$M$5</c:f>
              <c:strCache>
                <c:ptCount val="1"/>
                <c:pt idx="0">
                  <c:v>Nepřiznivý scénář makrozátěžových testů</c:v>
                </c:pt>
              </c:strCache>
            </c:strRef>
          </c:tx>
          <c:spPr>
            <a:ln w="25400">
              <a:solidFill>
                <a:srgbClr val="EB5D40"/>
              </a:solidFill>
              <a:prstDash val="solid"/>
            </a:ln>
          </c:spPr>
          <c:marker>
            <c:symbol val="none"/>
          </c:marker>
          <c:cat>
            <c:numRef>
              <c:f>'Graf III.1 Box'!$J$6:$J$30</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III.1 Box'!$M$6:$M$30</c:f>
              <c:numCache>
                <c:formatCode>0.0</c:formatCode>
                <c:ptCount val="25"/>
                <c:pt idx="12">
                  <c:v>2.56101052</c:v>
                </c:pt>
                <c:pt idx="13">
                  <c:v>-2.3815135399999998</c:v>
                </c:pt>
                <c:pt idx="14">
                  <c:v>-5.0090933</c:v>
                </c:pt>
                <c:pt idx="15">
                  <c:v>-5.7778795499999998</c:v>
                </c:pt>
                <c:pt idx="16">
                  <c:v>-5.76301665</c:v>
                </c:pt>
                <c:pt idx="17">
                  <c:v>-2.9805544799999999</c:v>
                </c:pt>
                <c:pt idx="18">
                  <c:v>-2.24376672</c:v>
                </c:pt>
                <c:pt idx="19">
                  <c:v>-2.1240616700000001</c:v>
                </c:pt>
                <c:pt idx="20">
                  <c:v>-1.73327023</c:v>
                </c:pt>
                <c:pt idx="21">
                  <c:v>-1.08442368</c:v>
                </c:pt>
                <c:pt idx="22">
                  <c:v>-0.17641738000000001</c:v>
                </c:pt>
                <c:pt idx="23">
                  <c:v>4.5066961000000003E-2</c:v>
                </c:pt>
                <c:pt idx="24">
                  <c:v>0.15580977600000001</c:v>
                </c:pt>
              </c:numCache>
            </c:numRef>
          </c:val>
          <c:smooth val="0"/>
          <c:extLst xmlns:c16r2="http://schemas.microsoft.com/office/drawing/2015/06/chart">
            <c:ext xmlns:c16="http://schemas.microsoft.com/office/drawing/2014/chart" uri="{C3380CC4-5D6E-409C-BE32-E72D297353CC}">
              <c16:uniqueId val="{00000001-EB63-4327-BBB4-8C5477C1C6F2}"/>
            </c:ext>
          </c:extLst>
        </c:ser>
        <c:ser>
          <c:idx val="1"/>
          <c:order val="2"/>
          <c:tx>
            <c:v>""</c:v>
          </c:tx>
          <c:spPr>
            <a:ln w="12700">
              <a:solidFill>
                <a:srgbClr val="F39200"/>
              </a:solidFill>
              <a:prstDash val="solid"/>
            </a:ln>
          </c:spPr>
          <c:marker>
            <c:symbol val="none"/>
          </c:marker>
          <c:errBars>
            <c:errDir val="y"/>
            <c:errBarType val="both"/>
            <c:errValType val="cust"/>
            <c:noEndCap val="0"/>
            <c:plus>
              <c:numLit>
                <c:formatCode>General</c:formatCode>
                <c:ptCount val="1"/>
                <c:pt idx="0">
                  <c:v>40</c:v>
                </c:pt>
              </c:numLit>
            </c:plus>
            <c:minus>
              <c:numLit>
                <c:formatCode>General</c:formatCode>
                <c:ptCount val="1"/>
                <c:pt idx="0">
                  <c:v>40</c:v>
                </c:pt>
              </c:numLit>
            </c:minus>
            <c:spPr>
              <a:ln w="3175">
                <a:solidFill>
                  <a:srgbClr val="000000"/>
                </a:solidFill>
                <a:prstDash val="solid"/>
              </a:ln>
            </c:spPr>
          </c:errBars>
          <c:cat>
            <c:numRef>
              <c:f>'Graf III.1 Box'!$J$6:$J$30</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III.1 Box'!$O$6:$O$30</c:f>
              <c:numCache>
                <c:formatCode>General</c:formatCode>
                <c:ptCount val="25"/>
                <c:pt idx="11" formatCode="0.0">
                  <c:v>1</c:v>
                </c:pt>
              </c:numCache>
            </c:numRef>
          </c:val>
          <c:smooth val="0"/>
          <c:extLst xmlns:c16r2="http://schemas.microsoft.com/office/drawing/2015/06/chart">
            <c:ext xmlns:c16="http://schemas.microsoft.com/office/drawing/2014/chart" uri="{C3380CC4-5D6E-409C-BE32-E72D297353CC}">
              <c16:uniqueId val="{00000002-EB63-4327-BBB4-8C5477C1C6F2}"/>
            </c:ext>
          </c:extLst>
        </c:ser>
        <c:ser>
          <c:idx val="3"/>
          <c:order val="3"/>
          <c:tx>
            <c:strRef>
              <c:f>'Graf III.1 Box'!$L$5</c:f>
              <c:strCache>
                <c:ptCount val="1"/>
                <c:pt idx="0">
                  <c:v>Základní scenář mikrozátěžových testů (Baseline)</c:v>
                </c:pt>
              </c:strCache>
            </c:strRef>
          </c:tx>
          <c:spPr>
            <a:ln w="19050">
              <a:solidFill>
                <a:schemeClr val="accent1"/>
              </a:solidFill>
              <a:prstDash val="sysDash"/>
            </a:ln>
          </c:spPr>
          <c:marker>
            <c:symbol val="none"/>
          </c:marker>
          <c:cat>
            <c:numRef>
              <c:f>'Graf III.1 Box'!$J$6:$J$30</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III.1 Box'!$L$6:$L$30</c:f>
              <c:numCache>
                <c:formatCode>0.0</c:formatCode>
                <c:ptCount val="25"/>
                <c:pt idx="0">
                  <c:v>-2.08853643</c:v>
                </c:pt>
                <c:pt idx="1">
                  <c:v>-1.20129387</c:v>
                </c:pt>
                <c:pt idx="2">
                  <c:v>-0.25593217400000001</c:v>
                </c:pt>
                <c:pt idx="3">
                  <c:v>1.4387561900000001</c:v>
                </c:pt>
                <c:pt idx="4">
                  <c:v>2.1519887799999999</c:v>
                </c:pt>
                <c:pt idx="5">
                  <c:v>2.1285585500000002</c:v>
                </c:pt>
                <c:pt idx="6">
                  <c:v>2.3305396100000002</c:v>
                </c:pt>
                <c:pt idx="7">
                  <c:v>1.32116565</c:v>
                </c:pt>
                <c:pt idx="8">
                  <c:v>4.0693556299999996</c:v>
                </c:pt>
                <c:pt idx="9">
                  <c:v>4.6018967399999999</c:v>
                </c:pt>
                <c:pt idx="10">
                  <c:v>4.7223506500000001</c:v>
                </c:pt>
                <c:pt idx="11">
                  <c:v>5.3205929999999997</c:v>
                </c:pt>
                <c:pt idx="12">
                  <c:v>2.5003692200000001</c:v>
                </c:pt>
                <c:pt idx="13">
                  <c:v>2.61802007</c:v>
                </c:pt>
                <c:pt idx="14">
                  <c:v>3.02974173</c:v>
                </c:pt>
                <c:pt idx="15">
                  <c:v>2.7948680600000002</c:v>
                </c:pt>
              </c:numCache>
            </c:numRef>
          </c:val>
          <c:smooth val="0"/>
          <c:extLst xmlns:c16r2="http://schemas.microsoft.com/office/drawing/2015/06/chart">
            <c:ext xmlns:c16="http://schemas.microsoft.com/office/drawing/2014/chart" uri="{C3380CC4-5D6E-409C-BE32-E72D297353CC}">
              <c16:uniqueId val="{00000003-EB63-4327-BBB4-8C5477C1C6F2}"/>
            </c:ext>
          </c:extLst>
        </c:ser>
        <c:ser>
          <c:idx val="4"/>
          <c:order val="4"/>
          <c:tx>
            <c:strRef>
              <c:f>'Graf III.1 Box'!$N$5</c:f>
              <c:strCache>
                <c:ptCount val="1"/>
                <c:pt idx="0">
                  <c:v>Nepřiznivý scénář mikrozátěžových testů (Adverse)</c:v>
                </c:pt>
              </c:strCache>
            </c:strRef>
          </c:tx>
          <c:spPr>
            <a:ln w="19050">
              <a:solidFill>
                <a:schemeClr val="accent2"/>
              </a:solidFill>
              <a:prstDash val="sysDash"/>
            </a:ln>
          </c:spPr>
          <c:marker>
            <c:symbol val="none"/>
          </c:marker>
          <c:cat>
            <c:numRef>
              <c:f>'Graf III.1 Box'!$J$6:$J$30</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III.1 Box'!$N$6:$N$30</c:f>
              <c:numCache>
                <c:formatCode>0.0</c:formatCode>
                <c:ptCount val="25"/>
                <c:pt idx="11">
                  <c:v>5.3205929999999997</c:v>
                </c:pt>
                <c:pt idx="12">
                  <c:v>-1.69785326</c:v>
                </c:pt>
                <c:pt idx="13">
                  <c:v>-4.3026570700000004</c:v>
                </c:pt>
                <c:pt idx="14">
                  <c:v>-5.1588101799999997</c:v>
                </c:pt>
                <c:pt idx="15">
                  <c:v>-5.6518837700000004</c:v>
                </c:pt>
              </c:numCache>
            </c:numRef>
          </c:val>
          <c:smooth val="0"/>
          <c:extLst xmlns:c16r2="http://schemas.microsoft.com/office/drawing/2015/06/chart">
            <c:ext xmlns:c16="http://schemas.microsoft.com/office/drawing/2014/chart" uri="{C3380CC4-5D6E-409C-BE32-E72D297353CC}">
              <c16:uniqueId val="{00000004-EB63-4327-BBB4-8C5477C1C6F2}"/>
            </c:ext>
          </c:extLst>
        </c:ser>
        <c:dLbls>
          <c:showLegendKey val="0"/>
          <c:showVal val="0"/>
          <c:showCatName val="0"/>
          <c:showSerName val="0"/>
          <c:showPercent val="0"/>
          <c:showBubbleSize val="0"/>
        </c:dLbls>
        <c:marker val="1"/>
        <c:smooth val="0"/>
        <c:axId val="265648768"/>
        <c:axId val="265666944"/>
      </c:lineChart>
      <c:dateAx>
        <c:axId val="265648768"/>
        <c:scaling>
          <c:orientation val="minMax"/>
        </c:scaling>
        <c:delete val="0"/>
        <c:axPos val="b"/>
        <c:numFmt formatCode="mm\/yy" sourceLinked="0"/>
        <c:majorTickMark val="none"/>
        <c:minorTickMark val="none"/>
        <c:tickLblPos val="low"/>
        <c:spPr>
          <a:ln w="3175">
            <a:solidFill>
              <a:srgbClr val="000000"/>
            </a:solidFill>
            <a:prstDash val="solid"/>
          </a:ln>
        </c:spPr>
        <c:txPr>
          <a:bodyPr rot="0" vert="horz"/>
          <a:lstStyle/>
          <a:p>
            <a:pPr>
              <a:defRPr/>
            </a:pPr>
            <a:endParaRPr lang="cs-CZ"/>
          </a:p>
        </c:txPr>
        <c:crossAx val="265666944"/>
        <c:crosses val="autoZero"/>
        <c:auto val="1"/>
        <c:lblOffset val="100"/>
        <c:baseTimeUnit val="months"/>
        <c:majorUnit val="12"/>
        <c:majorTimeUnit val="months"/>
        <c:minorUnit val="3"/>
        <c:minorTimeUnit val="months"/>
      </c:dateAx>
      <c:valAx>
        <c:axId val="265666944"/>
        <c:scaling>
          <c:orientation val="minMax"/>
          <c:max val="6"/>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265648768"/>
        <c:crossesAt val="1145"/>
        <c:crossBetween val="between"/>
      </c:valAx>
      <c:spPr>
        <a:noFill/>
        <a:ln w="25400">
          <a:noFill/>
        </a:ln>
      </c:spPr>
    </c:plotArea>
    <c:legend>
      <c:legendPos val="r"/>
      <c:legendEntry>
        <c:idx val="2"/>
        <c:delete val="1"/>
      </c:legendEntry>
      <c:layout>
        <c:manualLayout>
          <c:xMode val="edge"/>
          <c:yMode val="edge"/>
          <c:x val="6.1088752794789543E-2"/>
          <c:y val="0.80132450331125826"/>
          <c:w val="0.88674346262272785"/>
          <c:h val="0.19867549668874171"/>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CE"/>
          <a:ea typeface="Arial CE"/>
          <a:cs typeface="Arial CE"/>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417721518987344E-2"/>
          <c:y val="5.246929394921257E-2"/>
          <c:w val="0.87341772151898733"/>
          <c:h val="0.66662773113625684"/>
        </c:manualLayout>
      </c:layout>
      <c:lineChart>
        <c:grouping val="standard"/>
        <c:varyColors val="0"/>
        <c:ser>
          <c:idx val="0"/>
          <c:order val="0"/>
          <c:tx>
            <c:strRef>
              <c:f>'Graf III.1 Box'!$K$4</c:f>
              <c:strCache>
                <c:ptCount val="1"/>
                <c:pt idx="0">
                  <c:v>Baseline scenario macro stress test</c:v>
                </c:pt>
              </c:strCache>
            </c:strRef>
          </c:tx>
          <c:spPr>
            <a:ln w="25400">
              <a:solidFill>
                <a:srgbClr val="4085C6"/>
              </a:solidFill>
              <a:prstDash val="solid"/>
            </a:ln>
          </c:spPr>
          <c:marker>
            <c:symbol val="none"/>
          </c:marker>
          <c:cat>
            <c:numRef>
              <c:f>'Graf III.1 Box'!$J$6:$J$30</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III.1 Box'!$K$6:$K$30</c:f>
              <c:numCache>
                <c:formatCode>0.0</c:formatCode>
                <c:ptCount val="25"/>
                <c:pt idx="0">
                  <c:v>-2.0796870300000001</c:v>
                </c:pt>
                <c:pt idx="1">
                  <c:v>-1.20392046</c:v>
                </c:pt>
                <c:pt idx="2">
                  <c:v>-0.27684302500000002</c:v>
                </c:pt>
                <c:pt idx="3">
                  <c:v>1.45459965</c:v>
                </c:pt>
                <c:pt idx="4">
                  <c:v>1.7375622900000001</c:v>
                </c:pt>
                <c:pt idx="5">
                  <c:v>2.01302315</c:v>
                </c:pt>
                <c:pt idx="6">
                  <c:v>2.5029268099999999</c:v>
                </c:pt>
                <c:pt idx="7">
                  <c:v>1.9647100200000001</c:v>
                </c:pt>
                <c:pt idx="8">
                  <c:v>3.9817543400000002</c:v>
                </c:pt>
                <c:pt idx="9">
                  <c:v>4.5133089599999998</c:v>
                </c:pt>
                <c:pt idx="10">
                  <c:v>4.6645504000000004</c:v>
                </c:pt>
                <c:pt idx="11">
                  <c:v>4.04863178</c:v>
                </c:pt>
                <c:pt idx="12">
                  <c:v>2.56101052</c:v>
                </c:pt>
                <c:pt idx="13">
                  <c:v>1.92379118</c:v>
                </c:pt>
                <c:pt idx="14">
                  <c:v>1.99065611</c:v>
                </c:pt>
                <c:pt idx="15">
                  <c:v>2.6632512799999999</c:v>
                </c:pt>
                <c:pt idx="16">
                  <c:v>3.7317693599999999</c:v>
                </c:pt>
                <c:pt idx="17">
                  <c:v>3.8743114699999999</c:v>
                </c:pt>
                <c:pt idx="18">
                  <c:v>3.33935811</c:v>
                </c:pt>
                <c:pt idx="19">
                  <c:v>2.7475150500000001</c:v>
                </c:pt>
                <c:pt idx="20">
                  <c:v>3.1661907199999999</c:v>
                </c:pt>
                <c:pt idx="21">
                  <c:v>3.2563944</c:v>
                </c:pt>
                <c:pt idx="22">
                  <c:v>3.5954577900000002</c:v>
                </c:pt>
                <c:pt idx="23">
                  <c:v>4.0080825899999999</c:v>
                </c:pt>
                <c:pt idx="24">
                  <c:v>3.4894462700000002</c:v>
                </c:pt>
              </c:numCache>
            </c:numRef>
          </c:val>
          <c:smooth val="0"/>
          <c:extLst xmlns:c16r2="http://schemas.microsoft.com/office/drawing/2015/06/chart">
            <c:ext xmlns:c16="http://schemas.microsoft.com/office/drawing/2014/chart" uri="{C3380CC4-5D6E-409C-BE32-E72D297353CC}">
              <c16:uniqueId val="{00000000-6B92-4995-A550-A029B12D8DDF}"/>
            </c:ext>
          </c:extLst>
        </c:ser>
        <c:ser>
          <c:idx val="2"/>
          <c:order val="1"/>
          <c:tx>
            <c:strRef>
              <c:f>'Graf III.1 Box'!$M$4</c:f>
              <c:strCache>
                <c:ptCount val="1"/>
                <c:pt idx="0">
                  <c:v>Adverse scenario macro stress test</c:v>
                </c:pt>
              </c:strCache>
            </c:strRef>
          </c:tx>
          <c:spPr>
            <a:ln w="25400">
              <a:solidFill>
                <a:srgbClr val="EB5D40"/>
              </a:solidFill>
              <a:prstDash val="solid"/>
            </a:ln>
          </c:spPr>
          <c:marker>
            <c:symbol val="none"/>
          </c:marker>
          <c:cat>
            <c:numRef>
              <c:f>'Graf III.1 Box'!$J$6:$J$30</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III.1 Box'!$M$6:$M$30</c:f>
              <c:numCache>
                <c:formatCode>0.0</c:formatCode>
                <c:ptCount val="25"/>
                <c:pt idx="12">
                  <c:v>2.56101052</c:v>
                </c:pt>
                <c:pt idx="13">
                  <c:v>-2.3815135399999998</c:v>
                </c:pt>
                <c:pt idx="14">
                  <c:v>-5.0090933</c:v>
                </c:pt>
                <c:pt idx="15">
                  <c:v>-5.7778795499999998</c:v>
                </c:pt>
                <c:pt idx="16">
                  <c:v>-5.76301665</c:v>
                </c:pt>
                <c:pt idx="17">
                  <c:v>-2.9805544799999999</c:v>
                </c:pt>
                <c:pt idx="18">
                  <c:v>-2.24376672</c:v>
                </c:pt>
                <c:pt idx="19">
                  <c:v>-2.1240616700000001</c:v>
                </c:pt>
                <c:pt idx="20">
                  <c:v>-1.73327023</c:v>
                </c:pt>
                <c:pt idx="21">
                  <c:v>-1.08442368</c:v>
                </c:pt>
                <c:pt idx="22">
                  <c:v>-0.17641738000000001</c:v>
                </c:pt>
                <c:pt idx="23">
                  <c:v>4.5066961000000003E-2</c:v>
                </c:pt>
                <c:pt idx="24">
                  <c:v>0.15580977600000001</c:v>
                </c:pt>
              </c:numCache>
            </c:numRef>
          </c:val>
          <c:smooth val="0"/>
          <c:extLst xmlns:c16r2="http://schemas.microsoft.com/office/drawing/2015/06/chart">
            <c:ext xmlns:c16="http://schemas.microsoft.com/office/drawing/2014/chart" uri="{C3380CC4-5D6E-409C-BE32-E72D297353CC}">
              <c16:uniqueId val="{00000001-6B92-4995-A550-A029B12D8DDF}"/>
            </c:ext>
          </c:extLst>
        </c:ser>
        <c:ser>
          <c:idx val="1"/>
          <c:order val="2"/>
          <c:tx>
            <c:v>""</c:v>
          </c:tx>
          <c:spPr>
            <a:ln w="12700">
              <a:solidFill>
                <a:srgbClr val="F39200"/>
              </a:solidFill>
              <a:prstDash val="solid"/>
            </a:ln>
          </c:spPr>
          <c:marker>
            <c:symbol val="none"/>
          </c:marker>
          <c:errBars>
            <c:errDir val="y"/>
            <c:errBarType val="both"/>
            <c:errValType val="cust"/>
            <c:noEndCap val="0"/>
            <c:plus>
              <c:numLit>
                <c:formatCode>General</c:formatCode>
                <c:ptCount val="1"/>
                <c:pt idx="0">
                  <c:v>40</c:v>
                </c:pt>
              </c:numLit>
            </c:plus>
            <c:minus>
              <c:numLit>
                <c:formatCode>General</c:formatCode>
                <c:ptCount val="1"/>
                <c:pt idx="0">
                  <c:v>40</c:v>
                </c:pt>
              </c:numLit>
            </c:minus>
            <c:spPr>
              <a:ln w="3175">
                <a:solidFill>
                  <a:srgbClr val="000000"/>
                </a:solidFill>
                <a:prstDash val="solid"/>
              </a:ln>
            </c:spPr>
          </c:errBars>
          <c:cat>
            <c:numRef>
              <c:f>'Graf III.1 Box'!$J$6:$J$30</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III.1 Box'!$O$6:$O$30</c:f>
              <c:numCache>
                <c:formatCode>General</c:formatCode>
                <c:ptCount val="25"/>
                <c:pt idx="11" formatCode="0.0">
                  <c:v>1</c:v>
                </c:pt>
              </c:numCache>
            </c:numRef>
          </c:val>
          <c:smooth val="0"/>
          <c:extLst xmlns:c16r2="http://schemas.microsoft.com/office/drawing/2015/06/chart">
            <c:ext xmlns:c16="http://schemas.microsoft.com/office/drawing/2014/chart" uri="{C3380CC4-5D6E-409C-BE32-E72D297353CC}">
              <c16:uniqueId val="{00000002-6B92-4995-A550-A029B12D8DDF}"/>
            </c:ext>
          </c:extLst>
        </c:ser>
        <c:ser>
          <c:idx val="3"/>
          <c:order val="3"/>
          <c:tx>
            <c:strRef>
              <c:f>'Graf III.1 Box'!$L$4</c:f>
              <c:strCache>
                <c:ptCount val="1"/>
                <c:pt idx="0">
                  <c:v>Bottom-up Baseline scenario</c:v>
                </c:pt>
              </c:strCache>
            </c:strRef>
          </c:tx>
          <c:spPr>
            <a:ln w="19050">
              <a:solidFill>
                <a:schemeClr val="accent1"/>
              </a:solidFill>
              <a:prstDash val="sysDash"/>
            </a:ln>
          </c:spPr>
          <c:marker>
            <c:symbol val="none"/>
          </c:marker>
          <c:cat>
            <c:numRef>
              <c:f>'Graf III.1 Box'!$J$6:$J$30</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III.1 Box'!$L$6:$L$30</c:f>
              <c:numCache>
                <c:formatCode>0.0</c:formatCode>
                <c:ptCount val="25"/>
                <c:pt idx="0">
                  <c:v>-2.08853643</c:v>
                </c:pt>
                <c:pt idx="1">
                  <c:v>-1.20129387</c:v>
                </c:pt>
                <c:pt idx="2">
                  <c:v>-0.25593217400000001</c:v>
                </c:pt>
                <c:pt idx="3">
                  <c:v>1.4387561900000001</c:v>
                </c:pt>
                <c:pt idx="4">
                  <c:v>2.1519887799999999</c:v>
                </c:pt>
                <c:pt idx="5">
                  <c:v>2.1285585500000002</c:v>
                </c:pt>
                <c:pt idx="6">
                  <c:v>2.3305396100000002</c:v>
                </c:pt>
                <c:pt idx="7">
                  <c:v>1.32116565</c:v>
                </c:pt>
                <c:pt idx="8">
                  <c:v>4.0693556299999996</c:v>
                </c:pt>
                <c:pt idx="9">
                  <c:v>4.6018967399999999</c:v>
                </c:pt>
                <c:pt idx="10">
                  <c:v>4.7223506500000001</c:v>
                </c:pt>
                <c:pt idx="11">
                  <c:v>5.3205929999999997</c:v>
                </c:pt>
                <c:pt idx="12">
                  <c:v>2.5003692200000001</c:v>
                </c:pt>
                <c:pt idx="13">
                  <c:v>2.61802007</c:v>
                </c:pt>
                <c:pt idx="14">
                  <c:v>3.02974173</c:v>
                </c:pt>
                <c:pt idx="15">
                  <c:v>2.7948680600000002</c:v>
                </c:pt>
              </c:numCache>
            </c:numRef>
          </c:val>
          <c:smooth val="0"/>
          <c:extLst xmlns:c16r2="http://schemas.microsoft.com/office/drawing/2015/06/chart">
            <c:ext xmlns:c16="http://schemas.microsoft.com/office/drawing/2014/chart" uri="{C3380CC4-5D6E-409C-BE32-E72D297353CC}">
              <c16:uniqueId val="{00000003-6B92-4995-A550-A029B12D8DDF}"/>
            </c:ext>
          </c:extLst>
        </c:ser>
        <c:ser>
          <c:idx val="4"/>
          <c:order val="4"/>
          <c:tx>
            <c:strRef>
              <c:f>'Graf III.1 Box'!$N$4</c:f>
              <c:strCache>
                <c:ptCount val="1"/>
                <c:pt idx="0">
                  <c:v>Bottom-up Adverse scenario</c:v>
                </c:pt>
              </c:strCache>
            </c:strRef>
          </c:tx>
          <c:spPr>
            <a:ln w="19050">
              <a:solidFill>
                <a:schemeClr val="accent2"/>
              </a:solidFill>
              <a:prstDash val="sysDash"/>
            </a:ln>
          </c:spPr>
          <c:marker>
            <c:symbol val="none"/>
          </c:marker>
          <c:cat>
            <c:numRef>
              <c:f>'Graf III.1 Box'!$J$6:$J$30</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III.1 Box'!$N$6:$N$30</c:f>
              <c:numCache>
                <c:formatCode>0.0</c:formatCode>
                <c:ptCount val="25"/>
                <c:pt idx="11">
                  <c:v>5.3205929999999997</c:v>
                </c:pt>
                <c:pt idx="12">
                  <c:v>-1.69785326</c:v>
                </c:pt>
                <c:pt idx="13">
                  <c:v>-4.3026570700000004</c:v>
                </c:pt>
                <c:pt idx="14">
                  <c:v>-5.1588101799999997</c:v>
                </c:pt>
                <c:pt idx="15">
                  <c:v>-5.6518837700000004</c:v>
                </c:pt>
              </c:numCache>
            </c:numRef>
          </c:val>
          <c:smooth val="0"/>
          <c:extLst xmlns:c16r2="http://schemas.microsoft.com/office/drawing/2015/06/chart">
            <c:ext xmlns:c16="http://schemas.microsoft.com/office/drawing/2014/chart" uri="{C3380CC4-5D6E-409C-BE32-E72D297353CC}">
              <c16:uniqueId val="{00000004-6B92-4995-A550-A029B12D8DDF}"/>
            </c:ext>
          </c:extLst>
        </c:ser>
        <c:dLbls>
          <c:showLegendKey val="0"/>
          <c:showVal val="0"/>
          <c:showCatName val="0"/>
          <c:showSerName val="0"/>
          <c:showPercent val="0"/>
          <c:showBubbleSize val="0"/>
        </c:dLbls>
        <c:marker val="1"/>
        <c:smooth val="0"/>
        <c:axId val="265705728"/>
        <c:axId val="265719808"/>
      </c:lineChart>
      <c:dateAx>
        <c:axId val="265705728"/>
        <c:scaling>
          <c:orientation val="minMax"/>
        </c:scaling>
        <c:delete val="0"/>
        <c:axPos val="b"/>
        <c:numFmt formatCode="mm\/yy" sourceLinked="0"/>
        <c:majorTickMark val="none"/>
        <c:minorTickMark val="none"/>
        <c:tickLblPos val="low"/>
        <c:spPr>
          <a:ln w="3175">
            <a:solidFill>
              <a:srgbClr val="000000"/>
            </a:solidFill>
            <a:prstDash val="solid"/>
          </a:ln>
        </c:spPr>
        <c:txPr>
          <a:bodyPr rot="0" vert="horz"/>
          <a:lstStyle/>
          <a:p>
            <a:pPr>
              <a:defRPr/>
            </a:pPr>
            <a:endParaRPr lang="cs-CZ"/>
          </a:p>
        </c:txPr>
        <c:crossAx val="265719808"/>
        <c:crosses val="autoZero"/>
        <c:auto val="1"/>
        <c:lblOffset val="100"/>
        <c:baseTimeUnit val="months"/>
        <c:majorUnit val="12"/>
        <c:majorTimeUnit val="months"/>
        <c:minorUnit val="3"/>
        <c:minorTimeUnit val="months"/>
      </c:dateAx>
      <c:valAx>
        <c:axId val="265719808"/>
        <c:scaling>
          <c:orientation val="minMax"/>
          <c:max val="6"/>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265705728"/>
        <c:crossesAt val="1145"/>
        <c:crossBetween val="between"/>
      </c:valAx>
      <c:spPr>
        <a:noFill/>
        <a:ln w="25400">
          <a:noFill/>
        </a:ln>
      </c:spPr>
    </c:plotArea>
    <c:legend>
      <c:legendPos val="r"/>
      <c:legendEntry>
        <c:idx val="2"/>
        <c:delete val="1"/>
      </c:legendEntry>
      <c:layout>
        <c:manualLayout>
          <c:xMode val="edge"/>
          <c:yMode val="edge"/>
          <c:x val="6.1088752794789543E-2"/>
          <c:y val="0.80132450331125826"/>
          <c:w val="0.88674346262272785"/>
          <c:h val="0.19867549668874171"/>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CE"/>
          <a:ea typeface="Arial CE"/>
          <a:cs typeface="Arial CE"/>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stockChart>
        <c:ser>
          <c:idx val="0"/>
          <c:order val="0"/>
          <c:tx>
            <c:strRef>
              <c:f>'Graf III.2 Box'!$J$12</c:f>
              <c:strCache>
                <c:ptCount val="1"/>
                <c:pt idx="0">
                  <c:v>Minimum</c:v>
                </c:pt>
              </c:strCache>
            </c:strRef>
          </c:tx>
          <c:spPr>
            <a:ln w="28575">
              <a:noFill/>
            </a:ln>
            <a:effectLst>
              <a:glow rad="127000">
                <a:schemeClr val="bg1"/>
              </a:glow>
            </a:effectLst>
          </c:spPr>
          <c:marker>
            <c:symbol val="dash"/>
            <c:size val="5"/>
            <c:spPr>
              <a:noFill/>
              <a:ln>
                <a:solidFill>
                  <a:schemeClr val="tx1">
                    <a:shade val="95000"/>
                    <a:satMod val="105000"/>
                  </a:schemeClr>
                </a:solidFill>
              </a:ln>
              <a:effectLst>
                <a:glow rad="127000">
                  <a:schemeClr val="bg1"/>
                </a:glow>
              </a:effectLst>
            </c:spPr>
          </c:marker>
          <c:cat>
            <c:strRef>
              <c:f>'Graf III.2 Box'!$K$4:$O$4</c:f>
              <c:strCache>
                <c:ptCount val="5"/>
                <c:pt idx="0">
                  <c:v>Scénář 1</c:v>
                </c:pt>
                <c:pt idx="1">
                  <c:v>Scénář 2</c:v>
                </c:pt>
                <c:pt idx="2">
                  <c:v>Scénář 2 (bez kategorie HTM)</c:v>
                </c:pt>
                <c:pt idx="3">
                  <c:v>Scénář 3</c:v>
                </c:pt>
                <c:pt idx="4">
                  <c:v>Scénář 4</c:v>
                </c:pt>
              </c:strCache>
            </c:strRef>
          </c:cat>
          <c:val>
            <c:numRef>
              <c:f>'Graf III.2 Box'!$K$12:$O$12</c:f>
              <c:numCache>
                <c:formatCode>#,##0.00</c:formatCode>
                <c:ptCount val="5"/>
                <c:pt idx="0">
                  <c:v>-32.110115987300738</c:v>
                </c:pt>
                <c:pt idx="1">
                  <c:v>-34.987138042464821</c:v>
                </c:pt>
                <c:pt idx="2">
                  <c:v>-11.230249322715348</c:v>
                </c:pt>
                <c:pt idx="3">
                  <c:v>-43.433102692856892</c:v>
                </c:pt>
                <c:pt idx="4">
                  <c:v>-27.550372196183588</c:v>
                </c:pt>
              </c:numCache>
            </c:numRef>
          </c:val>
          <c:smooth val="0"/>
          <c:extLst xmlns:c16r2="http://schemas.microsoft.com/office/drawing/2015/06/chart">
            <c:ext xmlns:c16="http://schemas.microsoft.com/office/drawing/2014/chart" uri="{C3380CC4-5D6E-409C-BE32-E72D297353CC}">
              <c16:uniqueId val="{00000000-048D-4824-B115-7C67797119D5}"/>
            </c:ext>
          </c:extLst>
        </c:ser>
        <c:ser>
          <c:idx val="1"/>
          <c:order val="1"/>
          <c:tx>
            <c:strRef>
              <c:f>'Graf III.2 Box'!$J$13</c:f>
              <c:strCache>
                <c:ptCount val="1"/>
                <c:pt idx="0">
                  <c:v>Maximum</c:v>
                </c:pt>
              </c:strCache>
            </c:strRef>
          </c:tx>
          <c:spPr>
            <a:ln w="28575">
              <a:noFill/>
            </a:ln>
          </c:spPr>
          <c:marker>
            <c:symbol val="dash"/>
            <c:size val="5"/>
            <c:spPr>
              <a:ln>
                <a:solidFill>
                  <a:schemeClr val="tx1">
                    <a:shade val="95000"/>
                    <a:satMod val="105000"/>
                  </a:schemeClr>
                </a:solidFill>
              </a:ln>
            </c:spPr>
          </c:marker>
          <c:cat>
            <c:strRef>
              <c:f>'Graf III.2 Box'!$K$4:$O$4</c:f>
              <c:strCache>
                <c:ptCount val="5"/>
                <c:pt idx="0">
                  <c:v>Scénář 1</c:v>
                </c:pt>
                <c:pt idx="1">
                  <c:v>Scénář 2</c:v>
                </c:pt>
                <c:pt idx="2">
                  <c:v>Scénář 2 (bez kategorie HTM)</c:v>
                </c:pt>
                <c:pt idx="3">
                  <c:v>Scénář 3</c:v>
                </c:pt>
                <c:pt idx="4">
                  <c:v>Scénář 4</c:v>
                </c:pt>
              </c:strCache>
            </c:strRef>
          </c:cat>
          <c:val>
            <c:numRef>
              <c:f>'Graf III.2 Box'!$K$13:$O$13</c:f>
              <c:numCache>
                <c:formatCode>#,##0.00</c:formatCode>
                <c:ptCount val="5"/>
                <c:pt idx="0">
                  <c:v>4.9642413544354413</c:v>
                </c:pt>
                <c:pt idx="1">
                  <c:v>4.6398638393696966E-11</c:v>
                </c:pt>
                <c:pt idx="2">
                  <c:v>0</c:v>
                </c:pt>
                <c:pt idx="3">
                  <c:v>11.481048881514123</c:v>
                </c:pt>
                <c:pt idx="4">
                  <c:v>-1.2238672313005377</c:v>
                </c:pt>
              </c:numCache>
            </c:numRef>
          </c:val>
          <c:smooth val="0"/>
          <c:extLst xmlns:c16r2="http://schemas.microsoft.com/office/drawing/2015/06/chart">
            <c:ext xmlns:c16="http://schemas.microsoft.com/office/drawing/2014/chart" uri="{C3380CC4-5D6E-409C-BE32-E72D297353CC}">
              <c16:uniqueId val="{00000001-048D-4824-B115-7C67797119D5}"/>
            </c:ext>
          </c:extLst>
        </c:ser>
        <c:ser>
          <c:idx val="2"/>
          <c:order val="2"/>
          <c:tx>
            <c:strRef>
              <c:f>'Graf III.2 Box'!$J$14</c:f>
              <c:strCache>
                <c:ptCount val="1"/>
                <c:pt idx="0">
                  <c:v>Medián</c:v>
                </c:pt>
              </c:strCache>
            </c:strRef>
          </c:tx>
          <c:spPr>
            <a:ln w="28575">
              <a:noFill/>
            </a:ln>
          </c:spPr>
          <c:marker>
            <c:symbol val="square"/>
            <c:size val="3"/>
            <c:spPr>
              <a:solidFill>
                <a:srgbClr val="00B0F0"/>
              </a:solidFill>
              <a:ln>
                <a:solidFill>
                  <a:srgbClr val="00B0F0"/>
                </a:solidFill>
              </a:ln>
            </c:spPr>
          </c:marker>
          <c:dPt>
            <c:idx val="0"/>
            <c:bubble3D val="0"/>
            <c:extLst xmlns:c16r2="http://schemas.microsoft.com/office/drawing/2015/06/chart">
              <c:ext xmlns:c16="http://schemas.microsoft.com/office/drawing/2014/chart" uri="{C3380CC4-5D6E-409C-BE32-E72D297353CC}">
                <c16:uniqueId val="{00000002-048D-4824-B115-7C67797119D5}"/>
              </c:ext>
            </c:extLst>
          </c:dPt>
          <c:cat>
            <c:strRef>
              <c:f>'Graf III.2 Box'!$K$4:$O$4</c:f>
              <c:strCache>
                <c:ptCount val="5"/>
                <c:pt idx="0">
                  <c:v>Scénář 1</c:v>
                </c:pt>
                <c:pt idx="1">
                  <c:v>Scénář 2</c:v>
                </c:pt>
                <c:pt idx="2">
                  <c:v>Scénář 2 (bez kategorie HTM)</c:v>
                </c:pt>
                <c:pt idx="3">
                  <c:v>Scénář 3</c:v>
                </c:pt>
                <c:pt idx="4">
                  <c:v>Scénář 4</c:v>
                </c:pt>
              </c:strCache>
            </c:strRef>
          </c:cat>
          <c:val>
            <c:numRef>
              <c:f>'Graf III.2 Box'!$K$14:$O$14</c:f>
              <c:numCache>
                <c:formatCode>#,##0.00</c:formatCode>
                <c:ptCount val="5"/>
                <c:pt idx="0">
                  <c:v>-5.1119632587477222</c:v>
                </c:pt>
                <c:pt idx="1">
                  <c:v>-11.230249322715348</c:v>
                </c:pt>
                <c:pt idx="2">
                  <c:v>-5.4938228500125348</c:v>
                </c:pt>
                <c:pt idx="3">
                  <c:v>-4.9226234679849927</c:v>
                </c:pt>
                <c:pt idx="4">
                  <c:v>-9.9591597721294711</c:v>
                </c:pt>
              </c:numCache>
            </c:numRef>
          </c:val>
          <c:smooth val="0"/>
          <c:extLst xmlns:c16r2="http://schemas.microsoft.com/office/drawing/2015/06/chart">
            <c:ext xmlns:c16="http://schemas.microsoft.com/office/drawing/2014/chart" uri="{C3380CC4-5D6E-409C-BE32-E72D297353CC}">
              <c16:uniqueId val="{00000003-048D-4824-B115-7C67797119D5}"/>
            </c:ext>
          </c:extLst>
        </c:ser>
        <c:dLbls>
          <c:showLegendKey val="0"/>
          <c:showVal val="0"/>
          <c:showCatName val="0"/>
          <c:showSerName val="0"/>
          <c:showPercent val="0"/>
          <c:showBubbleSize val="0"/>
        </c:dLbls>
        <c:hiLowLines>
          <c:spPr>
            <a:ln>
              <a:headEnd type="none"/>
              <a:tailEnd type="none"/>
            </a:ln>
          </c:spPr>
        </c:hiLowLines>
        <c:axId val="264779264"/>
        <c:axId val="264780800"/>
      </c:stockChart>
      <c:catAx>
        <c:axId val="26477926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latin typeface="Arial"/>
                <a:ea typeface="Arial"/>
                <a:cs typeface="Arial"/>
              </a:defRPr>
            </a:pPr>
            <a:endParaRPr lang="cs-CZ"/>
          </a:p>
        </c:txPr>
        <c:crossAx val="264780800"/>
        <c:crosses val="autoZero"/>
        <c:auto val="1"/>
        <c:lblAlgn val="ctr"/>
        <c:lblOffset val="100"/>
        <c:noMultiLvlLbl val="0"/>
      </c:catAx>
      <c:valAx>
        <c:axId val="264780800"/>
        <c:scaling>
          <c:orientation val="minMax"/>
          <c:max val="50"/>
        </c:scaling>
        <c:delete val="0"/>
        <c:axPos val="l"/>
        <c:numFmt formatCode="#,##0" sourceLinked="0"/>
        <c:majorTickMark val="out"/>
        <c:minorTickMark val="none"/>
        <c:tickLblPos val="nextTo"/>
        <c:txPr>
          <a:bodyPr rot="0" vert="horz"/>
          <a:lstStyle/>
          <a:p>
            <a:pPr>
              <a:defRPr sz="900">
                <a:latin typeface="Arial"/>
                <a:ea typeface="Arial"/>
                <a:cs typeface="Arial"/>
              </a:defRPr>
            </a:pPr>
            <a:endParaRPr lang="cs-CZ"/>
          </a:p>
        </c:txPr>
        <c:crossAx val="264779264"/>
        <c:crosses val="autoZero"/>
        <c:crossBetween val="between"/>
      </c:valAx>
      <c:spPr>
        <a:noFill/>
        <a:ln w="25400">
          <a:noFill/>
        </a:ln>
      </c:spPr>
    </c:plotArea>
    <c:legend>
      <c:legendPos val="b"/>
      <c:layout>
        <c:manualLayout>
          <c:xMode val="edge"/>
          <c:yMode val="edge"/>
          <c:x val="6.6433566433566432E-2"/>
          <c:y val="0.9300304425727618"/>
          <c:w val="0.88660426187985242"/>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stockChart>
        <c:ser>
          <c:idx val="0"/>
          <c:order val="0"/>
          <c:tx>
            <c:strRef>
              <c:f>'Graf III.2 Box'!$J$12</c:f>
              <c:strCache>
                <c:ptCount val="1"/>
                <c:pt idx="0">
                  <c:v>Minimum</c:v>
                </c:pt>
              </c:strCache>
            </c:strRef>
          </c:tx>
          <c:spPr>
            <a:ln w="28575">
              <a:noFill/>
            </a:ln>
            <a:effectLst>
              <a:glow rad="127000">
                <a:schemeClr val="bg1"/>
              </a:glow>
            </a:effectLst>
          </c:spPr>
          <c:marker>
            <c:symbol val="dash"/>
            <c:size val="5"/>
            <c:spPr>
              <a:noFill/>
              <a:ln>
                <a:solidFill>
                  <a:schemeClr val="tx1">
                    <a:shade val="95000"/>
                    <a:satMod val="105000"/>
                  </a:schemeClr>
                </a:solidFill>
              </a:ln>
              <a:effectLst>
                <a:glow rad="127000">
                  <a:schemeClr val="bg1"/>
                </a:glow>
              </a:effectLst>
            </c:spPr>
          </c:marker>
          <c:cat>
            <c:strRef>
              <c:f>'Graf III.2 Box'!$K$3:$O$3</c:f>
              <c:strCache>
                <c:ptCount val="5"/>
                <c:pt idx="0">
                  <c:v>Scenario 1</c:v>
                </c:pt>
                <c:pt idx="1">
                  <c:v>Scenario 2</c:v>
                </c:pt>
                <c:pt idx="2">
                  <c:v>Scenario 2 (excluding HTM)</c:v>
                </c:pt>
                <c:pt idx="3">
                  <c:v>Scenario 3</c:v>
                </c:pt>
                <c:pt idx="4">
                  <c:v>Scenario 4</c:v>
                </c:pt>
              </c:strCache>
            </c:strRef>
          </c:cat>
          <c:val>
            <c:numRef>
              <c:f>'Graf III.2 Box'!$K$12:$O$12</c:f>
              <c:numCache>
                <c:formatCode>#,##0.00</c:formatCode>
                <c:ptCount val="5"/>
                <c:pt idx="0">
                  <c:v>-32.110115987300738</c:v>
                </c:pt>
                <c:pt idx="1">
                  <c:v>-34.987138042464821</c:v>
                </c:pt>
                <c:pt idx="2">
                  <c:v>-11.230249322715348</c:v>
                </c:pt>
                <c:pt idx="3">
                  <c:v>-43.433102692856892</c:v>
                </c:pt>
                <c:pt idx="4">
                  <c:v>-27.550372196183588</c:v>
                </c:pt>
              </c:numCache>
            </c:numRef>
          </c:val>
          <c:smooth val="0"/>
          <c:extLst xmlns:c16r2="http://schemas.microsoft.com/office/drawing/2015/06/chart">
            <c:ext xmlns:c16="http://schemas.microsoft.com/office/drawing/2014/chart" uri="{C3380CC4-5D6E-409C-BE32-E72D297353CC}">
              <c16:uniqueId val="{00000000-0AB7-443B-AD93-F0E7679C1911}"/>
            </c:ext>
          </c:extLst>
        </c:ser>
        <c:ser>
          <c:idx val="1"/>
          <c:order val="1"/>
          <c:tx>
            <c:strRef>
              <c:f>'Graf III.2 Box'!$J$13</c:f>
              <c:strCache>
                <c:ptCount val="1"/>
                <c:pt idx="0">
                  <c:v>Maximum</c:v>
                </c:pt>
              </c:strCache>
            </c:strRef>
          </c:tx>
          <c:spPr>
            <a:ln w="28575">
              <a:noFill/>
            </a:ln>
          </c:spPr>
          <c:marker>
            <c:symbol val="dash"/>
            <c:size val="5"/>
            <c:spPr>
              <a:ln>
                <a:solidFill>
                  <a:schemeClr val="tx1">
                    <a:shade val="95000"/>
                    <a:satMod val="105000"/>
                  </a:schemeClr>
                </a:solidFill>
              </a:ln>
            </c:spPr>
          </c:marker>
          <c:cat>
            <c:strRef>
              <c:f>'Graf III.2 Box'!$K$3:$O$3</c:f>
              <c:strCache>
                <c:ptCount val="5"/>
                <c:pt idx="0">
                  <c:v>Scenario 1</c:v>
                </c:pt>
                <c:pt idx="1">
                  <c:v>Scenario 2</c:v>
                </c:pt>
                <c:pt idx="2">
                  <c:v>Scenario 2 (excluding HTM)</c:v>
                </c:pt>
                <c:pt idx="3">
                  <c:v>Scenario 3</c:v>
                </c:pt>
                <c:pt idx="4">
                  <c:v>Scenario 4</c:v>
                </c:pt>
              </c:strCache>
            </c:strRef>
          </c:cat>
          <c:val>
            <c:numRef>
              <c:f>'Graf III.2 Box'!$K$13:$O$13</c:f>
              <c:numCache>
                <c:formatCode>#,##0.00</c:formatCode>
                <c:ptCount val="5"/>
                <c:pt idx="0">
                  <c:v>4.9642413544354413</c:v>
                </c:pt>
                <c:pt idx="1">
                  <c:v>4.6398638393696966E-11</c:v>
                </c:pt>
                <c:pt idx="2">
                  <c:v>0</c:v>
                </c:pt>
                <c:pt idx="3">
                  <c:v>11.481048881514123</c:v>
                </c:pt>
                <c:pt idx="4">
                  <c:v>-1.2238672313005377</c:v>
                </c:pt>
              </c:numCache>
            </c:numRef>
          </c:val>
          <c:smooth val="0"/>
          <c:extLst xmlns:c16r2="http://schemas.microsoft.com/office/drawing/2015/06/chart">
            <c:ext xmlns:c16="http://schemas.microsoft.com/office/drawing/2014/chart" uri="{C3380CC4-5D6E-409C-BE32-E72D297353CC}">
              <c16:uniqueId val="{00000001-0AB7-443B-AD93-F0E7679C1911}"/>
            </c:ext>
          </c:extLst>
        </c:ser>
        <c:ser>
          <c:idx val="2"/>
          <c:order val="2"/>
          <c:tx>
            <c:strRef>
              <c:f>'Graf III.2 Box'!$I$14</c:f>
              <c:strCache>
                <c:ptCount val="1"/>
                <c:pt idx="0">
                  <c:v>Median</c:v>
                </c:pt>
              </c:strCache>
            </c:strRef>
          </c:tx>
          <c:spPr>
            <a:ln w="28575">
              <a:noFill/>
            </a:ln>
          </c:spPr>
          <c:marker>
            <c:symbol val="square"/>
            <c:size val="3"/>
            <c:spPr>
              <a:solidFill>
                <a:srgbClr val="00B0F0"/>
              </a:solidFill>
              <a:ln>
                <a:solidFill>
                  <a:srgbClr val="00B0F0"/>
                </a:solidFill>
              </a:ln>
            </c:spPr>
          </c:marker>
          <c:dPt>
            <c:idx val="0"/>
            <c:bubble3D val="0"/>
            <c:extLst xmlns:c16r2="http://schemas.microsoft.com/office/drawing/2015/06/chart">
              <c:ext xmlns:c16="http://schemas.microsoft.com/office/drawing/2014/chart" uri="{C3380CC4-5D6E-409C-BE32-E72D297353CC}">
                <c16:uniqueId val="{00000002-0AB7-443B-AD93-F0E7679C1911}"/>
              </c:ext>
            </c:extLst>
          </c:dPt>
          <c:cat>
            <c:strRef>
              <c:f>'Graf III.2 Box'!$K$3:$O$3</c:f>
              <c:strCache>
                <c:ptCount val="5"/>
                <c:pt idx="0">
                  <c:v>Scenario 1</c:v>
                </c:pt>
                <c:pt idx="1">
                  <c:v>Scenario 2</c:v>
                </c:pt>
                <c:pt idx="2">
                  <c:v>Scenario 2 (excluding HTM)</c:v>
                </c:pt>
                <c:pt idx="3">
                  <c:v>Scenario 3</c:v>
                </c:pt>
                <c:pt idx="4">
                  <c:v>Scenario 4</c:v>
                </c:pt>
              </c:strCache>
            </c:strRef>
          </c:cat>
          <c:val>
            <c:numRef>
              <c:f>'Graf III.2 Box'!$K$14:$O$14</c:f>
              <c:numCache>
                <c:formatCode>#,##0.00</c:formatCode>
                <c:ptCount val="5"/>
                <c:pt idx="0">
                  <c:v>-5.1119632587477222</c:v>
                </c:pt>
                <c:pt idx="1">
                  <c:v>-11.230249322715348</c:v>
                </c:pt>
                <c:pt idx="2">
                  <c:v>-5.4938228500125348</c:v>
                </c:pt>
                <c:pt idx="3">
                  <c:v>-4.9226234679849927</c:v>
                </c:pt>
                <c:pt idx="4">
                  <c:v>-9.9591597721294711</c:v>
                </c:pt>
              </c:numCache>
            </c:numRef>
          </c:val>
          <c:smooth val="0"/>
          <c:extLst xmlns:c16r2="http://schemas.microsoft.com/office/drawing/2015/06/chart">
            <c:ext xmlns:c16="http://schemas.microsoft.com/office/drawing/2014/chart" uri="{C3380CC4-5D6E-409C-BE32-E72D297353CC}">
              <c16:uniqueId val="{00000003-0AB7-443B-AD93-F0E7679C1911}"/>
            </c:ext>
          </c:extLst>
        </c:ser>
        <c:dLbls>
          <c:showLegendKey val="0"/>
          <c:showVal val="0"/>
          <c:showCatName val="0"/>
          <c:showSerName val="0"/>
          <c:showPercent val="0"/>
          <c:showBubbleSize val="0"/>
        </c:dLbls>
        <c:hiLowLines>
          <c:spPr>
            <a:ln>
              <a:headEnd type="none"/>
              <a:tailEnd type="none"/>
            </a:ln>
          </c:spPr>
        </c:hiLowLines>
        <c:axId val="264859008"/>
        <c:axId val="264868992"/>
      </c:stockChart>
      <c:catAx>
        <c:axId val="26485900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latin typeface="Arial"/>
                <a:ea typeface="Arial"/>
                <a:cs typeface="Arial"/>
              </a:defRPr>
            </a:pPr>
            <a:endParaRPr lang="cs-CZ"/>
          </a:p>
        </c:txPr>
        <c:crossAx val="264868992"/>
        <c:crosses val="autoZero"/>
        <c:auto val="1"/>
        <c:lblAlgn val="ctr"/>
        <c:lblOffset val="100"/>
        <c:noMultiLvlLbl val="0"/>
      </c:catAx>
      <c:valAx>
        <c:axId val="264868992"/>
        <c:scaling>
          <c:orientation val="minMax"/>
          <c:max val="50"/>
        </c:scaling>
        <c:delete val="0"/>
        <c:axPos val="l"/>
        <c:numFmt formatCode="#,##0" sourceLinked="0"/>
        <c:majorTickMark val="out"/>
        <c:minorTickMark val="none"/>
        <c:tickLblPos val="nextTo"/>
        <c:txPr>
          <a:bodyPr rot="0" vert="horz"/>
          <a:lstStyle/>
          <a:p>
            <a:pPr>
              <a:defRPr sz="900">
                <a:latin typeface="Arial"/>
                <a:ea typeface="Arial"/>
                <a:cs typeface="Arial"/>
              </a:defRPr>
            </a:pPr>
            <a:endParaRPr lang="cs-CZ"/>
          </a:p>
        </c:txPr>
        <c:crossAx val="264859008"/>
        <c:crosses val="autoZero"/>
        <c:crossBetween val="between"/>
      </c:valAx>
      <c:spPr>
        <a:noFill/>
        <a:ln w="25400">
          <a:noFill/>
        </a:ln>
      </c:spPr>
    </c:plotArea>
    <c:legend>
      <c:legendPos val="b"/>
      <c:layout>
        <c:manualLayout>
          <c:xMode val="edge"/>
          <c:yMode val="edge"/>
          <c:x val="6.6433566433566432E-2"/>
          <c:y val="0.9300304425727618"/>
          <c:w val="0.88660426187985242"/>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4896653543307086E-2"/>
          <c:w val="0.94755244755244761"/>
          <c:h val="0.98510334645669295"/>
        </c:manualLayout>
      </c:layout>
      <c:barChart>
        <c:barDir val="col"/>
        <c:grouping val="stacked"/>
        <c:varyColors val="0"/>
        <c:ser>
          <c:idx val="0"/>
          <c:order val="0"/>
          <c:spPr>
            <a:noFill/>
            <a:ln w="25400">
              <a:noFill/>
            </a:ln>
          </c:spPr>
          <c:invertIfNegative val="0"/>
          <c:dPt>
            <c:idx val="1"/>
            <c:invertIfNegative val="0"/>
            <c:bubble3D val="0"/>
            <c:extLst xmlns:c16r2="http://schemas.microsoft.com/office/drawing/2015/06/chart">
              <c:ext xmlns:c16="http://schemas.microsoft.com/office/drawing/2014/chart" uri="{C3380CC4-5D6E-409C-BE32-E72D297353CC}">
                <c16:uniqueId val="{00000000-4D4E-4F19-8886-102AD554FFEB}"/>
              </c:ext>
            </c:extLst>
          </c:dPt>
          <c:dPt>
            <c:idx val="2"/>
            <c:invertIfNegative val="0"/>
            <c:bubble3D val="0"/>
            <c:extLst xmlns:c16r2="http://schemas.microsoft.com/office/drawing/2015/06/chart">
              <c:ext xmlns:c16="http://schemas.microsoft.com/office/drawing/2014/chart" uri="{C3380CC4-5D6E-409C-BE32-E72D297353CC}">
                <c16:uniqueId val="{00000001-4D4E-4F19-8886-102AD554FFEB}"/>
              </c:ext>
            </c:extLst>
          </c:dPt>
          <c:dPt>
            <c:idx val="3"/>
            <c:invertIfNegative val="0"/>
            <c:bubble3D val="0"/>
            <c:extLst xmlns:c16r2="http://schemas.microsoft.com/office/drawing/2015/06/chart">
              <c:ext xmlns:c16="http://schemas.microsoft.com/office/drawing/2014/chart" uri="{C3380CC4-5D6E-409C-BE32-E72D297353CC}">
                <c16:uniqueId val="{00000002-4D4E-4F19-8886-102AD554FFEB}"/>
              </c:ext>
            </c:extLst>
          </c:dPt>
          <c:dPt>
            <c:idx val="4"/>
            <c:invertIfNegative val="0"/>
            <c:bubble3D val="0"/>
            <c:extLst xmlns:c16r2="http://schemas.microsoft.com/office/drawing/2015/06/chart">
              <c:ext xmlns:c16="http://schemas.microsoft.com/office/drawing/2014/chart" uri="{C3380CC4-5D6E-409C-BE32-E72D297353CC}">
                <c16:uniqueId val="{00000003-4D4E-4F19-8886-102AD554FFEB}"/>
              </c:ext>
            </c:extLst>
          </c:dPt>
          <c:dPt>
            <c:idx val="5"/>
            <c:invertIfNegative val="0"/>
            <c:bubble3D val="0"/>
            <c:extLst xmlns:c16r2="http://schemas.microsoft.com/office/drawing/2015/06/chart">
              <c:ext xmlns:c16="http://schemas.microsoft.com/office/drawing/2014/chart" uri="{C3380CC4-5D6E-409C-BE32-E72D297353CC}">
                <c16:uniqueId val="{00000004-4D4E-4F19-8886-102AD554FFEB}"/>
              </c:ext>
            </c:extLst>
          </c:dPt>
          <c:dPt>
            <c:idx val="6"/>
            <c:invertIfNegative val="0"/>
            <c:bubble3D val="0"/>
            <c:extLst xmlns:c16r2="http://schemas.microsoft.com/office/drawing/2015/06/chart">
              <c:ext xmlns:c16="http://schemas.microsoft.com/office/drawing/2014/chart" uri="{C3380CC4-5D6E-409C-BE32-E72D297353CC}">
                <c16:uniqueId val="{00000005-4D4E-4F19-8886-102AD554FFEB}"/>
              </c:ext>
            </c:extLst>
          </c:dPt>
          <c:dLbls>
            <c:dLbl>
              <c:idx val="0"/>
              <c:layout>
                <c:manualLayout>
                  <c:x val="0"/>
                  <c:y val="-0.18079599745626795"/>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D4E-4F19-8886-102AD554FFEB}"/>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0-4D4E-4F19-8886-102AD554FFEB}"/>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1-4D4E-4F19-8886-102AD554FFEB}"/>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2-4D4E-4F19-8886-102AD554FFEB}"/>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3-4D4E-4F19-8886-102AD554FFEB}"/>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4-4D4E-4F19-8886-102AD554FFEB}"/>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5-4D4E-4F19-8886-102AD554FFEB}"/>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7-4D4E-4F19-8886-102AD554FFEB}"/>
                </c:ext>
                <c:ext xmlns:c15="http://schemas.microsoft.com/office/drawing/2012/chart" uri="{CE6537A1-D6FC-4f65-9D91-7224C49458BB}"/>
              </c:extLst>
            </c:dLbl>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III.35'!$J$5:$J$13</c:f>
              <c:strCache>
                <c:ptCount val="9"/>
                <c:pt idx="0">
                  <c:v>Aktiva TF 
(počátek testu)</c:v>
                </c:pt>
                <c:pt idx="1">
                  <c:v>Akciové riziko</c:v>
                </c:pt>
                <c:pt idx="2">
                  <c:v>Nemovitostní riziko</c:v>
                </c:pt>
                <c:pt idx="3">
                  <c:v>Měnové riziko</c:v>
                </c:pt>
                <c:pt idx="4">
                  <c:v>Obecné úrokové riziko</c:v>
                </c:pt>
                <c:pt idx="5">
                  <c:v>Úrokové riziko 
pro korporátní CP</c:v>
                </c:pt>
                <c:pt idx="6">
                  <c:v>Úrokové riziko 
pro státní CP</c:v>
                </c:pt>
                <c:pt idx="7">
                  <c:v>Běžné zhodnocení*</c:v>
                </c:pt>
                <c:pt idx="8">
                  <c:v>Aktiva TF 
(konec testu)</c:v>
                </c:pt>
              </c:strCache>
            </c:strRef>
          </c:cat>
          <c:val>
            <c:numRef>
              <c:f>'Graf III.35'!$M$5:$M$13</c:f>
              <c:numCache>
                <c:formatCode>0.0</c:formatCode>
                <c:ptCount val="9"/>
                <c:pt idx="0">
                  <c:v>0</c:v>
                </c:pt>
                <c:pt idx="1">
                  <c:v>357.71707600000002</c:v>
                </c:pt>
                <c:pt idx="2">
                  <c:v>357.56361933190004</c:v>
                </c:pt>
                <c:pt idx="3">
                  <c:v>357.56361933190004</c:v>
                </c:pt>
                <c:pt idx="4">
                  <c:v>355.44771876779839</c:v>
                </c:pt>
                <c:pt idx="5">
                  <c:v>352.8917687467918</c:v>
                </c:pt>
                <c:pt idx="6">
                  <c:v>337.53402606860283</c:v>
                </c:pt>
                <c:pt idx="7">
                  <c:v>337.53402606860283</c:v>
                </c:pt>
                <c:pt idx="8">
                  <c:v>0</c:v>
                </c:pt>
              </c:numCache>
            </c:numRef>
          </c:val>
          <c:extLst xmlns:c16r2="http://schemas.microsoft.com/office/drawing/2015/06/chart">
            <c:ext xmlns:c16="http://schemas.microsoft.com/office/drawing/2014/chart" uri="{C3380CC4-5D6E-409C-BE32-E72D297353CC}">
              <c16:uniqueId val="{00000008-4D4E-4F19-8886-102AD554FFEB}"/>
            </c:ext>
          </c:extLst>
        </c:ser>
        <c:ser>
          <c:idx val="1"/>
          <c:order val="1"/>
          <c:spPr>
            <a:solidFill>
              <a:srgbClr val="E96041"/>
            </a:solidFill>
            <a:ln w="25400">
              <a:noFill/>
            </a:ln>
          </c:spPr>
          <c:invertIfNegative val="0"/>
          <c:dPt>
            <c:idx val="0"/>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0A-4D4E-4F19-8886-102AD554FFEB}"/>
              </c:ext>
            </c:extLst>
          </c:dPt>
          <c:dPt>
            <c:idx val="1"/>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C-4D4E-4F19-8886-102AD554FFEB}"/>
              </c:ext>
            </c:extLst>
          </c:dPt>
          <c:dPt>
            <c:idx val="2"/>
            <c:invertIfNegative val="0"/>
            <c:bubble3D val="0"/>
            <c:spPr>
              <a:solidFill>
                <a:schemeClr val="accent4"/>
              </a:solidFill>
              <a:ln w="25400">
                <a:noFill/>
              </a:ln>
            </c:spPr>
            <c:extLst xmlns:c16r2="http://schemas.microsoft.com/office/drawing/2015/06/chart">
              <c:ext xmlns:c16="http://schemas.microsoft.com/office/drawing/2014/chart" uri="{C3380CC4-5D6E-409C-BE32-E72D297353CC}">
                <c16:uniqueId val="{0000000E-4D4E-4F19-8886-102AD554FFEB}"/>
              </c:ext>
            </c:extLst>
          </c:dPt>
          <c:dPt>
            <c:idx val="3"/>
            <c:invertIfNegative val="0"/>
            <c:bubble3D val="0"/>
            <c:spPr>
              <a:solidFill>
                <a:schemeClr val="accent5"/>
              </a:solidFill>
              <a:ln w="25400">
                <a:noFill/>
              </a:ln>
            </c:spPr>
            <c:extLst xmlns:c16r2="http://schemas.microsoft.com/office/drawing/2015/06/chart">
              <c:ext xmlns:c16="http://schemas.microsoft.com/office/drawing/2014/chart" uri="{C3380CC4-5D6E-409C-BE32-E72D297353CC}">
                <c16:uniqueId val="{00000010-4D4E-4F19-8886-102AD554FFEB}"/>
              </c:ext>
            </c:extLst>
          </c:dPt>
          <c:dPt>
            <c:idx val="6"/>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12-4D4E-4F19-8886-102AD554FFEB}"/>
              </c:ext>
            </c:extLst>
          </c:dPt>
          <c:dPt>
            <c:idx val="7"/>
            <c:invertIfNegative val="0"/>
            <c:bubble3D val="0"/>
            <c:spPr>
              <a:solidFill>
                <a:srgbClr val="B2B2B2"/>
              </a:solidFill>
              <a:ln w="25400">
                <a:noFill/>
              </a:ln>
            </c:spPr>
            <c:extLst xmlns:c16r2="http://schemas.microsoft.com/office/drawing/2015/06/chart">
              <c:ext xmlns:c16="http://schemas.microsoft.com/office/drawing/2014/chart" uri="{C3380CC4-5D6E-409C-BE32-E72D297353CC}">
                <c16:uniqueId val="{00000014-4D4E-4F19-8886-102AD554FFEB}"/>
              </c:ext>
            </c:extLst>
          </c:dPt>
          <c:dPt>
            <c:idx val="8"/>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16-4D4E-4F19-8886-102AD554FFEB}"/>
              </c:ext>
            </c:extLst>
          </c:dPt>
          <c:dLbls>
            <c:dLbl>
              <c:idx val="0"/>
              <c:layout>
                <c:manualLayout>
                  <c:x val="0"/>
                  <c:y val="-0.22745636554730439"/>
                </c:manualLayout>
              </c:layout>
              <c:dLblPos val="ctr"/>
              <c:showLegendKey val="0"/>
              <c:showVal val="1"/>
              <c:showCatName val="0"/>
              <c:showSerName val="0"/>
              <c:showPercent val="0"/>
              <c:showBubbleSize val="0"/>
            </c:dLbl>
            <c:dLbl>
              <c:idx val="1"/>
              <c:layout/>
              <c:tx>
                <c:rich>
                  <a:bodyPr/>
                  <a:lstStyle/>
                  <a:p>
                    <a:r>
                      <a:rPr lang="en-US"/>
                      <a:t>-1,9</a:t>
                    </a:r>
                  </a:p>
                </c:rich>
              </c:tx>
              <c:dLblPos val="inBase"/>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4D4E-4F19-8886-102AD554FFEB}"/>
                </c:ext>
                <c:ext xmlns:c15="http://schemas.microsoft.com/office/drawing/2012/chart" uri="{CE6537A1-D6FC-4f65-9D91-7224C49458BB}">
                  <c15:layout/>
                </c:ext>
              </c:extLst>
            </c:dLbl>
            <c:dLbl>
              <c:idx val="2"/>
              <c:layout/>
              <c:tx>
                <c:rich>
                  <a:bodyPr/>
                  <a:lstStyle/>
                  <a:p>
                    <a:r>
                      <a:rPr lang="en-US"/>
                      <a:t>-0,2</a:t>
                    </a:r>
                  </a:p>
                </c:rich>
              </c:tx>
              <c:dLblPos val="inBase"/>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4D4E-4F19-8886-102AD554FFEB}"/>
                </c:ext>
                <c:ext xmlns:c15="http://schemas.microsoft.com/office/drawing/2012/chart" uri="{CE6537A1-D6FC-4f65-9D91-7224C49458BB}">
                  <c15:layout/>
                </c:ext>
              </c:extLst>
            </c:dLbl>
            <c:dLbl>
              <c:idx val="3"/>
              <c:layout/>
              <c:tx>
                <c:rich>
                  <a:bodyPr/>
                  <a:lstStyle/>
                  <a:p>
                    <a:r>
                      <a:rPr lang="en-US"/>
                      <a:t>+0,5</a:t>
                    </a:r>
                  </a:p>
                </c:rich>
              </c:tx>
              <c:dLblPos val="inBase"/>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D4E-4F19-8886-102AD554FFEB}"/>
                </c:ext>
                <c:ext xmlns:c15="http://schemas.microsoft.com/office/drawing/2012/chart" uri="{CE6537A1-D6FC-4f65-9D91-7224C49458BB}">
                  <c15:layout/>
                </c:ext>
              </c:extLst>
            </c:dLbl>
            <c:dLbl>
              <c:idx val="4"/>
              <c:layout>
                <c:manualLayout>
                  <c:x val="6.4101823592827933E-17"/>
                  <c:y val="-4.2429056324195802E-2"/>
                </c:manualLayout>
              </c:layout>
              <c:tx>
                <c:rich>
                  <a:bodyPr/>
                  <a:lstStyle/>
                  <a:p>
                    <a:r>
                      <a:rPr lang="en-US"/>
                      <a:t>-2,6</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4D4E-4F19-8886-102AD554FFEB}"/>
                </c:ext>
                <c:ext xmlns:c15="http://schemas.microsoft.com/office/drawing/2012/chart" uri="{CE6537A1-D6FC-4f65-9D91-7224C49458BB}">
                  <c15:layout/>
                </c:ext>
              </c:extLst>
            </c:dLbl>
            <c:dLbl>
              <c:idx val="5"/>
              <c:layout>
                <c:manualLayout>
                  <c:x val="0"/>
                  <c:y val="-5.1305846069022575E-2"/>
                </c:manualLayout>
              </c:layout>
              <c:tx>
                <c:rich>
                  <a:bodyPr/>
                  <a:lstStyle/>
                  <a:p>
                    <a:r>
                      <a:rPr lang="en-US"/>
                      <a:t>-2,6</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4D4E-4F19-8886-102AD554FFEB}"/>
                </c:ext>
                <c:ext xmlns:c15="http://schemas.microsoft.com/office/drawing/2012/chart" uri="{CE6537A1-D6FC-4f65-9D91-7224C49458BB}">
                  <c15:layout/>
                </c:ext>
              </c:extLst>
            </c:dLbl>
            <c:dLbl>
              <c:idx val="6"/>
              <c:layout>
                <c:manualLayout>
                  <c:x val="3.4965034965034965E-3"/>
                  <c:y val="-0.12666827478075088"/>
                </c:manualLayout>
              </c:layout>
              <c:tx>
                <c:rich>
                  <a:bodyPr/>
                  <a:lstStyle/>
                  <a:p>
                    <a:r>
                      <a:rPr lang="en-US"/>
                      <a:t>-15,4</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D4E-4F19-8886-102AD554FFEB}"/>
                </c:ext>
                <c:ext xmlns:c15="http://schemas.microsoft.com/office/drawing/2012/chart" uri="{CE6537A1-D6FC-4f65-9D91-7224C49458BB}">
                  <c15:layout/>
                </c:ext>
              </c:extLst>
            </c:dLbl>
            <c:dLbl>
              <c:idx val="7"/>
              <c:layout>
                <c:manualLayout>
                  <c:x val="0"/>
                  <c:y val="-5.3302089973983009E-2"/>
                </c:manualLayout>
              </c:layout>
              <c:tx>
                <c:rich>
                  <a:bodyPr/>
                  <a:lstStyle/>
                  <a:p>
                    <a:r>
                      <a:rPr lang="en-US"/>
                      <a:t>+4,2</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4D4E-4F19-8886-102AD554FFEB}"/>
                </c:ext>
                <c:ext xmlns:c15="http://schemas.microsoft.com/office/drawing/2012/chart" uri="{CE6537A1-D6FC-4f65-9D91-7224C49458BB}">
                  <c15:layout/>
                </c:ext>
              </c:extLst>
            </c:dLbl>
            <c:dLbl>
              <c:idx val="8"/>
              <c:layout>
                <c:manualLayout>
                  <c:x val="0"/>
                  <c:y val="-0.10739123692689398"/>
                </c:manualLayout>
              </c:layout>
              <c:dLblPos val="ctr"/>
              <c:showLegendKey val="0"/>
              <c:showVal val="1"/>
              <c:showCatName val="0"/>
              <c:showSerName val="0"/>
              <c:showPercent val="0"/>
              <c:showBubbleSize val="0"/>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'Graf III.35'!$J$5:$J$13</c:f>
              <c:strCache>
                <c:ptCount val="9"/>
                <c:pt idx="0">
                  <c:v>Aktiva TF 
(počátek testu)</c:v>
                </c:pt>
                <c:pt idx="1">
                  <c:v>Akciové riziko</c:v>
                </c:pt>
                <c:pt idx="2">
                  <c:v>Nemovitostní riziko</c:v>
                </c:pt>
                <c:pt idx="3">
                  <c:v>Měnové riziko</c:v>
                </c:pt>
                <c:pt idx="4">
                  <c:v>Obecné úrokové riziko</c:v>
                </c:pt>
                <c:pt idx="5">
                  <c:v>Úrokové riziko 
pro korporátní CP</c:v>
                </c:pt>
                <c:pt idx="6">
                  <c:v>Úrokové riziko 
pro státní CP</c:v>
                </c:pt>
                <c:pt idx="7">
                  <c:v>Běžné zhodnocení*</c:v>
                </c:pt>
                <c:pt idx="8">
                  <c:v>Aktiva TF 
(konec testu)</c:v>
                </c:pt>
              </c:strCache>
            </c:strRef>
          </c:cat>
          <c:val>
            <c:numRef>
              <c:f>'Graf III.35'!$N$5:$N$13</c:f>
              <c:numCache>
                <c:formatCode>0.0</c:formatCode>
                <c:ptCount val="9"/>
                <c:pt idx="0">
                  <c:v>359.57706999999999</c:v>
                </c:pt>
                <c:pt idx="1">
                  <c:v>1.8599939999999999</c:v>
                </c:pt>
                <c:pt idx="2">
                  <c:v>0.15345666809999997</c:v>
                </c:pt>
                <c:pt idx="3">
                  <c:v>0.45835892292067532</c:v>
                </c:pt>
                <c:pt idx="4">
                  <c:v>2.5742594870223678</c:v>
                </c:pt>
                <c:pt idx="5">
                  <c:v>2.5559500210065926</c:v>
                </c:pt>
                <c:pt idx="6">
                  <c:v>15.357742678188961</c:v>
                </c:pt>
                <c:pt idx="7">
                  <c:v>4.2023877346615564</c:v>
                </c:pt>
                <c:pt idx="8">
                  <c:v>341.73641380326438</c:v>
                </c:pt>
              </c:numCache>
            </c:numRef>
          </c:val>
          <c:extLst xmlns:c16r2="http://schemas.microsoft.com/office/drawing/2015/06/chart">
            <c:ext xmlns:c16="http://schemas.microsoft.com/office/drawing/2014/chart" uri="{C3380CC4-5D6E-409C-BE32-E72D297353CC}">
              <c16:uniqueId val="{00000019-4D4E-4F19-8886-102AD554FFEB}"/>
            </c:ext>
          </c:extLst>
        </c:ser>
        <c:dLbls>
          <c:showLegendKey val="0"/>
          <c:showVal val="0"/>
          <c:showCatName val="0"/>
          <c:showSerName val="0"/>
          <c:showPercent val="0"/>
          <c:showBubbleSize val="0"/>
        </c:dLbls>
        <c:gapWidth val="20"/>
        <c:overlap val="100"/>
        <c:axId val="262250496"/>
        <c:axId val="262252032"/>
      </c:barChart>
      <c:catAx>
        <c:axId val="262250496"/>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262252032"/>
        <c:crosses val="autoZero"/>
        <c:auto val="1"/>
        <c:lblAlgn val="ctr"/>
        <c:lblOffset val="100"/>
        <c:tickLblSkip val="1"/>
        <c:noMultiLvlLbl val="0"/>
      </c:catAx>
      <c:valAx>
        <c:axId val="262252032"/>
        <c:scaling>
          <c:orientation val="minMax"/>
          <c:max val="370"/>
          <c:min val="33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2250496"/>
        <c:crosses val="autoZero"/>
        <c:crossBetween val="between"/>
      </c:valAx>
      <c:spPr>
        <a:noFill/>
        <a:ln w="25400">
          <a:noFill/>
        </a:ln>
      </c:spPr>
    </c:plotArea>
    <c:plotVisOnly val="1"/>
    <c:dispBlanksAs val="gap"/>
    <c:showDLblsOverMax val="0"/>
  </c:chart>
  <c:spPr>
    <a:ln w="25400">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4896653543307086E-2"/>
          <c:w val="0.94755244755244761"/>
          <c:h val="0.98510334645669295"/>
        </c:manualLayout>
      </c:layout>
      <c:barChart>
        <c:barDir val="col"/>
        <c:grouping val="stacked"/>
        <c:varyColors val="0"/>
        <c:ser>
          <c:idx val="0"/>
          <c:order val="0"/>
          <c:spPr>
            <a:noFill/>
            <a:ln w="25400">
              <a:noFill/>
            </a:ln>
          </c:spPr>
          <c:invertIfNegative val="0"/>
          <c:dPt>
            <c:idx val="1"/>
            <c:invertIfNegative val="0"/>
            <c:bubble3D val="0"/>
            <c:extLst xmlns:c16r2="http://schemas.microsoft.com/office/drawing/2015/06/chart">
              <c:ext xmlns:c16="http://schemas.microsoft.com/office/drawing/2014/chart" uri="{C3380CC4-5D6E-409C-BE32-E72D297353CC}">
                <c16:uniqueId val="{00000000-B1F5-48B6-AE0F-87E47931743F}"/>
              </c:ext>
            </c:extLst>
          </c:dPt>
          <c:dPt>
            <c:idx val="2"/>
            <c:invertIfNegative val="0"/>
            <c:bubble3D val="0"/>
            <c:extLst xmlns:c16r2="http://schemas.microsoft.com/office/drawing/2015/06/chart">
              <c:ext xmlns:c16="http://schemas.microsoft.com/office/drawing/2014/chart" uri="{C3380CC4-5D6E-409C-BE32-E72D297353CC}">
                <c16:uniqueId val="{00000001-B1F5-48B6-AE0F-87E47931743F}"/>
              </c:ext>
            </c:extLst>
          </c:dPt>
          <c:dPt>
            <c:idx val="3"/>
            <c:invertIfNegative val="0"/>
            <c:bubble3D val="0"/>
            <c:extLst xmlns:c16r2="http://schemas.microsoft.com/office/drawing/2015/06/chart">
              <c:ext xmlns:c16="http://schemas.microsoft.com/office/drawing/2014/chart" uri="{C3380CC4-5D6E-409C-BE32-E72D297353CC}">
                <c16:uniqueId val="{00000002-B1F5-48B6-AE0F-87E47931743F}"/>
              </c:ext>
            </c:extLst>
          </c:dPt>
          <c:dPt>
            <c:idx val="4"/>
            <c:invertIfNegative val="0"/>
            <c:bubble3D val="0"/>
            <c:extLst xmlns:c16r2="http://schemas.microsoft.com/office/drawing/2015/06/chart">
              <c:ext xmlns:c16="http://schemas.microsoft.com/office/drawing/2014/chart" uri="{C3380CC4-5D6E-409C-BE32-E72D297353CC}">
                <c16:uniqueId val="{00000003-B1F5-48B6-AE0F-87E47931743F}"/>
              </c:ext>
            </c:extLst>
          </c:dPt>
          <c:dPt>
            <c:idx val="5"/>
            <c:invertIfNegative val="0"/>
            <c:bubble3D val="0"/>
            <c:extLst xmlns:c16r2="http://schemas.microsoft.com/office/drawing/2015/06/chart">
              <c:ext xmlns:c16="http://schemas.microsoft.com/office/drawing/2014/chart" uri="{C3380CC4-5D6E-409C-BE32-E72D297353CC}">
                <c16:uniqueId val="{00000004-B1F5-48B6-AE0F-87E47931743F}"/>
              </c:ext>
            </c:extLst>
          </c:dPt>
          <c:dPt>
            <c:idx val="6"/>
            <c:invertIfNegative val="0"/>
            <c:bubble3D val="0"/>
            <c:extLst xmlns:c16r2="http://schemas.microsoft.com/office/drawing/2015/06/chart">
              <c:ext xmlns:c16="http://schemas.microsoft.com/office/drawing/2014/chart" uri="{C3380CC4-5D6E-409C-BE32-E72D297353CC}">
                <c16:uniqueId val="{00000005-B1F5-48B6-AE0F-87E47931743F}"/>
              </c:ext>
            </c:extLst>
          </c:dPt>
          <c:dLbls>
            <c:dLbl>
              <c:idx val="0"/>
              <c:layout>
                <c:manualLayout>
                  <c:x val="0"/>
                  <c:y val="-0.18079599745626795"/>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1F5-48B6-AE0F-87E47931743F}"/>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0-B1F5-48B6-AE0F-87E47931743F}"/>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1-B1F5-48B6-AE0F-87E47931743F}"/>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2-B1F5-48B6-AE0F-87E47931743F}"/>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3-B1F5-48B6-AE0F-87E47931743F}"/>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4-B1F5-48B6-AE0F-87E47931743F}"/>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5-B1F5-48B6-AE0F-87E47931743F}"/>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7-B1F5-48B6-AE0F-87E47931743F}"/>
                </c:ext>
                <c:ext xmlns:c15="http://schemas.microsoft.com/office/drawing/2012/chart" uri="{CE6537A1-D6FC-4f65-9D91-7224C49458BB}"/>
              </c:extLst>
            </c:dLbl>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III.35'!$I$5:$I$13</c:f>
              <c:strCache>
                <c:ptCount val="9"/>
                <c:pt idx="0">
                  <c:v>TF assets 
(start of test)</c:v>
                </c:pt>
                <c:pt idx="1">
                  <c:v>Equity risk</c:v>
                </c:pt>
                <c:pt idx="2">
                  <c:v>Property risk</c:v>
                </c:pt>
                <c:pt idx="3">
                  <c:v>Exchange rate risk</c:v>
                </c:pt>
                <c:pt idx="4">
                  <c:v>General interest rate risk</c:v>
                </c:pt>
                <c:pt idx="5">
                  <c:v>Interest rate risk 
for corp. securities</c:v>
                </c:pt>
                <c:pt idx="6">
                  <c:v>Interest rate risk 
for gov. securities</c:v>
                </c:pt>
                <c:pt idx="7">
                  <c:v>Usual return*</c:v>
                </c:pt>
                <c:pt idx="8">
                  <c:v>TF assets 
(end of test)</c:v>
                </c:pt>
              </c:strCache>
            </c:strRef>
          </c:cat>
          <c:val>
            <c:numRef>
              <c:f>'Graf III.35'!$M$5:$M$13</c:f>
              <c:numCache>
                <c:formatCode>0.0</c:formatCode>
                <c:ptCount val="9"/>
                <c:pt idx="0">
                  <c:v>0</c:v>
                </c:pt>
                <c:pt idx="1">
                  <c:v>357.71707600000002</c:v>
                </c:pt>
                <c:pt idx="2">
                  <c:v>357.56361933190004</c:v>
                </c:pt>
                <c:pt idx="3">
                  <c:v>357.56361933190004</c:v>
                </c:pt>
                <c:pt idx="4">
                  <c:v>355.44771876779839</c:v>
                </c:pt>
                <c:pt idx="5">
                  <c:v>352.8917687467918</c:v>
                </c:pt>
                <c:pt idx="6">
                  <c:v>337.53402606860283</c:v>
                </c:pt>
                <c:pt idx="7">
                  <c:v>337.53402606860283</c:v>
                </c:pt>
                <c:pt idx="8">
                  <c:v>0</c:v>
                </c:pt>
              </c:numCache>
            </c:numRef>
          </c:val>
          <c:extLst xmlns:c16r2="http://schemas.microsoft.com/office/drawing/2015/06/chart">
            <c:ext xmlns:c16="http://schemas.microsoft.com/office/drawing/2014/chart" uri="{C3380CC4-5D6E-409C-BE32-E72D297353CC}">
              <c16:uniqueId val="{00000008-B1F5-48B6-AE0F-87E47931743F}"/>
            </c:ext>
          </c:extLst>
        </c:ser>
        <c:ser>
          <c:idx val="1"/>
          <c:order val="1"/>
          <c:spPr>
            <a:solidFill>
              <a:srgbClr val="E96041"/>
            </a:solidFill>
            <a:ln w="25400">
              <a:noFill/>
            </a:ln>
          </c:spPr>
          <c:invertIfNegative val="0"/>
          <c:dPt>
            <c:idx val="0"/>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0A-B1F5-48B6-AE0F-87E47931743F}"/>
              </c:ext>
            </c:extLst>
          </c:dPt>
          <c:dPt>
            <c:idx val="1"/>
            <c:invertIfNegative val="0"/>
            <c:bubble3D val="0"/>
            <c:spPr>
              <a:solidFill>
                <a:schemeClr val="accent3"/>
              </a:solidFill>
              <a:ln w="25400">
                <a:noFill/>
              </a:ln>
            </c:spPr>
            <c:extLst xmlns:c16r2="http://schemas.microsoft.com/office/drawing/2015/06/chart">
              <c:ext xmlns:c16="http://schemas.microsoft.com/office/drawing/2014/chart" uri="{C3380CC4-5D6E-409C-BE32-E72D297353CC}">
                <c16:uniqueId val="{0000000C-B1F5-48B6-AE0F-87E47931743F}"/>
              </c:ext>
            </c:extLst>
          </c:dPt>
          <c:dPt>
            <c:idx val="2"/>
            <c:invertIfNegative val="0"/>
            <c:bubble3D val="0"/>
            <c:spPr>
              <a:solidFill>
                <a:schemeClr val="accent4"/>
              </a:solidFill>
              <a:ln w="25400">
                <a:noFill/>
              </a:ln>
            </c:spPr>
            <c:extLst xmlns:c16r2="http://schemas.microsoft.com/office/drawing/2015/06/chart">
              <c:ext xmlns:c16="http://schemas.microsoft.com/office/drawing/2014/chart" uri="{C3380CC4-5D6E-409C-BE32-E72D297353CC}">
                <c16:uniqueId val="{0000000E-B1F5-48B6-AE0F-87E47931743F}"/>
              </c:ext>
            </c:extLst>
          </c:dPt>
          <c:dPt>
            <c:idx val="3"/>
            <c:invertIfNegative val="0"/>
            <c:bubble3D val="0"/>
            <c:spPr>
              <a:solidFill>
                <a:schemeClr val="accent5"/>
              </a:solidFill>
              <a:ln w="25400">
                <a:noFill/>
              </a:ln>
            </c:spPr>
            <c:extLst xmlns:c16r2="http://schemas.microsoft.com/office/drawing/2015/06/chart">
              <c:ext xmlns:c16="http://schemas.microsoft.com/office/drawing/2014/chart" uri="{C3380CC4-5D6E-409C-BE32-E72D297353CC}">
                <c16:uniqueId val="{00000010-B1F5-48B6-AE0F-87E47931743F}"/>
              </c:ext>
            </c:extLst>
          </c:dPt>
          <c:dPt>
            <c:idx val="6"/>
            <c:invertIfNegative val="0"/>
            <c:bubble3D val="0"/>
            <c:spPr>
              <a:solidFill>
                <a:schemeClr val="accent2"/>
              </a:solidFill>
              <a:ln w="25400">
                <a:noFill/>
              </a:ln>
            </c:spPr>
            <c:extLst xmlns:c16r2="http://schemas.microsoft.com/office/drawing/2015/06/chart">
              <c:ext xmlns:c16="http://schemas.microsoft.com/office/drawing/2014/chart" uri="{C3380CC4-5D6E-409C-BE32-E72D297353CC}">
                <c16:uniqueId val="{00000012-B1F5-48B6-AE0F-87E47931743F}"/>
              </c:ext>
            </c:extLst>
          </c:dPt>
          <c:dPt>
            <c:idx val="7"/>
            <c:invertIfNegative val="0"/>
            <c:bubble3D val="0"/>
            <c:spPr>
              <a:solidFill>
                <a:srgbClr val="B2B2B2"/>
              </a:solidFill>
              <a:ln w="25400">
                <a:noFill/>
              </a:ln>
            </c:spPr>
            <c:extLst xmlns:c16r2="http://schemas.microsoft.com/office/drawing/2015/06/chart">
              <c:ext xmlns:c16="http://schemas.microsoft.com/office/drawing/2014/chart" uri="{C3380CC4-5D6E-409C-BE32-E72D297353CC}">
                <c16:uniqueId val="{00000014-B1F5-48B6-AE0F-87E47931743F}"/>
              </c:ext>
            </c:extLst>
          </c:dPt>
          <c:dPt>
            <c:idx val="8"/>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16-B1F5-48B6-AE0F-87E47931743F}"/>
              </c:ext>
            </c:extLst>
          </c:dPt>
          <c:dLbls>
            <c:dLbl>
              <c:idx val="0"/>
              <c:layout>
                <c:manualLayout>
                  <c:x val="0"/>
                  <c:y val="-0.21136787332655629"/>
                </c:manualLayout>
              </c:layout>
              <c:dLblPos val="ctr"/>
              <c:showLegendKey val="0"/>
              <c:showVal val="1"/>
              <c:showCatName val="0"/>
              <c:showSerName val="0"/>
              <c:showPercent val="0"/>
              <c:showBubbleSize val="0"/>
            </c:dLbl>
            <c:dLbl>
              <c:idx val="1"/>
              <c:layout/>
              <c:tx>
                <c:rich>
                  <a:bodyPr/>
                  <a:lstStyle/>
                  <a:p>
                    <a:r>
                      <a:rPr lang="en-US"/>
                      <a:t>-1,9</a:t>
                    </a:r>
                  </a:p>
                </c:rich>
              </c:tx>
              <c:dLblPos val="inBase"/>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1F5-48B6-AE0F-87E47931743F}"/>
                </c:ext>
                <c:ext xmlns:c15="http://schemas.microsoft.com/office/drawing/2012/chart" uri="{CE6537A1-D6FC-4f65-9D91-7224C49458BB}">
                  <c15:layout/>
                </c:ext>
              </c:extLst>
            </c:dLbl>
            <c:dLbl>
              <c:idx val="2"/>
              <c:layout/>
              <c:tx>
                <c:rich>
                  <a:bodyPr/>
                  <a:lstStyle/>
                  <a:p>
                    <a:r>
                      <a:rPr lang="en-US"/>
                      <a:t>-0,2</a:t>
                    </a:r>
                  </a:p>
                </c:rich>
              </c:tx>
              <c:dLblPos val="inBase"/>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B1F5-48B6-AE0F-87E47931743F}"/>
                </c:ext>
                <c:ext xmlns:c15="http://schemas.microsoft.com/office/drawing/2012/chart" uri="{CE6537A1-D6FC-4f65-9D91-7224C49458BB}">
                  <c15:layout/>
                </c:ext>
              </c:extLst>
            </c:dLbl>
            <c:dLbl>
              <c:idx val="3"/>
              <c:layout/>
              <c:tx>
                <c:rich>
                  <a:bodyPr/>
                  <a:lstStyle/>
                  <a:p>
                    <a:r>
                      <a:rPr lang="en-US"/>
                      <a:t>+0,5</a:t>
                    </a:r>
                  </a:p>
                </c:rich>
              </c:tx>
              <c:dLblPos val="inBase"/>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1F5-48B6-AE0F-87E47931743F}"/>
                </c:ext>
                <c:ext xmlns:c15="http://schemas.microsoft.com/office/drawing/2012/chart" uri="{CE6537A1-D6FC-4f65-9D91-7224C49458BB}">
                  <c15:layout/>
                </c:ext>
              </c:extLst>
            </c:dLbl>
            <c:dLbl>
              <c:idx val="4"/>
              <c:layout>
                <c:manualLayout>
                  <c:x val="6.4101823592827933E-17"/>
                  <c:y val="-4.3695446165509397E-2"/>
                </c:manualLayout>
              </c:layout>
              <c:tx>
                <c:rich>
                  <a:bodyPr/>
                  <a:lstStyle/>
                  <a:p>
                    <a:r>
                      <a:rPr lang="en-US"/>
                      <a:t>-2,6</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B1F5-48B6-AE0F-87E47931743F}"/>
                </c:ext>
                <c:ext xmlns:c15="http://schemas.microsoft.com/office/drawing/2012/chart" uri="{CE6537A1-D6FC-4f65-9D91-7224C49458BB}">
                  <c15:layout/>
                </c:ext>
              </c:extLst>
            </c:dLbl>
            <c:dLbl>
              <c:idx val="5"/>
              <c:layout>
                <c:manualLayout>
                  <c:x val="0"/>
                  <c:y val="-5.256258722583089E-2"/>
                </c:manualLayout>
              </c:layout>
              <c:tx>
                <c:rich>
                  <a:bodyPr/>
                  <a:lstStyle/>
                  <a:p>
                    <a:r>
                      <a:rPr lang="en-US"/>
                      <a:t>-2,6</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B1F5-48B6-AE0F-87E47931743F}"/>
                </c:ext>
                <c:ext xmlns:c15="http://schemas.microsoft.com/office/drawing/2012/chart" uri="{CE6537A1-D6FC-4f65-9D91-7224C49458BB}">
                  <c15:layout/>
                </c:ext>
              </c:extLst>
            </c:dLbl>
            <c:dLbl>
              <c:idx val="6"/>
              <c:layout>
                <c:manualLayout>
                  <c:x val="0"/>
                  <c:y val="-0.11671565671358913"/>
                </c:manualLayout>
              </c:layout>
              <c:tx>
                <c:rich>
                  <a:bodyPr/>
                  <a:lstStyle/>
                  <a:p>
                    <a:r>
                      <a:rPr lang="en-US"/>
                      <a:t>-15,4</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1F5-48B6-AE0F-87E47931743F}"/>
                </c:ext>
                <c:ext xmlns:c15="http://schemas.microsoft.com/office/drawing/2012/chart" uri="{CE6537A1-D6FC-4f65-9D91-7224C49458BB}">
                  <c15:layout/>
                </c:ext>
              </c:extLst>
            </c:dLbl>
            <c:dLbl>
              <c:idx val="7"/>
              <c:layout>
                <c:manualLayout>
                  <c:x val="0"/>
                  <c:y val="-5.5368631437481691E-2"/>
                </c:manualLayout>
              </c:layout>
              <c:tx>
                <c:rich>
                  <a:bodyPr/>
                  <a:lstStyle/>
                  <a:p>
                    <a:r>
                      <a:rPr lang="en-US"/>
                      <a:t>+4,2</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B1F5-48B6-AE0F-87E47931743F}"/>
                </c:ext>
                <c:ext xmlns:c15="http://schemas.microsoft.com/office/drawing/2012/chart" uri="{CE6537A1-D6FC-4f65-9D91-7224C49458BB}">
                  <c15:layout/>
                </c:ext>
              </c:extLst>
            </c:dLbl>
            <c:dLbl>
              <c:idx val="8"/>
              <c:layout>
                <c:manualLayout>
                  <c:x val="-3.4965034965034965E-3"/>
                  <c:y val="-0.10441048260652323"/>
                </c:manualLayout>
              </c:layout>
              <c:dLblPos val="ctr"/>
              <c:showLegendKey val="0"/>
              <c:showVal val="1"/>
              <c:showCatName val="0"/>
              <c:showSerName val="0"/>
              <c:showPercent val="0"/>
              <c:showBubbleSize val="0"/>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'Graf III.35'!$I$5:$I$13</c:f>
              <c:strCache>
                <c:ptCount val="9"/>
                <c:pt idx="0">
                  <c:v>TF assets 
(start of test)</c:v>
                </c:pt>
                <c:pt idx="1">
                  <c:v>Equity risk</c:v>
                </c:pt>
                <c:pt idx="2">
                  <c:v>Property risk</c:v>
                </c:pt>
                <c:pt idx="3">
                  <c:v>Exchange rate risk</c:v>
                </c:pt>
                <c:pt idx="4">
                  <c:v>General interest rate risk</c:v>
                </c:pt>
                <c:pt idx="5">
                  <c:v>Interest rate risk 
for corp. securities</c:v>
                </c:pt>
                <c:pt idx="6">
                  <c:v>Interest rate risk 
for gov. securities</c:v>
                </c:pt>
                <c:pt idx="7">
                  <c:v>Usual return*</c:v>
                </c:pt>
                <c:pt idx="8">
                  <c:v>TF assets 
(end of test)</c:v>
                </c:pt>
              </c:strCache>
            </c:strRef>
          </c:cat>
          <c:val>
            <c:numRef>
              <c:f>'Graf III.35'!$N$5:$N$13</c:f>
              <c:numCache>
                <c:formatCode>0.0</c:formatCode>
                <c:ptCount val="9"/>
                <c:pt idx="0">
                  <c:v>359.57706999999999</c:v>
                </c:pt>
                <c:pt idx="1">
                  <c:v>1.8599939999999999</c:v>
                </c:pt>
                <c:pt idx="2">
                  <c:v>0.15345666809999997</c:v>
                </c:pt>
                <c:pt idx="3">
                  <c:v>0.45835892292067532</c:v>
                </c:pt>
                <c:pt idx="4">
                  <c:v>2.5742594870223678</c:v>
                </c:pt>
                <c:pt idx="5">
                  <c:v>2.5559500210065926</c:v>
                </c:pt>
                <c:pt idx="6">
                  <c:v>15.357742678188961</c:v>
                </c:pt>
                <c:pt idx="7">
                  <c:v>4.2023877346615564</c:v>
                </c:pt>
                <c:pt idx="8">
                  <c:v>341.73641380326438</c:v>
                </c:pt>
              </c:numCache>
            </c:numRef>
          </c:val>
          <c:extLst xmlns:c16r2="http://schemas.microsoft.com/office/drawing/2015/06/chart">
            <c:ext xmlns:c16="http://schemas.microsoft.com/office/drawing/2014/chart" uri="{C3380CC4-5D6E-409C-BE32-E72D297353CC}">
              <c16:uniqueId val="{00000019-B1F5-48B6-AE0F-87E47931743F}"/>
            </c:ext>
          </c:extLst>
        </c:ser>
        <c:dLbls>
          <c:showLegendKey val="0"/>
          <c:showVal val="0"/>
          <c:showCatName val="0"/>
          <c:showSerName val="0"/>
          <c:showPercent val="0"/>
          <c:showBubbleSize val="0"/>
        </c:dLbls>
        <c:gapWidth val="20"/>
        <c:overlap val="100"/>
        <c:axId val="264295936"/>
        <c:axId val="264297472"/>
      </c:barChart>
      <c:catAx>
        <c:axId val="264295936"/>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264297472"/>
        <c:crosses val="autoZero"/>
        <c:auto val="1"/>
        <c:lblAlgn val="ctr"/>
        <c:lblOffset val="100"/>
        <c:tickLblSkip val="1"/>
        <c:noMultiLvlLbl val="0"/>
      </c:catAx>
      <c:valAx>
        <c:axId val="264297472"/>
        <c:scaling>
          <c:orientation val="minMax"/>
          <c:max val="370"/>
          <c:min val="33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4295936"/>
        <c:crosses val="autoZero"/>
        <c:crossBetween val="between"/>
      </c:valAx>
      <c:spPr>
        <a:noFill/>
        <a:ln w="25400">
          <a:noFill/>
        </a:ln>
      </c:spPr>
    </c:plotArea>
    <c:plotVisOnly val="1"/>
    <c:dispBlanksAs val="gap"/>
    <c:showDLblsOverMax val="0"/>
  </c:chart>
  <c:spPr>
    <a:ln w="25400">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731296454923988E-2"/>
          <c:w val="0.94755244755244761"/>
          <c:h val="0.89932189022366116"/>
        </c:manualLayout>
      </c:layout>
      <c:barChart>
        <c:barDir val="col"/>
        <c:grouping val="clustered"/>
        <c:varyColors val="0"/>
        <c:ser>
          <c:idx val="0"/>
          <c:order val="0"/>
          <c:tx>
            <c:strRef>
              <c:f>'Graf III.36'!$K$3</c:f>
              <c:strCache>
                <c:ptCount val="1"/>
                <c:pt idx="0">
                  <c:v>NSFR</c:v>
                </c:pt>
              </c:strCache>
            </c:strRef>
          </c:tx>
          <c:spPr>
            <a:solidFill>
              <a:srgbClr val="4880C4"/>
            </a:solidFill>
            <a:ln w="25400">
              <a:noFill/>
            </a:ln>
          </c:spPr>
          <c:invertIfNegative val="0"/>
          <c:cat>
            <c:strRef>
              <c:f>'Graf III.36'!$J$4:$J$8</c:f>
              <c:strCache>
                <c:ptCount val="5"/>
                <c:pt idx="0">
                  <c:v>Celkem</c:v>
                </c:pt>
                <c:pt idx="1">
                  <c:v>Velké banky</c:v>
                </c:pt>
                <c:pt idx="2">
                  <c:v>Střední banky</c:v>
                </c:pt>
                <c:pt idx="3">
                  <c:v>Malé banky</c:v>
                </c:pt>
                <c:pt idx="4">
                  <c:v>Stavební spořitelny</c:v>
                </c:pt>
              </c:strCache>
            </c:strRef>
          </c:cat>
          <c:val>
            <c:numRef>
              <c:f>'Graf III.36'!$K$4:$K$8</c:f>
              <c:numCache>
                <c:formatCode>0</c:formatCode>
                <c:ptCount val="5"/>
                <c:pt idx="0" formatCode="General">
                  <c:v>133</c:v>
                </c:pt>
                <c:pt idx="1">
                  <c:v>127</c:v>
                </c:pt>
                <c:pt idx="2" formatCode="General">
                  <c:v>143</c:v>
                </c:pt>
                <c:pt idx="3" formatCode="General">
                  <c:v>150</c:v>
                </c:pt>
                <c:pt idx="4" formatCode="General">
                  <c:v>152</c:v>
                </c:pt>
              </c:numCache>
            </c:numRef>
          </c:val>
          <c:extLst xmlns:c16r2="http://schemas.microsoft.com/office/drawing/2015/06/chart">
            <c:ext xmlns:c16="http://schemas.microsoft.com/office/drawing/2014/chart" uri="{C3380CC4-5D6E-409C-BE32-E72D297353CC}">
              <c16:uniqueId val="{00000000-AFDC-42CD-9CBE-3F4CA7E5404B}"/>
            </c:ext>
          </c:extLst>
        </c:ser>
        <c:ser>
          <c:idx val="1"/>
          <c:order val="1"/>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1-AFDC-42CD-9CBE-3F4CA7E5404B}"/>
            </c:ext>
          </c:extLst>
        </c:ser>
        <c:ser>
          <c:idx val="2"/>
          <c:order val="2"/>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2-AFDC-42CD-9CBE-3F4CA7E5404B}"/>
            </c:ext>
          </c:extLst>
        </c:ser>
        <c:ser>
          <c:idx val="3"/>
          <c:order val="3"/>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3-AFDC-42CD-9CBE-3F4CA7E5404B}"/>
            </c:ext>
          </c:extLst>
        </c:ser>
        <c:ser>
          <c:idx val="4"/>
          <c:order val="4"/>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4-AFDC-42CD-9CBE-3F4CA7E5404B}"/>
            </c:ext>
          </c:extLst>
        </c:ser>
        <c:ser>
          <c:idx val="5"/>
          <c:order val="5"/>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5-AFDC-42CD-9CBE-3F4CA7E5404B}"/>
            </c:ext>
          </c:extLst>
        </c:ser>
        <c:ser>
          <c:idx val="6"/>
          <c:order val="6"/>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6-AFDC-42CD-9CBE-3F4CA7E5404B}"/>
            </c:ext>
          </c:extLst>
        </c:ser>
        <c:ser>
          <c:idx val="7"/>
          <c:order val="7"/>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7-AFDC-42CD-9CBE-3F4CA7E5404B}"/>
            </c:ext>
          </c:extLst>
        </c:ser>
        <c:ser>
          <c:idx val="8"/>
          <c:order val="8"/>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8-AFDC-42CD-9CBE-3F4CA7E5404B}"/>
            </c:ext>
          </c:extLst>
        </c:ser>
        <c:ser>
          <c:idx val="9"/>
          <c:order val="9"/>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9-AFDC-42CD-9CBE-3F4CA7E5404B}"/>
            </c:ext>
          </c:extLst>
        </c:ser>
        <c:ser>
          <c:idx val="10"/>
          <c:order val="10"/>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A-AFDC-42CD-9CBE-3F4CA7E5404B}"/>
            </c:ext>
          </c:extLst>
        </c:ser>
        <c:ser>
          <c:idx val="11"/>
          <c:order val="11"/>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B-AFDC-42CD-9CBE-3F4CA7E5404B}"/>
            </c:ext>
          </c:extLst>
        </c:ser>
        <c:ser>
          <c:idx val="12"/>
          <c:order val="12"/>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C-AFDC-42CD-9CBE-3F4CA7E5404B}"/>
            </c:ext>
          </c:extLst>
        </c:ser>
        <c:ser>
          <c:idx val="13"/>
          <c:order val="13"/>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D-AFDC-42CD-9CBE-3F4CA7E5404B}"/>
            </c:ext>
          </c:extLst>
        </c:ser>
        <c:ser>
          <c:idx val="14"/>
          <c:order val="14"/>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E-AFDC-42CD-9CBE-3F4CA7E5404B}"/>
            </c:ext>
          </c:extLst>
        </c:ser>
        <c:ser>
          <c:idx val="15"/>
          <c:order val="15"/>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0F-AFDC-42CD-9CBE-3F4CA7E5404B}"/>
            </c:ext>
          </c:extLst>
        </c:ser>
        <c:ser>
          <c:idx val="16"/>
          <c:order val="16"/>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10-AFDC-42CD-9CBE-3F4CA7E5404B}"/>
            </c:ext>
          </c:extLst>
        </c:ser>
        <c:ser>
          <c:idx val="17"/>
          <c:order val="17"/>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11-AFDC-42CD-9CBE-3F4CA7E5404B}"/>
            </c:ext>
          </c:extLst>
        </c:ser>
        <c:ser>
          <c:idx val="18"/>
          <c:order val="18"/>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12-AFDC-42CD-9CBE-3F4CA7E5404B}"/>
            </c:ext>
          </c:extLst>
        </c:ser>
        <c:ser>
          <c:idx val="19"/>
          <c:order val="19"/>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c16r2="http://schemas.microsoft.com/office/drawing/2015/06/chart">
            <c:ext xmlns:c16="http://schemas.microsoft.com/office/drawing/2014/chart" uri="{C3380CC4-5D6E-409C-BE32-E72D297353CC}">
              <c16:uniqueId val="{00000013-AFDC-42CD-9CBE-3F4CA7E5404B}"/>
            </c:ext>
          </c:extLst>
        </c:ser>
        <c:ser>
          <c:idx val="20"/>
          <c:order val="20"/>
          <c:tx>
            <c:strRef>
              <c:f>'Graf III.36'!$L$3</c:f>
              <c:strCache>
                <c:ptCount val="1"/>
                <c:pt idx="0">
                  <c:v>LCR</c:v>
                </c:pt>
              </c:strCache>
            </c:strRef>
          </c:tx>
          <c:spPr>
            <a:solidFill>
              <a:srgbClr val="E96041"/>
            </a:solidFill>
            <a:ln w="25400">
              <a:noFill/>
            </a:ln>
          </c:spPr>
          <c:invertIfNegative val="0"/>
          <c:cat>
            <c:strRef>
              <c:f>'Graf III.36'!$J$4:$J$8</c:f>
              <c:strCache>
                <c:ptCount val="5"/>
                <c:pt idx="0">
                  <c:v>Celkem</c:v>
                </c:pt>
                <c:pt idx="1">
                  <c:v>Velké banky</c:v>
                </c:pt>
                <c:pt idx="2">
                  <c:v>Střední banky</c:v>
                </c:pt>
                <c:pt idx="3">
                  <c:v>Malé banky</c:v>
                </c:pt>
                <c:pt idx="4">
                  <c:v>Stavební spořitelny</c:v>
                </c:pt>
              </c:strCache>
            </c:strRef>
          </c:cat>
          <c:val>
            <c:numRef>
              <c:f>'Graf III.36'!$L$4:$L$8</c:f>
              <c:numCache>
                <c:formatCode>General</c:formatCode>
                <c:ptCount val="5"/>
                <c:pt idx="0">
                  <c:v>191</c:v>
                </c:pt>
                <c:pt idx="1">
                  <c:v>165</c:v>
                </c:pt>
                <c:pt idx="2">
                  <c:v>204</c:v>
                </c:pt>
                <c:pt idx="3">
                  <c:v>322</c:v>
                </c:pt>
                <c:pt idx="4">
                  <c:v>970</c:v>
                </c:pt>
              </c:numCache>
            </c:numRef>
          </c:val>
          <c:extLst xmlns:c16r2="http://schemas.microsoft.com/office/drawing/2015/06/chart">
            <c:ext xmlns:c16="http://schemas.microsoft.com/office/drawing/2014/chart" uri="{C3380CC4-5D6E-409C-BE32-E72D297353CC}">
              <c16:uniqueId val="{00000014-AFDC-42CD-9CBE-3F4CA7E5404B}"/>
            </c:ext>
          </c:extLst>
        </c:ser>
        <c:ser>
          <c:idx val="21"/>
          <c:order val="21"/>
          <c:tx>
            <c:strRef>
              <c:f>'Graf III.36'!$M$3</c:f>
              <c:strCache>
                <c:ptCount val="1"/>
                <c:pt idx="0">
                  <c:v>Test likvidity ČNB</c:v>
                </c:pt>
              </c:strCache>
            </c:strRef>
          </c:tx>
          <c:spPr>
            <a:solidFill>
              <a:srgbClr val="00A43D"/>
            </a:solidFill>
            <a:ln w="25400">
              <a:noFill/>
            </a:ln>
          </c:spPr>
          <c:invertIfNegative val="0"/>
          <c:cat>
            <c:strRef>
              <c:f>'Graf III.36'!$J$4:$J$8</c:f>
              <c:strCache>
                <c:ptCount val="5"/>
                <c:pt idx="0">
                  <c:v>Celkem</c:v>
                </c:pt>
                <c:pt idx="1">
                  <c:v>Velké banky</c:v>
                </c:pt>
                <c:pt idx="2">
                  <c:v>Střední banky</c:v>
                </c:pt>
                <c:pt idx="3">
                  <c:v>Malé banky</c:v>
                </c:pt>
                <c:pt idx="4">
                  <c:v>Stavební spořitelny</c:v>
                </c:pt>
              </c:strCache>
            </c:strRef>
          </c:cat>
          <c:val>
            <c:numRef>
              <c:f>'Graf III.36'!$M$4:$M$8</c:f>
              <c:numCache>
                <c:formatCode>General</c:formatCode>
                <c:ptCount val="5"/>
                <c:pt idx="0">
                  <c:v>282</c:v>
                </c:pt>
                <c:pt idx="1">
                  <c:v>244</c:v>
                </c:pt>
                <c:pt idx="2">
                  <c:v>186</c:v>
                </c:pt>
                <c:pt idx="3">
                  <c:v>501</c:v>
                </c:pt>
                <c:pt idx="4">
                  <c:v>1114</c:v>
                </c:pt>
              </c:numCache>
            </c:numRef>
          </c:val>
          <c:extLst xmlns:c16r2="http://schemas.microsoft.com/office/drawing/2015/06/chart">
            <c:ext xmlns:c16="http://schemas.microsoft.com/office/drawing/2014/chart" uri="{C3380CC4-5D6E-409C-BE32-E72D297353CC}">
              <c16:uniqueId val="{00000015-AFDC-42CD-9CBE-3F4CA7E5404B}"/>
            </c:ext>
          </c:extLst>
        </c:ser>
        <c:dLbls>
          <c:showLegendKey val="0"/>
          <c:showVal val="0"/>
          <c:showCatName val="0"/>
          <c:showSerName val="0"/>
          <c:showPercent val="0"/>
          <c:showBubbleSize val="0"/>
        </c:dLbls>
        <c:gapWidth val="150"/>
        <c:axId val="266531584"/>
        <c:axId val="266533120"/>
      </c:barChart>
      <c:catAx>
        <c:axId val="266531584"/>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266533120"/>
        <c:crosses val="autoZero"/>
        <c:auto val="1"/>
        <c:lblAlgn val="ctr"/>
        <c:lblOffset val="100"/>
        <c:noMultiLvlLbl val="0"/>
      </c:catAx>
      <c:valAx>
        <c:axId val="266533120"/>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6531584"/>
        <c:crosses val="autoZero"/>
        <c:crossBetween val="between"/>
      </c:valAx>
      <c:dTable>
        <c:showHorzBorder val="1"/>
        <c:showVertBorder val="1"/>
        <c:showOutline val="1"/>
        <c:showKeys val="1"/>
      </c:dTable>
      <c:spPr>
        <a:noFill/>
        <a:ln w="25400">
          <a:noFill/>
        </a:ln>
      </c:spPr>
    </c:plotArea>
    <c:legend>
      <c:legendPos val="b"/>
      <c:layout>
        <c:manualLayout>
          <c:xMode val="edge"/>
          <c:yMode val="edge"/>
          <c:x val="0.22439766362476479"/>
          <c:y val="0.93003048964600077"/>
          <c:w val="0.6118614063102252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731296454923988E-2"/>
          <c:w val="0.94755244755244761"/>
          <c:h val="0.89932189022366116"/>
        </c:manualLayout>
      </c:layout>
      <c:barChart>
        <c:barDir val="col"/>
        <c:grouping val="clustered"/>
        <c:varyColors val="0"/>
        <c:ser>
          <c:idx val="0"/>
          <c:order val="0"/>
          <c:tx>
            <c:strRef>
              <c:f>'Graf III.36'!$K$3</c:f>
              <c:strCache>
                <c:ptCount val="1"/>
                <c:pt idx="0">
                  <c:v>NSFR</c:v>
                </c:pt>
              </c:strCache>
            </c:strRef>
          </c:tx>
          <c:spPr>
            <a:solidFill>
              <a:srgbClr val="4880C4"/>
            </a:solidFill>
            <a:ln w="25400">
              <a:noFill/>
            </a:ln>
          </c:spPr>
          <c:invertIfNegative val="0"/>
          <c:cat>
            <c:strRef>
              <c:f>'Graf III.36'!$J$4:$J$8</c:f>
              <c:strCache>
                <c:ptCount val="5"/>
                <c:pt idx="0">
                  <c:v>Celkem</c:v>
                </c:pt>
                <c:pt idx="1">
                  <c:v>Velké banky</c:v>
                </c:pt>
                <c:pt idx="2">
                  <c:v>Střední banky</c:v>
                </c:pt>
                <c:pt idx="3">
                  <c:v>Malé banky</c:v>
                </c:pt>
                <c:pt idx="4">
                  <c:v>Stavební spořitelny</c:v>
                </c:pt>
              </c:strCache>
            </c:strRef>
          </c:cat>
          <c:val>
            <c:numRef>
              <c:f>'Graf III.36'!$K$4:$K$8</c:f>
              <c:numCache>
                <c:formatCode>0</c:formatCode>
                <c:ptCount val="5"/>
                <c:pt idx="0" formatCode="General">
                  <c:v>133</c:v>
                </c:pt>
                <c:pt idx="1">
                  <c:v>127</c:v>
                </c:pt>
                <c:pt idx="2" formatCode="General">
                  <c:v>143</c:v>
                </c:pt>
                <c:pt idx="3" formatCode="General">
                  <c:v>150</c:v>
                </c:pt>
                <c:pt idx="4" formatCode="General">
                  <c:v>152</c:v>
                </c:pt>
              </c:numCache>
            </c:numRef>
          </c:val>
          <c:extLst xmlns:c16r2="http://schemas.microsoft.com/office/drawing/2015/06/chart">
            <c:ext xmlns:c16="http://schemas.microsoft.com/office/drawing/2014/chart" uri="{C3380CC4-5D6E-409C-BE32-E72D297353CC}">
              <c16:uniqueId val="{00000000-89E9-41B2-8BF8-20F772297351}"/>
            </c:ext>
          </c:extLst>
        </c:ser>
        <c:ser>
          <c:idx val="1"/>
          <c:order val="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191</c:v>
              </c:pt>
              <c:pt idx="1">
                <c:v>165</c:v>
              </c:pt>
              <c:pt idx="2">
                <c:v>204</c:v>
              </c:pt>
              <c:pt idx="3">
                <c:v>324</c:v>
              </c:pt>
              <c:pt idx="4">
                <c:v>970</c:v>
              </c:pt>
            </c:numLit>
          </c:val>
          <c:extLst xmlns:c16r2="http://schemas.microsoft.com/office/drawing/2015/06/chart">
            <c:ext xmlns:c16="http://schemas.microsoft.com/office/drawing/2014/chart" uri="{C3380CC4-5D6E-409C-BE32-E72D297353CC}">
              <c16:uniqueId val="{00000001-89E9-41B2-8BF8-20F772297351}"/>
            </c:ext>
          </c:extLst>
        </c:ser>
        <c:ser>
          <c:idx val="2"/>
          <c:order val="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282</c:v>
              </c:pt>
              <c:pt idx="1">
                <c:v>244</c:v>
              </c:pt>
              <c:pt idx="2">
                <c:v>186</c:v>
              </c:pt>
              <c:pt idx="3">
                <c:v>901</c:v>
              </c:pt>
              <c:pt idx="4">
                <c:v>1114</c:v>
              </c:pt>
            </c:numLit>
          </c:val>
          <c:extLst xmlns:c16r2="http://schemas.microsoft.com/office/drawing/2015/06/chart">
            <c:ext xmlns:c16="http://schemas.microsoft.com/office/drawing/2014/chart" uri="{C3380CC4-5D6E-409C-BE32-E72D297353CC}">
              <c16:uniqueId val="{00000002-89E9-41B2-8BF8-20F772297351}"/>
            </c:ext>
          </c:extLst>
        </c:ser>
        <c:ser>
          <c:idx val="3"/>
          <c:order val="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3-89E9-41B2-8BF8-20F772297351}"/>
            </c:ext>
          </c:extLst>
        </c:ser>
        <c:ser>
          <c:idx val="4"/>
          <c:order val="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4-89E9-41B2-8BF8-20F772297351}"/>
            </c:ext>
          </c:extLst>
        </c:ser>
        <c:ser>
          <c:idx val="5"/>
          <c:order val="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5-89E9-41B2-8BF8-20F772297351}"/>
            </c:ext>
          </c:extLst>
        </c:ser>
        <c:ser>
          <c:idx val="6"/>
          <c:order val="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6-89E9-41B2-8BF8-20F772297351}"/>
            </c:ext>
          </c:extLst>
        </c:ser>
        <c:ser>
          <c:idx val="7"/>
          <c:order val="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7-89E9-41B2-8BF8-20F772297351}"/>
            </c:ext>
          </c:extLst>
        </c:ser>
        <c:ser>
          <c:idx val="8"/>
          <c:order val="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8-89E9-41B2-8BF8-20F772297351}"/>
            </c:ext>
          </c:extLst>
        </c:ser>
        <c:ser>
          <c:idx val="9"/>
          <c:order val="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9-89E9-41B2-8BF8-20F772297351}"/>
            </c:ext>
          </c:extLst>
        </c:ser>
        <c:ser>
          <c:idx val="10"/>
          <c:order val="10"/>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A-89E9-41B2-8BF8-20F772297351}"/>
            </c:ext>
          </c:extLst>
        </c:ser>
        <c:ser>
          <c:idx val="11"/>
          <c:order val="1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B-89E9-41B2-8BF8-20F772297351}"/>
            </c:ext>
          </c:extLst>
        </c:ser>
        <c:ser>
          <c:idx val="12"/>
          <c:order val="1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C-89E9-41B2-8BF8-20F772297351}"/>
            </c:ext>
          </c:extLst>
        </c:ser>
        <c:ser>
          <c:idx val="13"/>
          <c:order val="1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D-89E9-41B2-8BF8-20F772297351}"/>
            </c:ext>
          </c:extLst>
        </c:ser>
        <c:ser>
          <c:idx val="14"/>
          <c:order val="1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E-89E9-41B2-8BF8-20F772297351}"/>
            </c:ext>
          </c:extLst>
        </c:ser>
        <c:ser>
          <c:idx val="15"/>
          <c:order val="1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0F-89E9-41B2-8BF8-20F772297351}"/>
            </c:ext>
          </c:extLst>
        </c:ser>
        <c:ser>
          <c:idx val="16"/>
          <c:order val="1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10-89E9-41B2-8BF8-20F772297351}"/>
            </c:ext>
          </c:extLst>
        </c:ser>
        <c:ser>
          <c:idx val="17"/>
          <c:order val="1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11-89E9-41B2-8BF8-20F772297351}"/>
            </c:ext>
          </c:extLst>
        </c:ser>
        <c:ser>
          <c:idx val="18"/>
          <c:order val="1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12-89E9-41B2-8BF8-20F772297351}"/>
            </c:ext>
          </c:extLst>
        </c:ser>
        <c:ser>
          <c:idx val="19"/>
          <c:order val="1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c16r2="http://schemas.microsoft.com/office/drawing/2015/06/chart">
            <c:ext xmlns:c16="http://schemas.microsoft.com/office/drawing/2014/chart" uri="{C3380CC4-5D6E-409C-BE32-E72D297353CC}">
              <c16:uniqueId val="{00000013-89E9-41B2-8BF8-20F772297351}"/>
            </c:ext>
          </c:extLst>
        </c:ser>
        <c:ser>
          <c:idx val="20"/>
          <c:order val="20"/>
          <c:tx>
            <c:strRef>
              <c:f>'Graf III.36'!$L$3</c:f>
              <c:strCache>
                <c:ptCount val="1"/>
                <c:pt idx="0">
                  <c:v>LCR</c:v>
                </c:pt>
              </c:strCache>
            </c:strRef>
          </c:tx>
          <c:spPr>
            <a:solidFill>
              <a:srgbClr val="E96041"/>
            </a:solidFill>
            <a:ln w="25400">
              <a:noFill/>
            </a:ln>
          </c:spPr>
          <c:invertIfNegative val="0"/>
          <c:cat>
            <c:strRef>
              <c:f>'Graf III.36'!$J$4:$J$8</c:f>
              <c:strCache>
                <c:ptCount val="5"/>
                <c:pt idx="0">
                  <c:v>Celkem</c:v>
                </c:pt>
                <c:pt idx="1">
                  <c:v>Velké banky</c:v>
                </c:pt>
                <c:pt idx="2">
                  <c:v>Střední banky</c:v>
                </c:pt>
                <c:pt idx="3">
                  <c:v>Malé banky</c:v>
                </c:pt>
                <c:pt idx="4">
                  <c:v>Stavební spořitelny</c:v>
                </c:pt>
              </c:strCache>
            </c:strRef>
          </c:cat>
          <c:val>
            <c:numRef>
              <c:f>'Graf III.36'!$L$4:$L$8</c:f>
              <c:numCache>
                <c:formatCode>General</c:formatCode>
                <c:ptCount val="5"/>
                <c:pt idx="0">
                  <c:v>191</c:v>
                </c:pt>
                <c:pt idx="1">
                  <c:v>165</c:v>
                </c:pt>
                <c:pt idx="2">
                  <c:v>204</c:v>
                </c:pt>
                <c:pt idx="3">
                  <c:v>322</c:v>
                </c:pt>
                <c:pt idx="4">
                  <c:v>970</c:v>
                </c:pt>
              </c:numCache>
            </c:numRef>
          </c:val>
          <c:extLst xmlns:c16r2="http://schemas.microsoft.com/office/drawing/2015/06/chart">
            <c:ext xmlns:c16="http://schemas.microsoft.com/office/drawing/2014/chart" uri="{C3380CC4-5D6E-409C-BE32-E72D297353CC}">
              <c16:uniqueId val="{00000014-89E9-41B2-8BF8-20F772297351}"/>
            </c:ext>
          </c:extLst>
        </c:ser>
        <c:ser>
          <c:idx val="21"/>
          <c:order val="21"/>
          <c:tx>
            <c:strRef>
              <c:f>'Graf III.36'!$M$3</c:f>
              <c:strCache>
                <c:ptCount val="1"/>
                <c:pt idx="0">
                  <c:v>Test likvidity ČNB</c:v>
                </c:pt>
              </c:strCache>
            </c:strRef>
          </c:tx>
          <c:spPr>
            <a:solidFill>
              <a:srgbClr val="00A43D"/>
            </a:solidFill>
            <a:ln w="25400">
              <a:noFill/>
            </a:ln>
          </c:spPr>
          <c:invertIfNegative val="0"/>
          <c:cat>
            <c:strRef>
              <c:f>'Graf III.36'!$J$4:$J$8</c:f>
              <c:strCache>
                <c:ptCount val="5"/>
                <c:pt idx="0">
                  <c:v>Celkem</c:v>
                </c:pt>
                <c:pt idx="1">
                  <c:v>Velké banky</c:v>
                </c:pt>
                <c:pt idx="2">
                  <c:v>Střední banky</c:v>
                </c:pt>
                <c:pt idx="3">
                  <c:v>Malé banky</c:v>
                </c:pt>
                <c:pt idx="4">
                  <c:v>Stavební spořitelny</c:v>
                </c:pt>
              </c:strCache>
            </c:strRef>
          </c:cat>
          <c:val>
            <c:numRef>
              <c:f>'Graf III.36'!$M$4:$M$8</c:f>
              <c:numCache>
                <c:formatCode>General</c:formatCode>
                <c:ptCount val="5"/>
                <c:pt idx="0">
                  <c:v>282</c:v>
                </c:pt>
                <c:pt idx="1">
                  <c:v>244</c:v>
                </c:pt>
                <c:pt idx="2">
                  <c:v>186</c:v>
                </c:pt>
                <c:pt idx="3">
                  <c:v>501</c:v>
                </c:pt>
                <c:pt idx="4">
                  <c:v>1114</c:v>
                </c:pt>
              </c:numCache>
            </c:numRef>
          </c:val>
          <c:extLst xmlns:c16r2="http://schemas.microsoft.com/office/drawing/2015/06/chart">
            <c:ext xmlns:c16="http://schemas.microsoft.com/office/drawing/2014/chart" uri="{C3380CC4-5D6E-409C-BE32-E72D297353CC}">
              <c16:uniqueId val="{00000015-89E9-41B2-8BF8-20F772297351}"/>
            </c:ext>
          </c:extLst>
        </c:ser>
        <c:dLbls>
          <c:showLegendKey val="0"/>
          <c:showVal val="0"/>
          <c:showCatName val="0"/>
          <c:showSerName val="0"/>
          <c:showPercent val="0"/>
          <c:showBubbleSize val="0"/>
        </c:dLbls>
        <c:gapWidth val="150"/>
        <c:axId val="267486336"/>
        <c:axId val="267487872"/>
      </c:barChart>
      <c:catAx>
        <c:axId val="267486336"/>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267487872"/>
        <c:crosses val="autoZero"/>
        <c:auto val="1"/>
        <c:lblAlgn val="ctr"/>
        <c:lblOffset val="100"/>
        <c:noMultiLvlLbl val="0"/>
      </c:catAx>
      <c:valAx>
        <c:axId val="267487872"/>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7486336"/>
        <c:crosses val="autoZero"/>
        <c:crossBetween val="between"/>
      </c:valAx>
      <c:dTable>
        <c:showHorzBorder val="1"/>
        <c:showVertBorder val="1"/>
        <c:showOutline val="1"/>
        <c:showKeys val="1"/>
      </c:dTable>
      <c:spPr>
        <a:noFill/>
        <a:ln w="25400">
          <a:noFill/>
        </a:ln>
      </c:spPr>
    </c:plotArea>
    <c:legend>
      <c:legendPos val="b"/>
      <c:layout>
        <c:manualLayout>
          <c:xMode val="edge"/>
          <c:yMode val="edge"/>
          <c:x val="0.22439766362476479"/>
          <c:y val="0.93003048964600077"/>
          <c:w val="0.6118614063102252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26669053984584E-2"/>
          <c:w val="0.9825174825174825"/>
          <c:h val="0.70629343121336785"/>
        </c:manualLayout>
      </c:layout>
      <c:barChart>
        <c:barDir val="col"/>
        <c:grouping val="stacked"/>
        <c:varyColors val="0"/>
        <c:ser>
          <c:idx val="2"/>
          <c:order val="5"/>
          <c:tx>
            <c:strRef>
              <c:f>'Graf III.5'!$P$4</c:f>
              <c:strCache>
                <c:ptCount val="1"/>
                <c:pt idx="0">
                  <c:v>Podnikové expozice</c:v>
                </c:pt>
              </c:strCache>
            </c:strRef>
          </c:tx>
          <c:spPr>
            <a:solidFill>
              <a:srgbClr val="4880C4"/>
            </a:solidFill>
            <a:ln w="25400">
              <a:noFill/>
            </a:ln>
          </c:spPr>
          <c:invertIfNegative val="0"/>
          <c:cat>
            <c:numRef>
              <c:f>'Graf III.5'!$J$5:$J$12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III.5'!$P$5:$P$12</c:f>
              <c:numCache>
                <c:formatCode>0.0</c:formatCode>
                <c:ptCount val="8"/>
                <c:pt idx="0">
                  <c:v>0.25014164999999999</c:v>
                </c:pt>
                <c:pt idx="1">
                  <c:v>0.26165165000000001</c:v>
                </c:pt>
                <c:pt idx="2">
                  <c:v>0.257271639</c:v>
                </c:pt>
                <c:pt idx="3">
                  <c:v>0.26838300500000001</c:v>
                </c:pt>
                <c:pt idx="4">
                  <c:v>0.243809547604</c:v>
                </c:pt>
                <c:pt idx="5">
                  <c:v>0.24606440981200001</c:v>
                </c:pt>
                <c:pt idx="6">
                  <c:v>0.253322285383</c:v>
                </c:pt>
                <c:pt idx="7">
                  <c:v>0.24898468315900002</c:v>
                </c:pt>
              </c:numCache>
            </c:numRef>
          </c:val>
          <c:extLst xmlns:c16r2="http://schemas.microsoft.com/office/drawing/2015/06/chart">
            <c:ext xmlns:c16="http://schemas.microsoft.com/office/drawing/2014/chart" uri="{C3380CC4-5D6E-409C-BE32-E72D297353CC}">
              <c16:uniqueId val="{00000000-8811-470C-8D06-D201B9A90EC6}"/>
            </c:ext>
          </c:extLst>
        </c:ser>
        <c:ser>
          <c:idx val="3"/>
          <c:order val="6"/>
          <c:tx>
            <c:strRef>
              <c:f>'Graf III.5'!$Q$4</c:f>
              <c:strCache>
                <c:ptCount val="1"/>
                <c:pt idx="0">
                  <c:v>Úvěry zajištěné nemovitostmi</c:v>
                </c:pt>
              </c:strCache>
            </c:strRef>
          </c:tx>
          <c:spPr>
            <a:solidFill>
              <a:srgbClr val="E96041"/>
            </a:solidFill>
            <a:ln w="25400">
              <a:noFill/>
            </a:ln>
          </c:spPr>
          <c:invertIfNegative val="0"/>
          <c:cat>
            <c:numRef>
              <c:f>'Graf III.5'!$J$5:$J$12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III.5'!$Q$5:$Q$12</c:f>
              <c:numCache>
                <c:formatCode>0.0</c:formatCode>
                <c:ptCount val="8"/>
                <c:pt idx="0">
                  <c:v>0.148176906</c:v>
                </c:pt>
                <c:pt idx="1">
                  <c:v>0.14860058000000001</c:v>
                </c:pt>
                <c:pt idx="2">
                  <c:v>0.11679869</c:v>
                </c:pt>
                <c:pt idx="3">
                  <c:v>0.10821746</c:v>
                </c:pt>
                <c:pt idx="4">
                  <c:v>0.109254189541</c:v>
                </c:pt>
                <c:pt idx="5">
                  <c:v>0.110573625993</c:v>
                </c:pt>
                <c:pt idx="6">
                  <c:v>0.112768405377</c:v>
                </c:pt>
                <c:pt idx="7">
                  <c:v>0.115041163074</c:v>
                </c:pt>
              </c:numCache>
            </c:numRef>
          </c:val>
          <c:extLst xmlns:c16r2="http://schemas.microsoft.com/office/drawing/2015/06/chart">
            <c:ext xmlns:c16="http://schemas.microsoft.com/office/drawing/2014/chart" uri="{C3380CC4-5D6E-409C-BE32-E72D297353CC}">
              <c16:uniqueId val="{00000001-8811-470C-8D06-D201B9A90EC6}"/>
            </c:ext>
          </c:extLst>
        </c:ser>
        <c:ser>
          <c:idx val="7"/>
          <c:order val="7"/>
          <c:tx>
            <c:strRef>
              <c:f>'Graf III.5'!$R$4</c:f>
              <c:strCache>
                <c:ptCount val="1"/>
                <c:pt idx="0">
                  <c:v>Retail</c:v>
                </c:pt>
              </c:strCache>
            </c:strRef>
          </c:tx>
          <c:spPr>
            <a:solidFill>
              <a:srgbClr val="00A43D"/>
            </a:solidFill>
            <a:ln w="25400">
              <a:noFill/>
            </a:ln>
          </c:spPr>
          <c:invertIfNegative val="0"/>
          <c:val>
            <c:numRef>
              <c:f>'Graf III.5'!$R$5:$R$12</c:f>
              <c:numCache>
                <c:formatCode>0.0</c:formatCode>
                <c:ptCount val="8"/>
                <c:pt idx="0">
                  <c:v>0.16100135700000001</c:v>
                </c:pt>
                <c:pt idx="1">
                  <c:v>0.15814783499999999</c:v>
                </c:pt>
                <c:pt idx="2">
                  <c:v>0.146433803</c:v>
                </c:pt>
                <c:pt idx="3">
                  <c:v>0.14904240299999999</c:v>
                </c:pt>
                <c:pt idx="4">
                  <c:v>0.14568015970199999</c:v>
                </c:pt>
                <c:pt idx="5">
                  <c:v>0.144856770701</c:v>
                </c:pt>
                <c:pt idx="6">
                  <c:v>0.146269504942</c:v>
                </c:pt>
                <c:pt idx="7">
                  <c:v>0.14815812784099999</c:v>
                </c:pt>
              </c:numCache>
            </c:numRef>
          </c:val>
          <c:extLst xmlns:c16r2="http://schemas.microsoft.com/office/drawing/2015/06/chart">
            <c:ext xmlns:c16="http://schemas.microsoft.com/office/drawing/2014/chart" uri="{C3380CC4-5D6E-409C-BE32-E72D297353CC}">
              <c16:uniqueId val="{00000002-8811-470C-8D06-D201B9A90EC6}"/>
            </c:ext>
          </c:extLst>
        </c:ser>
        <c:ser>
          <c:idx val="8"/>
          <c:order val="8"/>
          <c:tx>
            <c:strRef>
              <c:f>'Graf III.5'!$S$4</c:f>
              <c:strCache>
                <c:ptCount val="1"/>
                <c:pt idx="0">
                  <c:v>Vlády a centrální banky</c:v>
                </c:pt>
              </c:strCache>
            </c:strRef>
          </c:tx>
          <c:spPr>
            <a:solidFill>
              <a:srgbClr val="800080"/>
            </a:solidFill>
            <a:ln w="25400">
              <a:noFill/>
            </a:ln>
          </c:spPr>
          <c:invertIfNegative val="0"/>
          <c:val>
            <c:numRef>
              <c:f>'Graf III.5'!$S$5:$S$12</c:f>
              <c:numCache>
                <c:formatCode>0.0</c:formatCode>
                <c:ptCount val="8"/>
                <c:pt idx="0">
                  <c:v>0.690052153</c:v>
                </c:pt>
                <c:pt idx="1">
                  <c:v>0.673287042</c:v>
                </c:pt>
                <c:pt idx="2">
                  <c:v>0.71019059200000001</c:v>
                </c:pt>
                <c:pt idx="3">
                  <c:v>0.72621876100000005</c:v>
                </c:pt>
                <c:pt idx="4">
                  <c:v>0.74258629086000005</c:v>
                </c:pt>
                <c:pt idx="5">
                  <c:v>0.75597047564699993</c:v>
                </c:pt>
                <c:pt idx="6">
                  <c:v>0.80452382665099997</c:v>
                </c:pt>
                <c:pt idx="7">
                  <c:v>0.74308368427400007</c:v>
                </c:pt>
              </c:numCache>
            </c:numRef>
          </c:val>
          <c:extLst xmlns:c16r2="http://schemas.microsoft.com/office/drawing/2015/06/chart">
            <c:ext xmlns:c16="http://schemas.microsoft.com/office/drawing/2014/chart" uri="{C3380CC4-5D6E-409C-BE32-E72D297353CC}">
              <c16:uniqueId val="{00000003-8811-470C-8D06-D201B9A90EC6}"/>
            </c:ext>
          </c:extLst>
        </c:ser>
        <c:ser>
          <c:idx val="9"/>
          <c:order val="9"/>
          <c:tx>
            <c:strRef>
              <c:f>'Graf III.5'!$T$4</c:f>
              <c:strCache>
                <c:ptCount val="1"/>
                <c:pt idx="0">
                  <c:v>Akcie</c:v>
                </c:pt>
              </c:strCache>
            </c:strRef>
          </c:tx>
          <c:spPr>
            <a:solidFill>
              <a:srgbClr val="FADE14"/>
            </a:solidFill>
            <a:ln w="25400">
              <a:noFill/>
            </a:ln>
          </c:spPr>
          <c:invertIfNegative val="0"/>
          <c:val>
            <c:numRef>
              <c:f>'Graf III.5'!$T$5:$T$12</c:f>
              <c:numCache>
                <c:formatCode>0.0</c:formatCode>
                <c:ptCount val="8"/>
                <c:pt idx="0">
                  <c:v>6.9040969999999993E-2</c:v>
                </c:pt>
                <c:pt idx="1">
                  <c:v>6.9777801E-2</c:v>
                </c:pt>
                <c:pt idx="2">
                  <c:v>7.6521199999999998E-2</c:v>
                </c:pt>
                <c:pt idx="3">
                  <c:v>7.5150949999999994E-2</c:v>
                </c:pt>
                <c:pt idx="4">
                  <c:v>7.4767192482999997E-2</c:v>
                </c:pt>
                <c:pt idx="5">
                  <c:v>7.8919649113999998E-2</c:v>
                </c:pt>
                <c:pt idx="6">
                  <c:v>7.8491618250000006E-2</c:v>
                </c:pt>
                <c:pt idx="7">
                  <c:v>7.686619363500001E-2</c:v>
                </c:pt>
              </c:numCache>
            </c:numRef>
          </c:val>
          <c:extLst xmlns:c16r2="http://schemas.microsoft.com/office/drawing/2015/06/chart">
            <c:ext xmlns:c16="http://schemas.microsoft.com/office/drawing/2014/chart" uri="{C3380CC4-5D6E-409C-BE32-E72D297353CC}">
              <c16:uniqueId val="{00000004-8811-470C-8D06-D201B9A90EC6}"/>
            </c:ext>
          </c:extLst>
        </c:ser>
        <c:dLbls>
          <c:showLegendKey val="0"/>
          <c:showVal val="0"/>
          <c:showCatName val="0"/>
          <c:showSerName val="0"/>
          <c:showPercent val="0"/>
          <c:showBubbleSize val="0"/>
        </c:dLbls>
        <c:gapWidth val="0"/>
        <c:overlap val="100"/>
        <c:axId val="247607680"/>
        <c:axId val="247581312"/>
      </c:barChart>
      <c:lineChart>
        <c:grouping val="standard"/>
        <c:varyColors val="0"/>
        <c:ser>
          <c:idx val="0"/>
          <c:order val="0"/>
          <c:tx>
            <c:strRef>
              <c:f>'Graf III.5'!$K$4</c:f>
              <c:strCache>
                <c:ptCount val="1"/>
                <c:pt idx="0">
                  <c:v>Rizikové váhy - podnikové expozice</c:v>
                </c:pt>
              </c:strCache>
            </c:strRef>
          </c:tx>
          <c:spPr>
            <a:ln w="25400">
              <a:solidFill>
                <a:srgbClr val="4880C4"/>
              </a:solidFill>
              <a:prstDash val="solid"/>
            </a:ln>
          </c:spPr>
          <c:marker>
            <c:symbol val="circle"/>
            <c:size val="5"/>
            <c:spPr>
              <a:solidFill>
                <a:srgbClr val="4880C4"/>
              </a:solidFill>
              <a:ln>
                <a:solidFill>
                  <a:srgbClr val="4880C4"/>
                </a:solidFill>
                <a:prstDash val="solid"/>
              </a:ln>
            </c:spPr>
          </c:marker>
          <c:cat>
            <c:numRef>
              <c:f>'Graf III.5'!$J$5:$J$12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III.5'!$K$5:$K$12</c:f>
              <c:numCache>
                <c:formatCode>0.0</c:formatCode>
                <c:ptCount val="8"/>
                <c:pt idx="0">
                  <c:v>97.770569195493835</c:v>
                </c:pt>
                <c:pt idx="1">
                  <c:v>99.04640081574108</c:v>
                </c:pt>
                <c:pt idx="2">
                  <c:v>98.583058741270733</c:v>
                </c:pt>
                <c:pt idx="3">
                  <c:v>99.04360263050188</c:v>
                </c:pt>
                <c:pt idx="4">
                  <c:v>99.149611798071362</c:v>
                </c:pt>
                <c:pt idx="5">
                  <c:v>99.638536892970592</c:v>
                </c:pt>
                <c:pt idx="6">
                  <c:v>99.237214811922868</c:v>
                </c:pt>
                <c:pt idx="7">
                  <c:v>98.906878749942237</c:v>
                </c:pt>
              </c:numCache>
            </c:numRef>
          </c:val>
          <c:smooth val="0"/>
          <c:extLst xmlns:c16r2="http://schemas.microsoft.com/office/drawing/2015/06/chart">
            <c:ext xmlns:c16="http://schemas.microsoft.com/office/drawing/2014/chart" uri="{C3380CC4-5D6E-409C-BE32-E72D297353CC}">
              <c16:uniqueId val="{00000005-8811-470C-8D06-D201B9A90EC6}"/>
            </c:ext>
          </c:extLst>
        </c:ser>
        <c:ser>
          <c:idx val="1"/>
          <c:order val="1"/>
          <c:tx>
            <c:strRef>
              <c:f>'Graf III.5'!$L$4</c:f>
              <c:strCache>
                <c:ptCount val="1"/>
                <c:pt idx="0">
                  <c:v>Rizikové váhy - úvěry zajištěné nemovitostmi</c:v>
                </c:pt>
              </c:strCache>
            </c:strRef>
          </c:tx>
          <c:spPr>
            <a:ln w="25400">
              <a:solidFill>
                <a:srgbClr val="FF0000"/>
              </a:solidFill>
              <a:prstDash val="solid"/>
            </a:ln>
          </c:spPr>
          <c:marker>
            <c:symbol val="circle"/>
            <c:size val="5"/>
            <c:spPr>
              <a:solidFill>
                <a:srgbClr val="FF0000"/>
              </a:solidFill>
              <a:ln>
                <a:solidFill>
                  <a:srgbClr val="FF0000"/>
                </a:solidFill>
                <a:prstDash val="solid"/>
              </a:ln>
            </c:spPr>
          </c:marker>
          <c:cat>
            <c:numRef>
              <c:f>'Graf III.5'!$J$5:$J$12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III.5'!$L$5:$L$12</c:f>
              <c:numCache>
                <c:formatCode>0.0</c:formatCode>
                <c:ptCount val="8"/>
                <c:pt idx="0">
                  <c:v>40.713041342623256</c:v>
                </c:pt>
                <c:pt idx="1">
                  <c:v>40.853606358736961</c:v>
                </c:pt>
                <c:pt idx="2">
                  <c:v>41.342094675890628</c:v>
                </c:pt>
                <c:pt idx="3">
                  <c:v>36.183956821755011</c:v>
                </c:pt>
                <c:pt idx="4">
                  <c:v>36.110999857991253</c:v>
                </c:pt>
                <c:pt idx="5">
                  <c:v>36.164344341508254</c:v>
                </c:pt>
                <c:pt idx="6">
                  <c:v>35.915041068107946</c:v>
                </c:pt>
                <c:pt idx="7">
                  <c:v>35.825891714506433</c:v>
                </c:pt>
              </c:numCache>
            </c:numRef>
          </c:val>
          <c:smooth val="0"/>
          <c:extLst xmlns:c16r2="http://schemas.microsoft.com/office/drawing/2015/06/chart">
            <c:ext xmlns:c16="http://schemas.microsoft.com/office/drawing/2014/chart" uri="{C3380CC4-5D6E-409C-BE32-E72D297353CC}">
              <c16:uniqueId val="{00000006-8811-470C-8D06-D201B9A90EC6}"/>
            </c:ext>
          </c:extLst>
        </c:ser>
        <c:ser>
          <c:idx val="4"/>
          <c:order val="2"/>
          <c:tx>
            <c:strRef>
              <c:f>'Graf III.5'!$M$4</c:f>
              <c:strCache>
                <c:ptCount val="1"/>
                <c:pt idx="0">
                  <c:v>Rizikové váhy - retail</c:v>
                </c:pt>
              </c:strCache>
            </c:strRef>
          </c:tx>
          <c:spPr>
            <a:ln w="25400">
              <a:solidFill>
                <a:srgbClr val="00A43D"/>
              </a:solidFill>
              <a:prstDash val="solid"/>
            </a:ln>
          </c:spPr>
          <c:marker>
            <c:symbol val="circle"/>
            <c:size val="5"/>
            <c:spPr>
              <a:solidFill>
                <a:srgbClr val="00A43D"/>
              </a:solidFill>
              <a:ln>
                <a:solidFill>
                  <a:srgbClr val="00A43D"/>
                </a:solidFill>
                <a:prstDash val="solid"/>
              </a:ln>
            </c:spPr>
          </c:marker>
          <c:cat>
            <c:numRef>
              <c:f>'Graf III.5'!$J$5:$J$12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III.5'!$M$5:$M$12</c:f>
              <c:numCache>
                <c:formatCode>0.0</c:formatCode>
                <c:ptCount val="8"/>
                <c:pt idx="0">
                  <c:v>72.771238816328733</c:v>
                </c:pt>
                <c:pt idx="1">
                  <c:v>73.538893529588947</c:v>
                </c:pt>
                <c:pt idx="2">
                  <c:v>73.148344716554277</c:v>
                </c:pt>
                <c:pt idx="3">
                  <c:v>73.435598726893843</c:v>
                </c:pt>
                <c:pt idx="4">
                  <c:v>73.231369084321088</c:v>
                </c:pt>
                <c:pt idx="5">
                  <c:v>73.513727465874581</c:v>
                </c:pt>
                <c:pt idx="6">
                  <c:v>73.681352963992865</c:v>
                </c:pt>
                <c:pt idx="7">
                  <c:v>73.718355139592603</c:v>
                </c:pt>
              </c:numCache>
            </c:numRef>
          </c:val>
          <c:smooth val="0"/>
          <c:extLst xmlns:c16r2="http://schemas.microsoft.com/office/drawing/2015/06/chart">
            <c:ext xmlns:c16="http://schemas.microsoft.com/office/drawing/2014/chart" uri="{C3380CC4-5D6E-409C-BE32-E72D297353CC}">
              <c16:uniqueId val="{00000007-8811-470C-8D06-D201B9A90EC6}"/>
            </c:ext>
          </c:extLst>
        </c:ser>
        <c:ser>
          <c:idx val="5"/>
          <c:order val="3"/>
          <c:tx>
            <c:strRef>
              <c:f>'Graf III.5'!$N$4</c:f>
              <c:strCache>
                <c:ptCount val="1"/>
                <c:pt idx="0">
                  <c:v>Rizikové váhy - vlády a centrální banky</c:v>
                </c:pt>
              </c:strCache>
            </c:strRef>
          </c:tx>
          <c:spPr>
            <a:ln w="25400">
              <a:solidFill>
                <a:srgbClr val="800080"/>
              </a:solidFill>
              <a:prstDash val="solid"/>
            </a:ln>
          </c:spPr>
          <c:marker>
            <c:symbol val="circle"/>
            <c:size val="5"/>
            <c:spPr>
              <a:solidFill>
                <a:srgbClr val="800080"/>
              </a:solidFill>
              <a:ln>
                <a:solidFill>
                  <a:srgbClr val="800080"/>
                </a:solidFill>
                <a:prstDash val="solid"/>
              </a:ln>
            </c:spPr>
          </c:marker>
          <c:val>
            <c:numRef>
              <c:f>'Graf III.5'!$N$5:$N$12</c:f>
              <c:numCache>
                <c:formatCode>0.0</c:formatCode>
                <c:ptCount val="8"/>
                <c:pt idx="0">
                  <c:v>0.12762904893074076</c:v>
                </c:pt>
                <c:pt idx="1">
                  <c:v>0.13021563542878939</c:v>
                </c:pt>
                <c:pt idx="2">
                  <c:v>0.10925757236727801</c:v>
                </c:pt>
                <c:pt idx="3">
                  <c:v>0.11418253624543859</c:v>
                </c:pt>
                <c:pt idx="4">
                  <c:v>0.12499435680734808</c:v>
                </c:pt>
                <c:pt idx="5">
                  <c:v>0.12309140991301262</c:v>
                </c:pt>
                <c:pt idx="6">
                  <c:v>0.10826224483937319</c:v>
                </c:pt>
                <c:pt idx="7">
                  <c:v>0.11637709066979415</c:v>
                </c:pt>
              </c:numCache>
            </c:numRef>
          </c:val>
          <c:smooth val="0"/>
          <c:extLst xmlns:c16r2="http://schemas.microsoft.com/office/drawing/2015/06/chart">
            <c:ext xmlns:c16="http://schemas.microsoft.com/office/drawing/2014/chart" uri="{C3380CC4-5D6E-409C-BE32-E72D297353CC}">
              <c16:uniqueId val="{00000008-8811-470C-8D06-D201B9A90EC6}"/>
            </c:ext>
          </c:extLst>
        </c:ser>
        <c:ser>
          <c:idx val="6"/>
          <c:order val="4"/>
          <c:tx>
            <c:strRef>
              <c:f>'Graf III.5'!$O$4</c:f>
              <c:strCache>
                <c:ptCount val="1"/>
                <c:pt idx="0">
                  <c:v>Rizikové váhy - akcie</c:v>
                </c:pt>
              </c:strCache>
            </c:strRef>
          </c:tx>
          <c:spPr>
            <a:ln w="25400">
              <a:solidFill>
                <a:schemeClr val="accent6"/>
              </a:solidFill>
              <a:prstDash val="solid"/>
            </a:ln>
          </c:spPr>
          <c:marker>
            <c:symbol val="circle"/>
            <c:size val="5"/>
            <c:spPr>
              <a:solidFill>
                <a:schemeClr val="accent6"/>
              </a:solidFill>
              <a:ln>
                <a:solidFill>
                  <a:schemeClr val="tx1"/>
                </a:solidFill>
                <a:prstDash val="solid"/>
              </a:ln>
            </c:spPr>
          </c:marker>
          <c:val>
            <c:numRef>
              <c:f>'Graf III.5'!$O$5:$O$12</c:f>
              <c:numCache>
                <c:formatCode>0.0</c:formatCode>
                <c:ptCount val="8"/>
                <c:pt idx="0">
                  <c:v>100.56504855015798</c:v>
                </c:pt>
                <c:pt idx="1">
                  <c:v>100.53956988412402</c:v>
                </c:pt>
                <c:pt idx="2">
                  <c:v>114.00459611192714</c:v>
                </c:pt>
                <c:pt idx="3">
                  <c:v>101.95895727199722</c:v>
                </c:pt>
                <c:pt idx="4">
                  <c:v>102.00723113729491</c:v>
                </c:pt>
                <c:pt idx="5">
                  <c:v>101.83617246435901</c:v>
                </c:pt>
                <c:pt idx="6">
                  <c:v>101.88108476155671</c:v>
                </c:pt>
                <c:pt idx="7">
                  <c:v>101.78416732134833</c:v>
                </c:pt>
              </c:numCache>
            </c:numRef>
          </c:val>
          <c:smooth val="0"/>
          <c:extLst xmlns:c16r2="http://schemas.microsoft.com/office/drawing/2015/06/chart">
            <c:ext xmlns:c16="http://schemas.microsoft.com/office/drawing/2014/chart" uri="{C3380CC4-5D6E-409C-BE32-E72D297353CC}">
              <c16:uniqueId val="{00000009-8811-470C-8D06-D201B9A90EC6}"/>
            </c:ext>
          </c:extLst>
        </c:ser>
        <c:dLbls>
          <c:showLegendKey val="0"/>
          <c:showVal val="0"/>
          <c:showCatName val="0"/>
          <c:showSerName val="0"/>
          <c:showPercent val="0"/>
          <c:showBubbleSize val="0"/>
        </c:dLbls>
        <c:marker val="1"/>
        <c:smooth val="0"/>
        <c:axId val="247573504"/>
        <c:axId val="247579776"/>
      </c:lineChart>
      <c:dateAx>
        <c:axId val="24757350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47579776"/>
        <c:crosses val="autoZero"/>
        <c:auto val="1"/>
        <c:lblOffset val="100"/>
        <c:baseTimeUnit val="months"/>
        <c:majorUnit val="3"/>
        <c:majorTimeUnit val="months"/>
      </c:dateAx>
      <c:valAx>
        <c:axId val="247579776"/>
        <c:scaling>
          <c:orientation val="minMax"/>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7573504"/>
        <c:crosses val="autoZero"/>
        <c:crossBetween val="between"/>
      </c:valAx>
      <c:valAx>
        <c:axId val="247581312"/>
        <c:scaling>
          <c:orientation val="minMax"/>
        </c:scaling>
        <c:delete val="0"/>
        <c:axPos val="r"/>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7607680"/>
        <c:crosses val="max"/>
        <c:crossBetween val="between"/>
      </c:valAx>
      <c:dateAx>
        <c:axId val="247607680"/>
        <c:scaling>
          <c:orientation val="minMax"/>
        </c:scaling>
        <c:delete val="1"/>
        <c:axPos val="b"/>
        <c:numFmt formatCode="m/d/yyyy" sourceLinked="1"/>
        <c:majorTickMark val="out"/>
        <c:minorTickMark val="none"/>
        <c:tickLblPos val="nextTo"/>
        <c:crossAx val="247581312"/>
        <c:crosses val="autoZero"/>
        <c:auto val="1"/>
        <c:lblOffset val="100"/>
        <c:baseTimeUnit val="months"/>
      </c:dateAx>
      <c:spPr>
        <a:noFill/>
        <a:ln w="25400">
          <a:noFill/>
        </a:ln>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6.6433566433566432E-2"/>
          <c:y val="0.73041076788894632"/>
          <c:w val="0.92339270958803865"/>
          <c:h val="0.23858122781388144"/>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731296454923988E-2"/>
          <c:w val="0.94755244755244761"/>
          <c:h val="0.89932189022366116"/>
        </c:manualLayout>
      </c:layout>
      <c:barChart>
        <c:barDir val="col"/>
        <c:grouping val="clustered"/>
        <c:varyColors val="0"/>
        <c:ser>
          <c:idx val="0"/>
          <c:order val="0"/>
          <c:tx>
            <c:strRef>
              <c:f>'Graf III.36'!$K$3</c:f>
              <c:strCache>
                <c:ptCount val="1"/>
                <c:pt idx="0">
                  <c:v>NSFR</c:v>
                </c:pt>
              </c:strCache>
            </c:strRef>
          </c:tx>
          <c:spPr>
            <a:solidFill>
              <a:srgbClr val="4880C4"/>
            </a:solidFill>
            <a:ln w="25400">
              <a:noFill/>
            </a:ln>
          </c:spPr>
          <c:invertIfNegative val="0"/>
          <c:cat>
            <c:strRef>
              <c:f>'Graf III.36'!$I$4:$I$8</c:f>
              <c:strCache>
                <c:ptCount val="5"/>
                <c:pt idx="0">
                  <c:v>Total</c:v>
                </c:pt>
                <c:pt idx="1">
                  <c:v>Large banks</c:v>
                </c:pt>
                <c:pt idx="2">
                  <c:v>Medium-sized banks</c:v>
                </c:pt>
                <c:pt idx="3">
                  <c:v>Small banks</c:v>
                </c:pt>
                <c:pt idx="4">
                  <c:v>Building societies</c:v>
                </c:pt>
              </c:strCache>
            </c:strRef>
          </c:cat>
          <c:val>
            <c:numRef>
              <c:f>'Graf III.36'!$K$4:$K$8</c:f>
              <c:numCache>
                <c:formatCode>0</c:formatCode>
                <c:ptCount val="5"/>
                <c:pt idx="0" formatCode="General">
                  <c:v>133</c:v>
                </c:pt>
                <c:pt idx="1">
                  <c:v>127</c:v>
                </c:pt>
                <c:pt idx="2" formatCode="General">
                  <c:v>143</c:v>
                </c:pt>
                <c:pt idx="3" formatCode="General">
                  <c:v>150</c:v>
                </c:pt>
                <c:pt idx="4" formatCode="General">
                  <c:v>152</c:v>
                </c:pt>
              </c:numCache>
            </c:numRef>
          </c:val>
          <c:extLst xmlns:c16r2="http://schemas.microsoft.com/office/drawing/2015/06/chart">
            <c:ext xmlns:c16="http://schemas.microsoft.com/office/drawing/2014/chart" uri="{C3380CC4-5D6E-409C-BE32-E72D297353CC}">
              <c16:uniqueId val="{00000000-C598-476E-A790-94637665494A}"/>
            </c:ext>
          </c:extLst>
        </c:ser>
        <c:ser>
          <c:idx val="1"/>
          <c:order val="1"/>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1-C598-476E-A790-94637665494A}"/>
            </c:ext>
          </c:extLst>
        </c:ser>
        <c:ser>
          <c:idx val="2"/>
          <c:order val="2"/>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2-C598-476E-A790-94637665494A}"/>
            </c:ext>
          </c:extLst>
        </c:ser>
        <c:ser>
          <c:idx val="3"/>
          <c:order val="3"/>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3-C598-476E-A790-94637665494A}"/>
            </c:ext>
          </c:extLst>
        </c:ser>
        <c:ser>
          <c:idx val="4"/>
          <c:order val="4"/>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4-C598-476E-A790-94637665494A}"/>
            </c:ext>
          </c:extLst>
        </c:ser>
        <c:ser>
          <c:idx val="5"/>
          <c:order val="5"/>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5-C598-476E-A790-94637665494A}"/>
            </c:ext>
          </c:extLst>
        </c:ser>
        <c:ser>
          <c:idx val="6"/>
          <c:order val="6"/>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6-C598-476E-A790-94637665494A}"/>
            </c:ext>
          </c:extLst>
        </c:ser>
        <c:ser>
          <c:idx val="7"/>
          <c:order val="7"/>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7-C598-476E-A790-94637665494A}"/>
            </c:ext>
          </c:extLst>
        </c:ser>
        <c:ser>
          <c:idx val="8"/>
          <c:order val="8"/>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8-C598-476E-A790-94637665494A}"/>
            </c:ext>
          </c:extLst>
        </c:ser>
        <c:ser>
          <c:idx val="9"/>
          <c:order val="9"/>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9-C598-476E-A790-94637665494A}"/>
            </c:ext>
          </c:extLst>
        </c:ser>
        <c:ser>
          <c:idx val="10"/>
          <c:order val="10"/>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A-C598-476E-A790-94637665494A}"/>
            </c:ext>
          </c:extLst>
        </c:ser>
        <c:ser>
          <c:idx val="11"/>
          <c:order val="11"/>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B-C598-476E-A790-94637665494A}"/>
            </c:ext>
          </c:extLst>
        </c:ser>
        <c:ser>
          <c:idx val="12"/>
          <c:order val="12"/>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C-C598-476E-A790-94637665494A}"/>
            </c:ext>
          </c:extLst>
        </c:ser>
        <c:ser>
          <c:idx val="13"/>
          <c:order val="13"/>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D-C598-476E-A790-94637665494A}"/>
            </c:ext>
          </c:extLst>
        </c:ser>
        <c:ser>
          <c:idx val="14"/>
          <c:order val="14"/>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E-C598-476E-A790-94637665494A}"/>
            </c:ext>
          </c:extLst>
        </c:ser>
        <c:ser>
          <c:idx val="15"/>
          <c:order val="15"/>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0F-C598-476E-A790-94637665494A}"/>
            </c:ext>
          </c:extLst>
        </c:ser>
        <c:ser>
          <c:idx val="16"/>
          <c:order val="16"/>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10-C598-476E-A790-94637665494A}"/>
            </c:ext>
          </c:extLst>
        </c:ser>
        <c:ser>
          <c:idx val="17"/>
          <c:order val="17"/>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11-C598-476E-A790-94637665494A}"/>
            </c:ext>
          </c:extLst>
        </c:ser>
        <c:ser>
          <c:idx val="18"/>
          <c:order val="18"/>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12-C598-476E-A790-94637665494A}"/>
            </c:ext>
          </c:extLst>
        </c:ser>
        <c:ser>
          <c:idx val="19"/>
          <c:order val="19"/>
          <c:tx>
            <c:v>#ODKAZ!</c:v>
          </c:tx>
          <c:invertIfNegative val="0"/>
          <c:cat>
            <c:strLit>
              <c:ptCount val="5"/>
              <c:pt idx="0">
                <c:v>Total</c:v>
              </c:pt>
              <c:pt idx="1">
                <c:v>Large banks</c:v>
              </c:pt>
              <c:pt idx="2">
                <c:v>Medium-sized banks</c:v>
              </c:pt>
              <c:pt idx="3">
                <c:v>Small banks</c:v>
              </c:pt>
              <c:pt idx="4">
                <c:v>Building societies</c:v>
              </c:pt>
            </c:strLit>
          </c:cat>
          <c:val>
            <c:numRef>
              <c:f>{}</c:f>
            </c:numRef>
          </c:val>
          <c:extLst xmlns:c16r2="http://schemas.microsoft.com/office/drawing/2015/06/chart">
            <c:ext xmlns:c16="http://schemas.microsoft.com/office/drawing/2014/chart" uri="{C3380CC4-5D6E-409C-BE32-E72D297353CC}">
              <c16:uniqueId val="{00000013-C598-476E-A790-94637665494A}"/>
            </c:ext>
          </c:extLst>
        </c:ser>
        <c:ser>
          <c:idx val="20"/>
          <c:order val="20"/>
          <c:tx>
            <c:strRef>
              <c:f>'Graf III.36'!$L$3</c:f>
              <c:strCache>
                <c:ptCount val="1"/>
                <c:pt idx="0">
                  <c:v>LCR</c:v>
                </c:pt>
              </c:strCache>
            </c:strRef>
          </c:tx>
          <c:spPr>
            <a:solidFill>
              <a:srgbClr val="E96041"/>
            </a:solidFill>
            <a:ln w="25400">
              <a:noFill/>
            </a:ln>
          </c:spPr>
          <c:invertIfNegative val="0"/>
          <c:cat>
            <c:strRef>
              <c:f>'Graf III.36'!$I$4:$I$8</c:f>
              <c:strCache>
                <c:ptCount val="5"/>
                <c:pt idx="0">
                  <c:v>Total</c:v>
                </c:pt>
                <c:pt idx="1">
                  <c:v>Large banks</c:v>
                </c:pt>
                <c:pt idx="2">
                  <c:v>Medium-sized banks</c:v>
                </c:pt>
                <c:pt idx="3">
                  <c:v>Small banks</c:v>
                </c:pt>
                <c:pt idx="4">
                  <c:v>Building societies</c:v>
                </c:pt>
              </c:strCache>
            </c:strRef>
          </c:cat>
          <c:val>
            <c:numRef>
              <c:f>'Graf III.36'!$L$4:$L$8</c:f>
              <c:numCache>
                <c:formatCode>General</c:formatCode>
                <c:ptCount val="5"/>
                <c:pt idx="0">
                  <c:v>191</c:v>
                </c:pt>
                <c:pt idx="1">
                  <c:v>165</c:v>
                </c:pt>
                <c:pt idx="2">
                  <c:v>204</c:v>
                </c:pt>
                <c:pt idx="3">
                  <c:v>322</c:v>
                </c:pt>
                <c:pt idx="4">
                  <c:v>970</c:v>
                </c:pt>
              </c:numCache>
            </c:numRef>
          </c:val>
          <c:extLst xmlns:c16r2="http://schemas.microsoft.com/office/drawing/2015/06/chart">
            <c:ext xmlns:c16="http://schemas.microsoft.com/office/drawing/2014/chart" uri="{C3380CC4-5D6E-409C-BE32-E72D297353CC}">
              <c16:uniqueId val="{00000014-C598-476E-A790-94637665494A}"/>
            </c:ext>
          </c:extLst>
        </c:ser>
        <c:ser>
          <c:idx val="21"/>
          <c:order val="21"/>
          <c:tx>
            <c:strRef>
              <c:f>'Graf III.36'!$M$2</c:f>
              <c:strCache>
                <c:ptCount val="1"/>
                <c:pt idx="0">
                  <c:v>CNB liquidity test</c:v>
                </c:pt>
              </c:strCache>
            </c:strRef>
          </c:tx>
          <c:spPr>
            <a:solidFill>
              <a:srgbClr val="00A43D"/>
            </a:solidFill>
            <a:ln w="25400">
              <a:noFill/>
            </a:ln>
          </c:spPr>
          <c:invertIfNegative val="0"/>
          <c:cat>
            <c:strRef>
              <c:f>'Graf III.36'!$I$4:$I$8</c:f>
              <c:strCache>
                <c:ptCount val="5"/>
                <c:pt idx="0">
                  <c:v>Total</c:v>
                </c:pt>
                <c:pt idx="1">
                  <c:v>Large banks</c:v>
                </c:pt>
                <c:pt idx="2">
                  <c:v>Medium-sized banks</c:v>
                </c:pt>
                <c:pt idx="3">
                  <c:v>Small banks</c:v>
                </c:pt>
                <c:pt idx="4">
                  <c:v>Building societies</c:v>
                </c:pt>
              </c:strCache>
            </c:strRef>
          </c:cat>
          <c:val>
            <c:numRef>
              <c:f>'Graf III.36'!$M$4:$M$8</c:f>
              <c:numCache>
                <c:formatCode>General</c:formatCode>
                <c:ptCount val="5"/>
                <c:pt idx="0">
                  <c:v>282</c:v>
                </c:pt>
                <c:pt idx="1">
                  <c:v>244</c:v>
                </c:pt>
                <c:pt idx="2">
                  <c:v>186</c:v>
                </c:pt>
                <c:pt idx="3">
                  <c:v>501</c:v>
                </c:pt>
                <c:pt idx="4">
                  <c:v>1114</c:v>
                </c:pt>
              </c:numCache>
            </c:numRef>
          </c:val>
          <c:extLst xmlns:c16r2="http://schemas.microsoft.com/office/drawing/2015/06/chart">
            <c:ext xmlns:c16="http://schemas.microsoft.com/office/drawing/2014/chart" uri="{C3380CC4-5D6E-409C-BE32-E72D297353CC}">
              <c16:uniqueId val="{00000015-C598-476E-A790-94637665494A}"/>
            </c:ext>
          </c:extLst>
        </c:ser>
        <c:dLbls>
          <c:showLegendKey val="0"/>
          <c:showVal val="0"/>
          <c:showCatName val="0"/>
          <c:showSerName val="0"/>
          <c:showPercent val="0"/>
          <c:showBubbleSize val="0"/>
        </c:dLbls>
        <c:gapWidth val="150"/>
        <c:axId val="267449856"/>
        <c:axId val="267451392"/>
      </c:barChart>
      <c:catAx>
        <c:axId val="267449856"/>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267451392"/>
        <c:crosses val="autoZero"/>
        <c:auto val="1"/>
        <c:lblAlgn val="ctr"/>
        <c:lblOffset val="100"/>
        <c:noMultiLvlLbl val="0"/>
      </c:catAx>
      <c:valAx>
        <c:axId val="267451392"/>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7449856"/>
        <c:crosses val="autoZero"/>
        <c:crossBetween val="between"/>
      </c:valAx>
      <c:dTable>
        <c:showHorzBorder val="1"/>
        <c:showVertBorder val="1"/>
        <c:showOutline val="1"/>
        <c:showKeys val="1"/>
      </c:dTable>
      <c:spPr>
        <a:noFill/>
        <a:ln w="25400">
          <a:noFill/>
        </a:ln>
      </c:spPr>
    </c:plotArea>
    <c:legend>
      <c:legendPos val="b"/>
      <c:layout>
        <c:manualLayout>
          <c:xMode val="edge"/>
          <c:yMode val="edge"/>
          <c:x val="0.22439766362476479"/>
          <c:y val="0.93003048964600077"/>
          <c:w val="0.6118614063102252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7661472385882"/>
          <c:y val="4.4976049868766403E-2"/>
          <c:w val="0.79103986564616491"/>
          <c:h val="0.8176072834645669"/>
        </c:manualLayout>
      </c:layout>
      <c:scatterChart>
        <c:scatterStyle val="lineMarker"/>
        <c:varyColors val="0"/>
        <c:ser>
          <c:idx val="0"/>
          <c:order val="0"/>
          <c:spPr>
            <a:ln w="28575">
              <a:noFill/>
            </a:ln>
          </c:spPr>
          <c:marker>
            <c:symbol val="circle"/>
            <c:size val="6"/>
          </c:marker>
          <c:xVal>
            <c:numRef>
              <c:f>'Graf III.37'!$K$5:$K$26</c:f>
              <c:numCache>
                <c:formatCode>0.00</c:formatCode>
                <c:ptCount val="22"/>
                <c:pt idx="0">
                  <c:v>26.881960272490453</c:v>
                </c:pt>
                <c:pt idx="1">
                  <c:v>20.179437124212047</c:v>
                </c:pt>
                <c:pt idx="2">
                  <c:v>48.107707520143784</c:v>
                </c:pt>
                <c:pt idx="3">
                  <c:v>46.716783506789533</c:v>
                </c:pt>
                <c:pt idx="4">
                  <c:v>56.402749950425616</c:v>
                </c:pt>
                <c:pt idx="5">
                  <c:v>18.501662566080036</c:v>
                </c:pt>
                <c:pt idx="6">
                  <c:v>31.93140645220473</c:v>
                </c:pt>
                <c:pt idx="7">
                  <c:v>42.086447543798194</c:v>
                </c:pt>
                <c:pt idx="8">
                  <c:v>43.943763798739475</c:v>
                </c:pt>
                <c:pt idx="9">
                  <c:v>47.063187024949016</c:v>
                </c:pt>
                <c:pt idx="10">
                  <c:v>47.808010197472456</c:v>
                </c:pt>
                <c:pt idx="11">
                  <c:v>73.983412592764793</c:v>
                </c:pt>
                <c:pt idx="12">
                  <c:v>48.077888714858894</c:v>
                </c:pt>
                <c:pt idx="13">
                  <c:v>39.231290937309033</c:v>
                </c:pt>
                <c:pt idx="14">
                  <c:v>44.274516534258161</c:v>
                </c:pt>
                <c:pt idx="15">
                  <c:v>36.920361789907162</c:v>
                </c:pt>
                <c:pt idx="16">
                  <c:v>48.0002286003797</c:v>
                </c:pt>
                <c:pt idx="17">
                  <c:v>38.483626971244895</c:v>
                </c:pt>
                <c:pt idx="18">
                  <c:v>58.179885063892591</c:v>
                </c:pt>
                <c:pt idx="19">
                  <c:v>43.034301208607907</c:v>
                </c:pt>
                <c:pt idx="20">
                  <c:v>68.485325639775979</c:v>
                </c:pt>
                <c:pt idx="21">
                  <c:v>36.96935659581893</c:v>
                </c:pt>
              </c:numCache>
            </c:numRef>
          </c:xVal>
          <c:yVal>
            <c:numRef>
              <c:f>'Graf III.37'!$J$5:$J$26</c:f>
              <c:numCache>
                <c:formatCode>0.00</c:formatCode>
                <c:ptCount val="22"/>
                <c:pt idx="0">
                  <c:v>46.543903036628727</c:v>
                </c:pt>
                <c:pt idx="1">
                  <c:v>54.854484129202618</c:v>
                </c:pt>
                <c:pt idx="2">
                  <c:v>66.940958806897015</c:v>
                </c:pt>
                <c:pt idx="3">
                  <c:v>73.263628465634127</c:v>
                </c:pt>
                <c:pt idx="4">
                  <c:v>76.596164931477645</c:v>
                </c:pt>
                <c:pt idx="5">
                  <c:v>76.74704931232948</c:v>
                </c:pt>
                <c:pt idx="6">
                  <c:v>77.524662268454293</c:v>
                </c:pt>
                <c:pt idx="7">
                  <c:v>77.529432634862701</c:v>
                </c:pt>
                <c:pt idx="8">
                  <c:v>78.096768582648309</c:v>
                </c:pt>
                <c:pt idx="9">
                  <c:v>80.522811849272642</c:v>
                </c:pt>
                <c:pt idx="10">
                  <c:v>81.048772467004625</c:v>
                </c:pt>
                <c:pt idx="11">
                  <c:v>82.625155332189522</c:v>
                </c:pt>
                <c:pt idx="12">
                  <c:v>84.447406168179725</c:v>
                </c:pt>
                <c:pt idx="13">
                  <c:v>85.00250679509864</c:v>
                </c:pt>
                <c:pt idx="14">
                  <c:v>86.319922982995038</c:v>
                </c:pt>
                <c:pt idx="15">
                  <c:v>86.376484285541977</c:v>
                </c:pt>
                <c:pt idx="16">
                  <c:v>87.737503400649743</c:v>
                </c:pt>
                <c:pt idx="17">
                  <c:v>90.362671043956468</c:v>
                </c:pt>
                <c:pt idx="18">
                  <c:v>92.834671748028114</c:v>
                </c:pt>
                <c:pt idx="19">
                  <c:v>93.173832434189364</c:v>
                </c:pt>
                <c:pt idx="20">
                  <c:v>93.237846771309748</c:v>
                </c:pt>
                <c:pt idx="21">
                  <c:v>94.257552303181626</c:v>
                </c:pt>
              </c:numCache>
            </c:numRef>
          </c:yVal>
          <c:smooth val="0"/>
          <c:extLst xmlns:c16r2="http://schemas.microsoft.com/office/drawing/2015/06/chart">
            <c:ext xmlns:c16="http://schemas.microsoft.com/office/drawing/2014/chart" uri="{C3380CC4-5D6E-409C-BE32-E72D297353CC}">
              <c16:uniqueId val="{00000000-5252-4BBA-96C1-074612863ECF}"/>
            </c:ext>
          </c:extLst>
        </c:ser>
        <c:ser>
          <c:idx val="1"/>
          <c:order val="1"/>
          <c:spPr>
            <a:ln w="22225">
              <a:solidFill>
                <a:schemeClr val="tx1"/>
              </a:solidFill>
            </a:ln>
          </c:spPr>
          <c:marker>
            <c:symbol val="none"/>
          </c:marker>
          <c:xVal>
            <c:numRef>
              <c:f>'Graf III.37'!$L$5:$L$6</c:f>
              <c:numCache>
                <c:formatCode>General</c:formatCode>
                <c:ptCount val="2"/>
                <c:pt idx="0">
                  <c:v>0</c:v>
                </c:pt>
                <c:pt idx="1">
                  <c:v>100</c:v>
                </c:pt>
              </c:numCache>
            </c:numRef>
          </c:xVal>
          <c:yVal>
            <c:numRef>
              <c:f>'Graf III.37'!$M$5:$M$6</c:f>
              <c:numCache>
                <c:formatCode>General</c:formatCode>
                <c:ptCount val="2"/>
                <c:pt idx="0">
                  <c:v>0</c:v>
                </c:pt>
                <c:pt idx="1">
                  <c:v>100</c:v>
                </c:pt>
              </c:numCache>
            </c:numRef>
          </c:yVal>
          <c:smooth val="0"/>
          <c:extLst xmlns:c16r2="http://schemas.microsoft.com/office/drawing/2015/06/chart">
            <c:ext xmlns:c16="http://schemas.microsoft.com/office/drawing/2014/chart" uri="{C3380CC4-5D6E-409C-BE32-E72D297353CC}">
              <c16:uniqueId val="{00000001-5252-4BBA-96C1-074612863ECF}"/>
            </c:ext>
          </c:extLst>
        </c:ser>
        <c:dLbls>
          <c:showLegendKey val="0"/>
          <c:showVal val="0"/>
          <c:showCatName val="0"/>
          <c:showSerName val="0"/>
          <c:showPercent val="0"/>
          <c:showBubbleSize val="0"/>
        </c:dLbls>
        <c:axId val="264901376"/>
        <c:axId val="264902912"/>
      </c:scatterChart>
      <c:valAx>
        <c:axId val="264901376"/>
        <c:scaling>
          <c:orientation val="minMax"/>
          <c:max val="100"/>
        </c:scaling>
        <c:delete val="0"/>
        <c:axPos val="b"/>
        <c:numFmt formatCode="0" sourceLinked="0"/>
        <c:majorTickMark val="none"/>
        <c:minorTickMark val="none"/>
        <c:tickLblPos val="low"/>
        <c:spPr>
          <a:ln w="6350">
            <a:solidFill>
              <a:srgbClr val="000000"/>
            </a:solidFill>
            <a:prstDash val="solid"/>
          </a:ln>
        </c:spPr>
        <c:txPr>
          <a:bodyPr rot="0" vert="horz"/>
          <a:lstStyle/>
          <a:p>
            <a:pPr>
              <a:defRPr sz="900" b="0">
                <a:latin typeface="Arial"/>
                <a:ea typeface="Arial"/>
                <a:cs typeface="Arial"/>
              </a:defRPr>
            </a:pPr>
            <a:endParaRPr lang="cs-CZ"/>
          </a:p>
        </c:txPr>
        <c:crossAx val="264902912"/>
        <c:crosses val="autoZero"/>
        <c:crossBetween val="midCat"/>
        <c:majorUnit val="10"/>
      </c:valAx>
      <c:valAx>
        <c:axId val="264902912"/>
        <c:scaling>
          <c:orientation val="minMax"/>
          <c:max val="100"/>
        </c:scaling>
        <c:delete val="0"/>
        <c:axPos val="l"/>
        <c:numFmt formatCode="0" sourceLinked="0"/>
        <c:majorTickMark val="out"/>
        <c:minorTickMark val="none"/>
        <c:tickLblPos val="nextTo"/>
        <c:spPr>
          <a:ln w="6350">
            <a:solidFill>
              <a:srgbClr val="000000"/>
            </a:solidFill>
          </a:ln>
        </c:spPr>
        <c:txPr>
          <a:bodyPr rot="0" vert="horz"/>
          <a:lstStyle/>
          <a:p>
            <a:pPr>
              <a:defRPr sz="900" b="0">
                <a:latin typeface="Arial"/>
                <a:ea typeface="Arial"/>
                <a:cs typeface="Arial"/>
              </a:defRPr>
            </a:pPr>
            <a:endParaRPr lang="cs-CZ"/>
          </a:p>
        </c:txPr>
        <c:crossAx val="264901376"/>
        <c:crosses val="autoZero"/>
        <c:crossBetween val="midCat"/>
      </c:valAx>
      <c:spPr>
        <a:noFill/>
        <a:ln w="25400">
          <a:noFill/>
        </a:ln>
      </c:spPr>
    </c:plotArea>
    <c:plotVisOnly val="1"/>
    <c:dispBlanksAs val="gap"/>
    <c:showDLblsOverMax val="0"/>
  </c:chart>
  <c:spPr>
    <a:ln w="25400">
      <a:noFill/>
    </a:ln>
  </c:spPr>
  <c:txPr>
    <a:bodyPr/>
    <a:lstStyle/>
    <a:p>
      <a:pPr algn="ctr" rtl="0">
        <a:defRPr lang="cs-CZ" sz="1100" b="1" i="0" u="none" strike="noStrike" kern="1200" baseline="0">
          <a:solidFill>
            <a:sysClr val="windowText" lastClr="000000"/>
          </a:solidFill>
          <a:latin typeface="+mn-lt"/>
          <a:ea typeface="+mn-ea"/>
          <a:cs typeface="+mn-cs"/>
        </a:defRPr>
      </a:pPr>
      <a:endParaRPr lang="cs-CZ"/>
    </a:p>
  </c:txPr>
  <c:printSettings>
    <c:headerFooter/>
    <c:pageMargins b="0.78740157499999996" l="0.7" r="0.7" t="0.78740157499999996"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7661472385882"/>
          <c:y val="4.4976049868766403E-2"/>
          <c:w val="0.79103986564616491"/>
          <c:h val="0.8176072834645669"/>
        </c:manualLayout>
      </c:layout>
      <c:scatterChart>
        <c:scatterStyle val="lineMarker"/>
        <c:varyColors val="0"/>
        <c:ser>
          <c:idx val="0"/>
          <c:order val="0"/>
          <c:spPr>
            <a:ln w="28575">
              <a:noFill/>
            </a:ln>
          </c:spPr>
          <c:marker>
            <c:symbol val="circle"/>
            <c:size val="6"/>
          </c:marker>
          <c:xVal>
            <c:numRef>
              <c:f>'Graf III.37'!$K$5:$K$26</c:f>
              <c:numCache>
                <c:formatCode>0.00</c:formatCode>
                <c:ptCount val="22"/>
                <c:pt idx="0">
                  <c:v>26.881960272490453</c:v>
                </c:pt>
                <c:pt idx="1">
                  <c:v>20.179437124212047</c:v>
                </c:pt>
                <c:pt idx="2">
                  <c:v>48.107707520143784</c:v>
                </c:pt>
                <c:pt idx="3">
                  <c:v>46.716783506789533</c:v>
                </c:pt>
                <c:pt idx="4">
                  <c:v>56.402749950425616</c:v>
                </c:pt>
                <c:pt idx="5">
                  <c:v>18.501662566080036</c:v>
                </c:pt>
                <c:pt idx="6">
                  <c:v>31.93140645220473</c:v>
                </c:pt>
                <c:pt idx="7">
                  <c:v>42.086447543798194</c:v>
                </c:pt>
                <c:pt idx="8">
                  <c:v>43.943763798739475</c:v>
                </c:pt>
                <c:pt idx="9">
                  <c:v>47.063187024949016</c:v>
                </c:pt>
                <c:pt idx="10">
                  <c:v>47.808010197472456</c:v>
                </c:pt>
                <c:pt idx="11">
                  <c:v>73.983412592764793</c:v>
                </c:pt>
                <c:pt idx="12">
                  <c:v>48.077888714858894</c:v>
                </c:pt>
                <c:pt idx="13">
                  <c:v>39.231290937309033</c:v>
                </c:pt>
                <c:pt idx="14">
                  <c:v>44.274516534258161</c:v>
                </c:pt>
                <c:pt idx="15">
                  <c:v>36.920361789907162</c:v>
                </c:pt>
                <c:pt idx="16">
                  <c:v>48.0002286003797</c:v>
                </c:pt>
                <c:pt idx="17">
                  <c:v>38.483626971244895</c:v>
                </c:pt>
                <c:pt idx="18">
                  <c:v>58.179885063892591</c:v>
                </c:pt>
                <c:pt idx="19">
                  <c:v>43.034301208607907</c:v>
                </c:pt>
                <c:pt idx="20">
                  <c:v>68.485325639775979</c:v>
                </c:pt>
                <c:pt idx="21">
                  <c:v>36.96935659581893</c:v>
                </c:pt>
              </c:numCache>
            </c:numRef>
          </c:xVal>
          <c:yVal>
            <c:numRef>
              <c:f>'Graf III.37'!$J$5:$J$26</c:f>
              <c:numCache>
                <c:formatCode>0.00</c:formatCode>
                <c:ptCount val="22"/>
                <c:pt idx="0">
                  <c:v>46.543903036628727</c:v>
                </c:pt>
                <c:pt idx="1">
                  <c:v>54.854484129202618</c:v>
                </c:pt>
                <c:pt idx="2">
                  <c:v>66.940958806897015</c:v>
                </c:pt>
                <c:pt idx="3">
                  <c:v>73.263628465634127</c:v>
                </c:pt>
                <c:pt idx="4">
                  <c:v>76.596164931477645</c:v>
                </c:pt>
                <c:pt idx="5">
                  <c:v>76.74704931232948</c:v>
                </c:pt>
                <c:pt idx="6">
                  <c:v>77.524662268454293</c:v>
                </c:pt>
                <c:pt idx="7">
                  <c:v>77.529432634862701</c:v>
                </c:pt>
                <c:pt idx="8">
                  <c:v>78.096768582648309</c:v>
                </c:pt>
                <c:pt idx="9">
                  <c:v>80.522811849272642</c:v>
                </c:pt>
                <c:pt idx="10">
                  <c:v>81.048772467004625</c:v>
                </c:pt>
                <c:pt idx="11">
                  <c:v>82.625155332189522</c:v>
                </c:pt>
                <c:pt idx="12">
                  <c:v>84.447406168179725</c:v>
                </c:pt>
                <c:pt idx="13">
                  <c:v>85.00250679509864</c:v>
                </c:pt>
                <c:pt idx="14">
                  <c:v>86.319922982995038</c:v>
                </c:pt>
                <c:pt idx="15">
                  <c:v>86.376484285541977</c:v>
                </c:pt>
                <c:pt idx="16">
                  <c:v>87.737503400649743</c:v>
                </c:pt>
                <c:pt idx="17">
                  <c:v>90.362671043956468</c:v>
                </c:pt>
                <c:pt idx="18">
                  <c:v>92.834671748028114</c:v>
                </c:pt>
                <c:pt idx="19">
                  <c:v>93.173832434189364</c:v>
                </c:pt>
                <c:pt idx="20">
                  <c:v>93.237846771309748</c:v>
                </c:pt>
                <c:pt idx="21">
                  <c:v>94.257552303181626</c:v>
                </c:pt>
              </c:numCache>
            </c:numRef>
          </c:yVal>
          <c:smooth val="0"/>
          <c:extLst xmlns:c16r2="http://schemas.microsoft.com/office/drawing/2015/06/chart">
            <c:ext xmlns:c16="http://schemas.microsoft.com/office/drawing/2014/chart" uri="{C3380CC4-5D6E-409C-BE32-E72D297353CC}">
              <c16:uniqueId val="{00000000-6EE2-4A23-810F-381C7E140D79}"/>
            </c:ext>
          </c:extLst>
        </c:ser>
        <c:ser>
          <c:idx val="1"/>
          <c:order val="1"/>
          <c:spPr>
            <a:ln w="22225">
              <a:solidFill>
                <a:schemeClr val="tx1"/>
              </a:solidFill>
            </a:ln>
          </c:spPr>
          <c:marker>
            <c:symbol val="none"/>
          </c:marker>
          <c:xVal>
            <c:numRef>
              <c:f>'Graf III.37'!$L$5:$L$6</c:f>
              <c:numCache>
                <c:formatCode>General</c:formatCode>
                <c:ptCount val="2"/>
                <c:pt idx="0">
                  <c:v>0</c:v>
                </c:pt>
                <c:pt idx="1">
                  <c:v>100</c:v>
                </c:pt>
              </c:numCache>
            </c:numRef>
          </c:xVal>
          <c:yVal>
            <c:numRef>
              <c:f>'Graf III.37'!$M$5:$M$6</c:f>
              <c:numCache>
                <c:formatCode>General</c:formatCode>
                <c:ptCount val="2"/>
                <c:pt idx="0">
                  <c:v>0</c:v>
                </c:pt>
                <c:pt idx="1">
                  <c:v>100</c:v>
                </c:pt>
              </c:numCache>
            </c:numRef>
          </c:yVal>
          <c:smooth val="0"/>
          <c:extLst xmlns:c16r2="http://schemas.microsoft.com/office/drawing/2015/06/chart">
            <c:ext xmlns:c16="http://schemas.microsoft.com/office/drawing/2014/chart" uri="{C3380CC4-5D6E-409C-BE32-E72D297353CC}">
              <c16:uniqueId val="{00000001-6EE2-4A23-810F-381C7E140D79}"/>
            </c:ext>
          </c:extLst>
        </c:ser>
        <c:dLbls>
          <c:showLegendKey val="0"/>
          <c:showVal val="0"/>
          <c:showCatName val="0"/>
          <c:showSerName val="0"/>
          <c:showPercent val="0"/>
          <c:showBubbleSize val="0"/>
        </c:dLbls>
        <c:axId val="266697728"/>
        <c:axId val="266715904"/>
      </c:scatterChart>
      <c:valAx>
        <c:axId val="266697728"/>
        <c:scaling>
          <c:orientation val="minMax"/>
          <c:max val="100"/>
        </c:scaling>
        <c:delete val="0"/>
        <c:axPos val="b"/>
        <c:numFmt formatCode="0" sourceLinked="0"/>
        <c:majorTickMark val="none"/>
        <c:minorTickMark val="none"/>
        <c:tickLblPos val="low"/>
        <c:spPr>
          <a:ln w="6350">
            <a:solidFill>
              <a:srgbClr val="000000"/>
            </a:solidFill>
            <a:prstDash val="solid"/>
          </a:ln>
        </c:spPr>
        <c:txPr>
          <a:bodyPr rot="0" vert="horz"/>
          <a:lstStyle/>
          <a:p>
            <a:pPr>
              <a:defRPr sz="900" b="0">
                <a:latin typeface="Arial"/>
                <a:ea typeface="Arial"/>
                <a:cs typeface="Arial"/>
              </a:defRPr>
            </a:pPr>
            <a:endParaRPr lang="cs-CZ"/>
          </a:p>
        </c:txPr>
        <c:crossAx val="266715904"/>
        <c:crosses val="autoZero"/>
        <c:crossBetween val="midCat"/>
        <c:majorUnit val="10"/>
      </c:valAx>
      <c:valAx>
        <c:axId val="266715904"/>
        <c:scaling>
          <c:orientation val="minMax"/>
          <c:max val="100"/>
        </c:scaling>
        <c:delete val="0"/>
        <c:axPos val="l"/>
        <c:numFmt formatCode="0" sourceLinked="0"/>
        <c:majorTickMark val="out"/>
        <c:minorTickMark val="none"/>
        <c:tickLblPos val="nextTo"/>
        <c:spPr>
          <a:ln w="6350">
            <a:solidFill>
              <a:srgbClr val="000000"/>
            </a:solidFill>
          </a:ln>
        </c:spPr>
        <c:txPr>
          <a:bodyPr rot="0" vert="horz"/>
          <a:lstStyle/>
          <a:p>
            <a:pPr>
              <a:defRPr sz="900" b="0">
                <a:latin typeface="Arial"/>
                <a:ea typeface="Arial"/>
                <a:cs typeface="Arial"/>
              </a:defRPr>
            </a:pPr>
            <a:endParaRPr lang="cs-CZ"/>
          </a:p>
        </c:txPr>
        <c:crossAx val="266697728"/>
        <c:crosses val="autoZero"/>
        <c:crossBetween val="midCat"/>
      </c:valAx>
      <c:spPr>
        <a:noFill/>
        <a:ln w="25400">
          <a:noFill/>
        </a:ln>
      </c:spPr>
    </c:plotArea>
    <c:plotVisOnly val="1"/>
    <c:dispBlanksAs val="gap"/>
    <c:showDLblsOverMax val="0"/>
  </c:chart>
  <c:spPr>
    <a:ln w="25400">
      <a:noFill/>
    </a:ln>
  </c:spPr>
  <c:txPr>
    <a:bodyPr/>
    <a:lstStyle/>
    <a:p>
      <a:pPr algn="ctr" rtl="0">
        <a:defRPr lang="cs-CZ" sz="1100" b="1" i="0" u="none" strike="noStrike" kern="1200" baseline="0">
          <a:solidFill>
            <a:sysClr val="windowText" lastClr="000000"/>
          </a:solidFill>
          <a:latin typeface="+mn-lt"/>
          <a:ea typeface="+mn-ea"/>
          <a:cs typeface="+mn-cs"/>
        </a:defRPr>
      </a:pPr>
      <a:endParaRPr lang="cs-CZ"/>
    </a:p>
  </c:txPr>
  <c:printSettings>
    <c:headerFooter/>
    <c:pageMargins b="0.78740157499999996" l="0.7" r="0.7" t="0.78740157499999996"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56957031666489"/>
          <c:y val="5.0785159504646245E-2"/>
          <c:w val="0.86246531359055367"/>
          <c:h val="0.89585467298571841"/>
        </c:manualLayout>
      </c:layout>
      <c:barChart>
        <c:barDir val="col"/>
        <c:grouping val="clustered"/>
        <c:varyColors val="0"/>
        <c:ser>
          <c:idx val="1"/>
          <c:order val="1"/>
          <c:spPr>
            <a:solidFill>
              <a:schemeClr val="accent1"/>
            </a:solidFill>
            <a:ln w="25400">
              <a:noFill/>
            </a:ln>
          </c:spPr>
          <c:invertIfNegative val="0"/>
          <c:cat>
            <c:numRef>
              <c:f>'Graf III.38'!$I$4:$I$25</c:f>
              <c:numCache>
                <c:formatCode>m/d/yyyy</c:formatCode>
                <c:ptCount val="22"/>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numCache>
            </c:numRef>
          </c:cat>
          <c:val>
            <c:numRef>
              <c:f>'Graf III.38'!$J$4:$J$25</c:f>
              <c:numCache>
                <c:formatCode>General</c:formatCode>
                <c:ptCount val="22"/>
                <c:pt idx="0">
                  <c:v>106</c:v>
                </c:pt>
                <c:pt idx="1">
                  <c:v>108</c:v>
                </c:pt>
                <c:pt idx="2">
                  <c:v>109</c:v>
                </c:pt>
                <c:pt idx="3">
                  <c:v>112</c:v>
                </c:pt>
                <c:pt idx="4">
                  <c:v>116</c:v>
                </c:pt>
                <c:pt idx="5">
                  <c:v>123</c:v>
                </c:pt>
                <c:pt idx="6">
                  <c:v>123</c:v>
                </c:pt>
                <c:pt idx="7">
                  <c:v>125</c:v>
                </c:pt>
                <c:pt idx="8">
                  <c:v>128</c:v>
                </c:pt>
                <c:pt idx="9">
                  <c:v>129</c:v>
                </c:pt>
                <c:pt idx="10">
                  <c:v>131</c:v>
                </c:pt>
                <c:pt idx="11">
                  <c:v>140</c:v>
                </c:pt>
                <c:pt idx="12">
                  <c:v>142</c:v>
                </c:pt>
                <c:pt idx="13">
                  <c:v>156</c:v>
                </c:pt>
                <c:pt idx="14">
                  <c:v>168</c:v>
                </c:pt>
                <c:pt idx="15">
                  <c:v>170</c:v>
                </c:pt>
                <c:pt idx="16">
                  <c:v>180</c:v>
                </c:pt>
                <c:pt idx="17">
                  <c:v>209</c:v>
                </c:pt>
                <c:pt idx="18">
                  <c:v>225</c:v>
                </c:pt>
                <c:pt idx="19">
                  <c:v>235</c:v>
                </c:pt>
                <c:pt idx="20">
                  <c:v>272</c:v>
                </c:pt>
                <c:pt idx="21">
                  <c:v>415</c:v>
                </c:pt>
              </c:numCache>
            </c:numRef>
          </c:val>
          <c:extLst xmlns:c16r2="http://schemas.microsoft.com/office/drawing/2015/06/chart">
            <c:ext xmlns:c16="http://schemas.microsoft.com/office/drawing/2014/chart" uri="{C3380CC4-5D6E-409C-BE32-E72D297353CC}">
              <c16:uniqueId val="{00000000-C1DD-4970-89EA-3AF3B3D4DF18}"/>
            </c:ext>
          </c:extLst>
        </c:ser>
        <c:dLbls>
          <c:showLegendKey val="0"/>
          <c:showVal val="0"/>
          <c:showCatName val="0"/>
          <c:showSerName val="0"/>
          <c:showPercent val="0"/>
          <c:showBubbleSize val="0"/>
        </c:dLbls>
        <c:gapWidth val="56"/>
        <c:axId val="266771072"/>
        <c:axId val="266785152"/>
      </c:barChart>
      <c:scatterChart>
        <c:scatterStyle val="lineMarker"/>
        <c:varyColors val="0"/>
        <c:ser>
          <c:idx val="0"/>
          <c:order val="0"/>
          <c:spPr>
            <a:ln w="22225">
              <a:solidFill>
                <a:schemeClr val="tx1"/>
              </a:solidFill>
            </a:ln>
          </c:spPr>
          <c:marker>
            <c:symbol val="none"/>
          </c:marker>
          <c:xVal>
            <c:numRef>
              <c:f>'Graf III.38'!$K$4:$K$5</c:f>
              <c:numCache>
                <c:formatCode>m/d/yyyy</c:formatCode>
                <c:ptCount val="2"/>
                <c:pt idx="0">
                  <c:v>42004</c:v>
                </c:pt>
                <c:pt idx="1">
                  <c:v>42027</c:v>
                </c:pt>
              </c:numCache>
            </c:numRef>
          </c:xVal>
          <c:yVal>
            <c:numRef>
              <c:f>'Graf III.38'!$L$4:$L$5</c:f>
              <c:numCache>
                <c:formatCode>General</c:formatCode>
                <c:ptCount val="2"/>
                <c:pt idx="0">
                  <c:v>100</c:v>
                </c:pt>
                <c:pt idx="1">
                  <c:v>100</c:v>
                </c:pt>
              </c:numCache>
            </c:numRef>
          </c:yVal>
          <c:smooth val="0"/>
          <c:extLst xmlns:c16r2="http://schemas.microsoft.com/office/drawing/2015/06/chart">
            <c:ext xmlns:c16="http://schemas.microsoft.com/office/drawing/2014/chart" uri="{C3380CC4-5D6E-409C-BE32-E72D297353CC}">
              <c16:uniqueId val="{00000001-C1DD-4970-89EA-3AF3B3D4DF18}"/>
            </c:ext>
          </c:extLst>
        </c:ser>
        <c:dLbls>
          <c:showLegendKey val="0"/>
          <c:showVal val="0"/>
          <c:showCatName val="0"/>
          <c:showSerName val="0"/>
          <c:showPercent val="0"/>
          <c:showBubbleSize val="0"/>
        </c:dLbls>
        <c:axId val="266771072"/>
        <c:axId val="266785152"/>
      </c:scatterChart>
      <c:dateAx>
        <c:axId val="266771072"/>
        <c:scaling>
          <c:orientation val="minMax"/>
          <c:max val="42026"/>
          <c:min val="42005"/>
        </c:scaling>
        <c:delete val="0"/>
        <c:axPos val="b"/>
        <c:numFmt formatCode="m/d/yyyy" sourceLinked="1"/>
        <c:majorTickMark val="none"/>
        <c:minorTickMark val="none"/>
        <c:tickLblPos val="none"/>
        <c:spPr>
          <a:ln w="6350">
            <a:solidFill>
              <a:srgbClr val="000000"/>
            </a:solidFill>
            <a:prstDash val="solid"/>
          </a:ln>
        </c:spPr>
        <c:txPr>
          <a:bodyPr rot="0" vert="horz"/>
          <a:lstStyle/>
          <a:p>
            <a:pPr>
              <a:defRPr sz="900">
                <a:latin typeface="Arial"/>
                <a:ea typeface="Arial"/>
                <a:cs typeface="Arial"/>
              </a:defRPr>
            </a:pPr>
            <a:endParaRPr lang="cs-CZ"/>
          </a:p>
        </c:txPr>
        <c:crossAx val="266785152"/>
        <c:crosses val="autoZero"/>
        <c:auto val="1"/>
        <c:lblOffset val="100"/>
        <c:baseTimeUnit val="days"/>
      </c:dateAx>
      <c:valAx>
        <c:axId val="266785152"/>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6771072"/>
        <c:crosses val="autoZero"/>
        <c:crossBetween val="between"/>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403846153846154E-2"/>
          <c:w val="0.94755244755244761"/>
          <c:h val="0.97596153846153844"/>
        </c:manualLayout>
      </c:layout>
      <c:barChart>
        <c:barDir val="col"/>
        <c:grouping val="clustered"/>
        <c:varyColors val="0"/>
        <c:ser>
          <c:idx val="1"/>
          <c:order val="1"/>
          <c:spPr>
            <a:solidFill>
              <a:schemeClr val="accent1"/>
            </a:solidFill>
            <a:ln w="25400">
              <a:noFill/>
            </a:ln>
          </c:spPr>
          <c:invertIfNegative val="0"/>
          <c:cat>
            <c:numRef>
              <c:f>'Graf III.38'!$I$4:$I$25</c:f>
              <c:numCache>
                <c:formatCode>m/d/yyyy</c:formatCode>
                <c:ptCount val="22"/>
                <c:pt idx="0">
                  <c:v>42005</c:v>
                </c:pt>
                <c:pt idx="1">
                  <c:v>42006</c:v>
                </c:pt>
                <c:pt idx="2">
                  <c:v>42007</c:v>
                </c:pt>
                <c:pt idx="3">
                  <c:v>42008</c:v>
                </c:pt>
                <c:pt idx="4">
                  <c:v>42009</c:v>
                </c:pt>
                <c:pt idx="5">
                  <c:v>42010</c:v>
                </c:pt>
                <c:pt idx="6">
                  <c:v>42011</c:v>
                </c:pt>
                <c:pt idx="7">
                  <c:v>42012</c:v>
                </c:pt>
                <c:pt idx="8">
                  <c:v>42013</c:v>
                </c:pt>
                <c:pt idx="9">
                  <c:v>42014</c:v>
                </c:pt>
                <c:pt idx="10">
                  <c:v>42015</c:v>
                </c:pt>
                <c:pt idx="11">
                  <c:v>42016</c:v>
                </c:pt>
                <c:pt idx="12">
                  <c:v>42017</c:v>
                </c:pt>
                <c:pt idx="13">
                  <c:v>42018</c:v>
                </c:pt>
                <c:pt idx="14">
                  <c:v>42019</c:v>
                </c:pt>
                <c:pt idx="15">
                  <c:v>42020</c:v>
                </c:pt>
                <c:pt idx="16">
                  <c:v>42021</c:v>
                </c:pt>
                <c:pt idx="17">
                  <c:v>42022</c:v>
                </c:pt>
                <c:pt idx="18">
                  <c:v>42023</c:v>
                </c:pt>
                <c:pt idx="19">
                  <c:v>42024</c:v>
                </c:pt>
                <c:pt idx="20">
                  <c:v>42025</c:v>
                </c:pt>
                <c:pt idx="21">
                  <c:v>42026</c:v>
                </c:pt>
              </c:numCache>
            </c:numRef>
          </c:cat>
          <c:val>
            <c:numRef>
              <c:f>'Graf III.38'!$J$4:$J$25</c:f>
              <c:numCache>
                <c:formatCode>General</c:formatCode>
                <c:ptCount val="22"/>
                <c:pt idx="0">
                  <c:v>106</c:v>
                </c:pt>
                <c:pt idx="1">
                  <c:v>108</c:v>
                </c:pt>
                <c:pt idx="2">
                  <c:v>109</c:v>
                </c:pt>
                <c:pt idx="3">
                  <c:v>112</c:v>
                </c:pt>
                <c:pt idx="4">
                  <c:v>116</c:v>
                </c:pt>
                <c:pt idx="5">
                  <c:v>123</c:v>
                </c:pt>
                <c:pt idx="6">
                  <c:v>123</c:v>
                </c:pt>
                <c:pt idx="7">
                  <c:v>125</c:v>
                </c:pt>
                <c:pt idx="8">
                  <c:v>128</c:v>
                </c:pt>
                <c:pt idx="9">
                  <c:v>129</c:v>
                </c:pt>
                <c:pt idx="10">
                  <c:v>131</c:v>
                </c:pt>
                <c:pt idx="11">
                  <c:v>140</c:v>
                </c:pt>
                <c:pt idx="12">
                  <c:v>142</c:v>
                </c:pt>
                <c:pt idx="13">
                  <c:v>156</c:v>
                </c:pt>
                <c:pt idx="14">
                  <c:v>168</c:v>
                </c:pt>
                <c:pt idx="15">
                  <c:v>170</c:v>
                </c:pt>
                <c:pt idx="16">
                  <c:v>180</c:v>
                </c:pt>
                <c:pt idx="17">
                  <c:v>209</c:v>
                </c:pt>
                <c:pt idx="18">
                  <c:v>225</c:v>
                </c:pt>
                <c:pt idx="19">
                  <c:v>235</c:v>
                </c:pt>
                <c:pt idx="20">
                  <c:v>272</c:v>
                </c:pt>
                <c:pt idx="21">
                  <c:v>415</c:v>
                </c:pt>
              </c:numCache>
            </c:numRef>
          </c:val>
          <c:extLst xmlns:c16r2="http://schemas.microsoft.com/office/drawing/2015/06/chart">
            <c:ext xmlns:c16="http://schemas.microsoft.com/office/drawing/2014/chart" uri="{C3380CC4-5D6E-409C-BE32-E72D297353CC}">
              <c16:uniqueId val="{00000000-52D0-4508-8A74-5209C88C7B30}"/>
            </c:ext>
          </c:extLst>
        </c:ser>
        <c:dLbls>
          <c:showLegendKey val="0"/>
          <c:showVal val="0"/>
          <c:showCatName val="0"/>
          <c:showSerName val="0"/>
          <c:showPercent val="0"/>
          <c:showBubbleSize val="0"/>
        </c:dLbls>
        <c:gapWidth val="56"/>
        <c:axId val="267851264"/>
        <c:axId val="267852800"/>
      </c:barChart>
      <c:scatterChart>
        <c:scatterStyle val="lineMarker"/>
        <c:varyColors val="0"/>
        <c:ser>
          <c:idx val="0"/>
          <c:order val="0"/>
          <c:spPr>
            <a:ln w="22225">
              <a:solidFill>
                <a:schemeClr val="tx1"/>
              </a:solidFill>
            </a:ln>
          </c:spPr>
          <c:marker>
            <c:symbol val="none"/>
          </c:marker>
          <c:xVal>
            <c:numRef>
              <c:f>'Graf III.38'!$K$4:$K$5</c:f>
              <c:numCache>
                <c:formatCode>m/d/yyyy</c:formatCode>
                <c:ptCount val="2"/>
                <c:pt idx="0">
                  <c:v>42004</c:v>
                </c:pt>
                <c:pt idx="1">
                  <c:v>42027</c:v>
                </c:pt>
              </c:numCache>
            </c:numRef>
          </c:xVal>
          <c:yVal>
            <c:numRef>
              <c:f>'Graf III.38'!$L$4:$L$5</c:f>
              <c:numCache>
                <c:formatCode>General</c:formatCode>
                <c:ptCount val="2"/>
                <c:pt idx="0">
                  <c:v>100</c:v>
                </c:pt>
                <c:pt idx="1">
                  <c:v>100</c:v>
                </c:pt>
              </c:numCache>
            </c:numRef>
          </c:yVal>
          <c:smooth val="0"/>
          <c:extLst xmlns:c16r2="http://schemas.microsoft.com/office/drawing/2015/06/chart">
            <c:ext xmlns:c16="http://schemas.microsoft.com/office/drawing/2014/chart" uri="{C3380CC4-5D6E-409C-BE32-E72D297353CC}">
              <c16:uniqueId val="{00000001-52D0-4508-8A74-5209C88C7B30}"/>
            </c:ext>
          </c:extLst>
        </c:ser>
        <c:dLbls>
          <c:showLegendKey val="0"/>
          <c:showVal val="0"/>
          <c:showCatName val="0"/>
          <c:showSerName val="0"/>
          <c:showPercent val="0"/>
          <c:showBubbleSize val="0"/>
        </c:dLbls>
        <c:axId val="267851264"/>
        <c:axId val="267852800"/>
      </c:scatterChart>
      <c:dateAx>
        <c:axId val="267851264"/>
        <c:scaling>
          <c:orientation val="minMax"/>
          <c:max val="42026"/>
          <c:min val="42005"/>
        </c:scaling>
        <c:delete val="0"/>
        <c:axPos val="b"/>
        <c:numFmt formatCode="m/d/yyyy" sourceLinked="1"/>
        <c:majorTickMark val="none"/>
        <c:minorTickMark val="none"/>
        <c:tickLblPos val="none"/>
        <c:spPr>
          <a:ln w="6350">
            <a:solidFill>
              <a:srgbClr val="000000"/>
            </a:solidFill>
            <a:prstDash val="solid"/>
          </a:ln>
        </c:spPr>
        <c:txPr>
          <a:bodyPr rot="0" vert="horz"/>
          <a:lstStyle/>
          <a:p>
            <a:pPr>
              <a:defRPr sz="900">
                <a:latin typeface="Arial"/>
                <a:ea typeface="Arial"/>
                <a:cs typeface="Arial"/>
              </a:defRPr>
            </a:pPr>
            <a:endParaRPr lang="cs-CZ"/>
          </a:p>
        </c:txPr>
        <c:crossAx val="267852800"/>
        <c:crosses val="autoZero"/>
        <c:auto val="1"/>
        <c:lblOffset val="100"/>
        <c:baseTimeUnit val="days"/>
      </c:dateAx>
      <c:valAx>
        <c:axId val="267852800"/>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7851264"/>
        <c:crosses val="autoZero"/>
        <c:crossBetween val="between"/>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4755244755244761"/>
          <c:h val="0.79350154692417951"/>
        </c:manualLayout>
      </c:layout>
      <c:barChart>
        <c:barDir val="col"/>
        <c:grouping val="stacked"/>
        <c:varyColors val="0"/>
        <c:ser>
          <c:idx val="0"/>
          <c:order val="0"/>
          <c:tx>
            <c:strRef>
              <c:f>'Graf III.39'!$J$5</c:f>
              <c:strCache>
                <c:ptCount val="1"/>
                <c:pt idx="0">
                  <c:v>Kapitál</c:v>
                </c:pt>
              </c:strCache>
            </c:strRef>
          </c:tx>
          <c:spPr>
            <a:solidFill>
              <a:srgbClr val="4880C4"/>
            </a:solidFill>
            <a:ln w="25400">
              <a:noFill/>
            </a:ln>
          </c:spPr>
          <c:invertIfNegative val="0"/>
          <c:cat>
            <c:strRef>
              <c:f>'Graf III.39'!$K$4:$N$4</c:f>
              <c:strCache>
                <c:ptCount val="4"/>
                <c:pt idx="0">
                  <c:v>Velké banky</c:v>
                </c:pt>
                <c:pt idx="1">
                  <c:v>Střední banky</c:v>
                </c:pt>
                <c:pt idx="2">
                  <c:v>Malé banky</c:v>
                </c:pt>
                <c:pt idx="3">
                  <c:v>Stavební spořitelny</c:v>
                </c:pt>
              </c:strCache>
            </c:strRef>
          </c:cat>
          <c:val>
            <c:numRef>
              <c:f>'Graf III.39'!$K$5:$N$5</c:f>
              <c:numCache>
                <c:formatCode>#,##0.00</c:formatCode>
                <c:ptCount val="4"/>
                <c:pt idx="0">
                  <c:v>8.4008019528444624</c:v>
                </c:pt>
                <c:pt idx="1">
                  <c:v>9.7345678352055423</c:v>
                </c:pt>
                <c:pt idx="2">
                  <c:v>4.9290384825622136</c:v>
                </c:pt>
                <c:pt idx="3">
                  <c:v>5.3842874431960759</c:v>
                </c:pt>
              </c:numCache>
            </c:numRef>
          </c:val>
          <c:extLst xmlns:c16r2="http://schemas.microsoft.com/office/drawing/2015/06/chart">
            <c:ext xmlns:c16="http://schemas.microsoft.com/office/drawing/2014/chart" uri="{C3380CC4-5D6E-409C-BE32-E72D297353CC}">
              <c16:uniqueId val="{00000000-99B4-45E7-9B74-8DB4072224C0}"/>
            </c:ext>
          </c:extLst>
        </c:ser>
        <c:ser>
          <c:idx val="1"/>
          <c:order val="1"/>
          <c:tx>
            <c:strRef>
              <c:f>'Graf III.39'!$J$6</c:f>
              <c:strCache>
                <c:ptCount val="1"/>
                <c:pt idx="0">
                  <c:v>Retailové vklady do 6M</c:v>
                </c:pt>
              </c:strCache>
            </c:strRef>
          </c:tx>
          <c:spPr>
            <a:solidFill>
              <a:srgbClr val="E96041"/>
            </a:solidFill>
            <a:ln w="25400">
              <a:noFill/>
            </a:ln>
          </c:spPr>
          <c:invertIfNegative val="0"/>
          <c:cat>
            <c:strRef>
              <c:f>'Graf III.39'!$K$4:$N$4</c:f>
              <c:strCache>
                <c:ptCount val="4"/>
                <c:pt idx="0">
                  <c:v>Velké banky</c:v>
                </c:pt>
                <c:pt idx="1">
                  <c:v>Střední banky</c:v>
                </c:pt>
                <c:pt idx="2">
                  <c:v>Malé banky</c:v>
                </c:pt>
                <c:pt idx="3">
                  <c:v>Stavební spořitelny</c:v>
                </c:pt>
              </c:strCache>
            </c:strRef>
          </c:cat>
          <c:val>
            <c:numRef>
              <c:f>'Graf III.39'!$K$6:$N$6</c:f>
              <c:numCache>
                <c:formatCode>#,##0.00</c:formatCode>
                <c:ptCount val="4"/>
                <c:pt idx="0">
                  <c:v>40.03631197099125</c:v>
                </c:pt>
                <c:pt idx="1">
                  <c:v>38.118560009753693</c:v>
                </c:pt>
                <c:pt idx="2">
                  <c:v>29.497314291765928</c:v>
                </c:pt>
                <c:pt idx="3">
                  <c:v>47.252772230099175</c:v>
                </c:pt>
              </c:numCache>
            </c:numRef>
          </c:val>
          <c:extLst xmlns:c16r2="http://schemas.microsoft.com/office/drawing/2015/06/chart">
            <c:ext xmlns:c16="http://schemas.microsoft.com/office/drawing/2014/chart" uri="{C3380CC4-5D6E-409C-BE32-E72D297353CC}">
              <c16:uniqueId val="{00000001-99B4-45E7-9B74-8DB4072224C0}"/>
            </c:ext>
          </c:extLst>
        </c:ser>
        <c:ser>
          <c:idx val="2"/>
          <c:order val="2"/>
          <c:tx>
            <c:strRef>
              <c:f>'Graf III.39'!$J$7</c:f>
              <c:strCache>
                <c:ptCount val="1"/>
                <c:pt idx="0">
                  <c:v>Retailové vklady nad 12M</c:v>
                </c:pt>
              </c:strCache>
            </c:strRef>
          </c:tx>
          <c:spPr>
            <a:solidFill>
              <a:srgbClr val="00A43D"/>
            </a:solidFill>
            <a:ln w="25400">
              <a:noFill/>
            </a:ln>
          </c:spPr>
          <c:invertIfNegative val="0"/>
          <c:cat>
            <c:strRef>
              <c:f>'Graf III.39'!$K$4:$N$4</c:f>
              <c:strCache>
                <c:ptCount val="4"/>
                <c:pt idx="0">
                  <c:v>Velké banky</c:v>
                </c:pt>
                <c:pt idx="1">
                  <c:v>Střední banky</c:v>
                </c:pt>
                <c:pt idx="2">
                  <c:v>Malé banky</c:v>
                </c:pt>
                <c:pt idx="3">
                  <c:v>Stavební spořitelny</c:v>
                </c:pt>
              </c:strCache>
            </c:strRef>
          </c:cat>
          <c:val>
            <c:numRef>
              <c:f>'Graf III.39'!$K$7:$N$7</c:f>
              <c:numCache>
                <c:formatCode>#,##0.00</c:formatCode>
                <c:ptCount val="4"/>
                <c:pt idx="0">
                  <c:v>0.2461941974613861</c:v>
                </c:pt>
                <c:pt idx="1">
                  <c:v>3.8814383066896365</c:v>
                </c:pt>
                <c:pt idx="2">
                  <c:v>0.78823477573409884</c:v>
                </c:pt>
                <c:pt idx="3">
                  <c:v>33.064048717303905</c:v>
                </c:pt>
              </c:numCache>
            </c:numRef>
          </c:val>
          <c:extLst xmlns:c16r2="http://schemas.microsoft.com/office/drawing/2015/06/chart">
            <c:ext xmlns:c16="http://schemas.microsoft.com/office/drawing/2014/chart" uri="{C3380CC4-5D6E-409C-BE32-E72D297353CC}">
              <c16:uniqueId val="{00000002-99B4-45E7-9B74-8DB4072224C0}"/>
            </c:ext>
          </c:extLst>
        </c:ser>
        <c:ser>
          <c:idx val="3"/>
          <c:order val="3"/>
          <c:tx>
            <c:strRef>
              <c:f>'Graf III.39'!$J$8</c:f>
              <c:strCache>
                <c:ptCount val="1"/>
                <c:pt idx="0">
                  <c:v>Korporátní vklady do 6M</c:v>
                </c:pt>
              </c:strCache>
            </c:strRef>
          </c:tx>
          <c:spPr>
            <a:solidFill>
              <a:srgbClr val="800080"/>
            </a:solidFill>
            <a:ln w="25400">
              <a:noFill/>
            </a:ln>
          </c:spPr>
          <c:invertIfNegative val="0"/>
          <c:cat>
            <c:strRef>
              <c:f>'Graf III.39'!$K$4:$N$4</c:f>
              <c:strCache>
                <c:ptCount val="4"/>
                <c:pt idx="0">
                  <c:v>Velké banky</c:v>
                </c:pt>
                <c:pt idx="1">
                  <c:v>Střední banky</c:v>
                </c:pt>
                <c:pt idx="2">
                  <c:v>Malé banky</c:v>
                </c:pt>
                <c:pt idx="3">
                  <c:v>Stavební spořitelny</c:v>
                </c:pt>
              </c:strCache>
            </c:strRef>
          </c:cat>
          <c:val>
            <c:numRef>
              <c:f>'Graf III.39'!$K$8:$N$8</c:f>
              <c:numCache>
                <c:formatCode>#,##0.00</c:formatCode>
                <c:ptCount val="4"/>
                <c:pt idx="0">
                  <c:v>11.700556557719636</c:v>
                </c:pt>
                <c:pt idx="1">
                  <c:v>10.288325926115407</c:v>
                </c:pt>
                <c:pt idx="2">
                  <c:v>3.627043279637292</c:v>
                </c:pt>
                <c:pt idx="3">
                  <c:v>3.5003822431576188E-2</c:v>
                </c:pt>
              </c:numCache>
            </c:numRef>
          </c:val>
          <c:extLst xmlns:c16r2="http://schemas.microsoft.com/office/drawing/2015/06/chart">
            <c:ext xmlns:c16="http://schemas.microsoft.com/office/drawing/2014/chart" uri="{C3380CC4-5D6E-409C-BE32-E72D297353CC}">
              <c16:uniqueId val="{00000003-99B4-45E7-9B74-8DB4072224C0}"/>
            </c:ext>
          </c:extLst>
        </c:ser>
        <c:ser>
          <c:idx val="4"/>
          <c:order val="4"/>
          <c:tx>
            <c:strRef>
              <c:f>'Graf III.39'!$J$9</c:f>
              <c:strCache>
                <c:ptCount val="1"/>
                <c:pt idx="0">
                  <c:v>Kryté dluhopisy nad 12M</c:v>
                </c:pt>
              </c:strCache>
            </c:strRef>
          </c:tx>
          <c:spPr>
            <a:solidFill>
              <a:srgbClr val="FADE14"/>
            </a:solidFill>
            <a:ln w="25400">
              <a:noFill/>
            </a:ln>
          </c:spPr>
          <c:invertIfNegative val="0"/>
          <c:cat>
            <c:strRef>
              <c:f>'Graf III.39'!$K$4:$N$4</c:f>
              <c:strCache>
                <c:ptCount val="4"/>
                <c:pt idx="0">
                  <c:v>Velké banky</c:v>
                </c:pt>
                <c:pt idx="1">
                  <c:v>Střední banky</c:v>
                </c:pt>
                <c:pt idx="2">
                  <c:v>Malé banky</c:v>
                </c:pt>
                <c:pt idx="3">
                  <c:v>Stavební spořitelny</c:v>
                </c:pt>
              </c:strCache>
            </c:strRef>
          </c:cat>
          <c:val>
            <c:numRef>
              <c:f>'Graf III.39'!$K$9:$N$9</c:f>
              <c:numCache>
                <c:formatCode>#,##0.00</c:formatCode>
                <c:ptCount val="4"/>
                <c:pt idx="0">
                  <c:v>1.3657116294597216</c:v>
                </c:pt>
                <c:pt idx="1">
                  <c:v>2.2898319960863254</c:v>
                </c:pt>
                <c:pt idx="2">
                  <c:v>1.7367874422376275</c:v>
                </c:pt>
                <c:pt idx="3">
                  <c:v>0</c:v>
                </c:pt>
              </c:numCache>
            </c:numRef>
          </c:val>
          <c:extLst xmlns:c16r2="http://schemas.microsoft.com/office/drawing/2015/06/chart">
            <c:ext xmlns:c16="http://schemas.microsoft.com/office/drawing/2014/chart" uri="{C3380CC4-5D6E-409C-BE32-E72D297353CC}">
              <c16:uniqueId val="{00000004-99B4-45E7-9B74-8DB4072224C0}"/>
            </c:ext>
          </c:extLst>
        </c:ser>
        <c:ser>
          <c:idx val="5"/>
          <c:order val="5"/>
          <c:tx>
            <c:strRef>
              <c:f>'Graf III.39'!$J$10</c:f>
              <c:strCache>
                <c:ptCount val="1"/>
                <c:pt idx="0">
                  <c:v>Ostatní vydané CP nad 12M</c:v>
                </c:pt>
              </c:strCache>
            </c:strRef>
          </c:tx>
          <c:spPr>
            <a:solidFill>
              <a:srgbClr val="B1B1B1"/>
            </a:solidFill>
            <a:ln w="25400">
              <a:noFill/>
            </a:ln>
          </c:spPr>
          <c:invertIfNegative val="0"/>
          <c:cat>
            <c:strRef>
              <c:f>'Graf III.39'!$K$4:$N$4</c:f>
              <c:strCache>
                <c:ptCount val="4"/>
                <c:pt idx="0">
                  <c:v>Velké banky</c:v>
                </c:pt>
                <c:pt idx="1">
                  <c:v>Střední banky</c:v>
                </c:pt>
                <c:pt idx="2">
                  <c:v>Malé banky</c:v>
                </c:pt>
                <c:pt idx="3">
                  <c:v>Stavební spořitelny</c:v>
                </c:pt>
              </c:strCache>
            </c:strRef>
          </c:cat>
          <c:val>
            <c:numRef>
              <c:f>'Graf III.39'!$K$10:$N$10</c:f>
              <c:numCache>
                <c:formatCode>#,##0.00</c:formatCode>
                <c:ptCount val="4"/>
                <c:pt idx="0">
                  <c:v>1.9398463170224867</c:v>
                </c:pt>
                <c:pt idx="1">
                  <c:v>0.28422017915511755</c:v>
                </c:pt>
                <c:pt idx="2">
                  <c:v>10.365922097091396</c:v>
                </c:pt>
                <c:pt idx="3">
                  <c:v>0</c:v>
                </c:pt>
              </c:numCache>
            </c:numRef>
          </c:val>
          <c:extLst xmlns:c16r2="http://schemas.microsoft.com/office/drawing/2015/06/chart">
            <c:ext xmlns:c16="http://schemas.microsoft.com/office/drawing/2014/chart" uri="{C3380CC4-5D6E-409C-BE32-E72D297353CC}">
              <c16:uniqueId val="{00000005-99B4-45E7-9B74-8DB4072224C0}"/>
            </c:ext>
          </c:extLst>
        </c:ser>
        <c:dLbls>
          <c:showLegendKey val="0"/>
          <c:showVal val="0"/>
          <c:showCatName val="0"/>
          <c:showSerName val="0"/>
          <c:showPercent val="0"/>
          <c:showBubbleSize val="0"/>
        </c:dLbls>
        <c:gapWidth val="150"/>
        <c:overlap val="100"/>
        <c:axId val="264221440"/>
        <c:axId val="264222976"/>
      </c:barChart>
      <c:catAx>
        <c:axId val="264221440"/>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4222976"/>
        <c:crosses val="autoZero"/>
        <c:auto val="1"/>
        <c:lblAlgn val="ctr"/>
        <c:lblOffset val="100"/>
        <c:noMultiLvlLbl val="0"/>
      </c:catAx>
      <c:valAx>
        <c:axId val="26422297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4221440"/>
        <c:crosses val="autoZero"/>
        <c:crossBetween val="between"/>
      </c:valAx>
      <c:spPr>
        <a:noFill/>
        <a:ln w="25400">
          <a:noFill/>
        </a:ln>
      </c:spPr>
    </c:plotArea>
    <c:legend>
      <c:legendPos val="b"/>
      <c:layout>
        <c:manualLayout>
          <c:xMode val="edge"/>
          <c:yMode val="edge"/>
          <c:x val="6.6433566433566432E-2"/>
          <c:y val="0.82059672169720033"/>
          <c:w val="0.87133252574197451"/>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4755244755244761"/>
          <c:h val="0.79350154692417951"/>
        </c:manualLayout>
      </c:layout>
      <c:barChart>
        <c:barDir val="col"/>
        <c:grouping val="stacked"/>
        <c:varyColors val="0"/>
        <c:ser>
          <c:idx val="0"/>
          <c:order val="0"/>
          <c:tx>
            <c:strRef>
              <c:f>'Graf III.39'!$I$5</c:f>
              <c:strCache>
                <c:ptCount val="1"/>
                <c:pt idx="0">
                  <c:v>Capital</c:v>
                </c:pt>
              </c:strCache>
            </c:strRef>
          </c:tx>
          <c:spPr>
            <a:solidFill>
              <a:srgbClr val="4880C4"/>
            </a:solidFill>
            <a:ln w="25400">
              <a:noFill/>
            </a:ln>
          </c:spPr>
          <c:invertIfNegative val="0"/>
          <c:cat>
            <c:strRef>
              <c:f>'Graf III.39'!$K$3:$N$3</c:f>
              <c:strCache>
                <c:ptCount val="4"/>
                <c:pt idx="0">
                  <c:v>Large banks</c:v>
                </c:pt>
                <c:pt idx="1">
                  <c:v>Medium-sized banks</c:v>
                </c:pt>
                <c:pt idx="2">
                  <c:v>Small banks</c:v>
                </c:pt>
                <c:pt idx="3">
                  <c:v>Building societies</c:v>
                </c:pt>
              </c:strCache>
            </c:strRef>
          </c:cat>
          <c:val>
            <c:numRef>
              <c:f>'Graf III.39'!$K$5:$N$5</c:f>
              <c:numCache>
                <c:formatCode>#,##0.00</c:formatCode>
                <c:ptCount val="4"/>
                <c:pt idx="0">
                  <c:v>8.4008019528444624</c:v>
                </c:pt>
                <c:pt idx="1">
                  <c:v>9.7345678352055423</c:v>
                </c:pt>
                <c:pt idx="2">
                  <c:v>4.9290384825622136</c:v>
                </c:pt>
                <c:pt idx="3">
                  <c:v>5.3842874431960759</c:v>
                </c:pt>
              </c:numCache>
            </c:numRef>
          </c:val>
          <c:extLst xmlns:c16r2="http://schemas.microsoft.com/office/drawing/2015/06/chart">
            <c:ext xmlns:c16="http://schemas.microsoft.com/office/drawing/2014/chart" uri="{C3380CC4-5D6E-409C-BE32-E72D297353CC}">
              <c16:uniqueId val="{00000000-A580-4120-9B5B-7EB2126CEDF5}"/>
            </c:ext>
          </c:extLst>
        </c:ser>
        <c:ser>
          <c:idx val="1"/>
          <c:order val="1"/>
          <c:tx>
            <c:strRef>
              <c:f>'Graf III.39'!$I$6</c:f>
              <c:strCache>
                <c:ptCount val="1"/>
                <c:pt idx="0">
                  <c:v>Retail deposits &lt; 6M</c:v>
                </c:pt>
              </c:strCache>
            </c:strRef>
          </c:tx>
          <c:spPr>
            <a:solidFill>
              <a:srgbClr val="E96041"/>
            </a:solidFill>
            <a:ln w="25400">
              <a:noFill/>
            </a:ln>
          </c:spPr>
          <c:invertIfNegative val="0"/>
          <c:cat>
            <c:strRef>
              <c:f>'Graf III.39'!$K$3:$N$3</c:f>
              <c:strCache>
                <c:ptCount val="4"/>
                <c:pt idx="0">
                  <c:v>Large banks</c:v>
                </c:pt>
                <c:pt idx="1">
                  <c:v>Medium-sized banks</c:v>
                </c:pt>
                <c:pt idx="2">
                  <c:v>Small banks</c:v>
                </c:pt>
                <c:pt idx="3">
                  <c:v>Building societies</c:v>
                </c:pt>
              </c:strCache>
            </c:strRef>
          </c:cat>
          <c:val>
            <c:numRef>
              <c:f>'Graf III.39'!$K$6:$N$6</c:f>
              <c:numCache>
                <c:formatCode>#,##0.00</c:formatCode>
                <c:ptCount val="4"/>
                <c:pt idx="0">
                  <c:v>40.03631197099125</c:v>
                </c:pt>
                <c:pt idx="1">
                  <c:v>38.118560009753693</c:v>
                </c:pt>
                <c:pt idx="2">
                  <c:v>29.497314291765928</c:v>
                </c:pt>
                <c:pt idx="3">
                  <c:v>47.252772230099175</c:v>
                </c:pt>
              </c:numCache>
            </c:numRef>
          </c:val>
          <c:extLst xmlns:c16r2="http://schemas.microsoft.com/office/drawing/2015/06/chart">
            <c:ext xmlns:c16="http://schemas.microsoft.com/office/drawing/2014/chart" uri="{C3380CC4-5D6E-409C-BE32-E72D297353CC}">
              <c16:uniqueId val="{00000001-A580-4120-9B5B-7EB2126CEDF5}"/>
            </c:ext>
          </c:extLst>
        </c:ser>
        <c:ser>
          <c:idx val="2"/>
          <c:order val="2"/>
          <c:tx>
            <c:strRef>
              <c:f>'Graf III.39'!$I$7</c:f>
              <c:strCache>
                <c:ptCount val="1"/>
                <c:pt idx="0">
                  <c:v>Retail deposits &gt; 1Y</c:v>
                </c:pt>
              </c:strCache>
            </c:strRef>
          </c:tx>
          <c:spPr>
            <a:solidFill>
              <a:srgbClr val="00A43D"/>
            </a:solidFill>
            <a:ln w="25400">
              <a:noFill/>
            </a:ln>
          </c:spPr>
          <c:invertIfNegative val="0"/>
          <c:cat>
            <c:strRef>
              <c:f>'Graf III.39'!$K$3:$N$3</c:f>
              <c:strCache>
                <c:ptCount val="4"/>
                <c:pt idx="0">
                  <c:v>Large banks</c:v>
                </c:pt>
                <c:pt idx="1">
                  <c:v>Medium-sized banks</c:v>
                </c:pt>
                <c:pt idx="2">
                  <c:v>Small banks</c:v>
                </c:pt>
                <c:pt idx="3">
                  <c:v>Building societies</c:v>
                </c:pt>
              </c:strCache>
            </c:strRef>
          </c:cat>
          <c:val>
            <c:numRef>
              <c:f>'Graf III.39'!$K$7:$N$7</c:f>
              <c:numCache>
                <c:formatCode>#,##0.00</c:formatCode>
                <c:ptCount val="4"/>
                <c:pt idx="0">
                  <c:v>0.2461941974613861</c:v>
                </c:pt>
                <c:pt idx="1">
                  <c:v>3.8814383066896365</c:v>
                </c:pt>
                <c:pt idx="2">
                  <c:v>0.78823477573409884</c:v>
                </c:pt>
                <c:pt idx="3">
                  <c:v>33.064048717303905</c:v>
                </c:pt>
              </c:numCache>
            </c:numRef>
          </c:val>
          <c:extLst xmlns:c16r2="http://schemas.microsoft.com/office/drawing/2015/06/chart">
            <c:ext xmlns:c16="http://schemas.microsoft.com/office/drawing/2014/chart" uri="{C3380CC4-5D6E-409C-BE32-E72D297353CC}">
              <c16:uniqueId val="{00000002-A580-4120-9B5B-7EB2126CEDF5}"/>
            </c:ext>
          </c:extLst>
        </c:ser>
        <c:ser>
          <c:idx val="3"/>
          <c:order val="3"/>
          <c:tx>
            <c:strRef>
              <c:f>'Graf III.39'!$I$8</c:f>
              <c:strCache>
                <c:ptCount val="1"/>
                <c:pt idx="0">
                  <c:v>Corporate deposits &lt; 6M</c:v>
                </c:pt>
              </c:strCache>
            </c:strRef>
          </c:tx>
          <c:spPr>
            <a:solidFill>
              <a:srgbClr val="800080"/>
            </a:solidFill>
            <a:ln w="25400">
              <a:noFill/>
            </a:ln>
          </c:spPr>
          <c:invertIfNegative val="0"/>
          <c:cat>
            <c:strRef>
              <c:f>'Graf III.39'!$K$3:$N$3</c:f>
              <c:strCache>
                <c:ptCount val="4"/>
                <c:pt idx="0">
                  <c:v>Large banks</c:v>
                </c:pt>
                <c:pt idx="1">
                  <c:v>Medium-sized banks</c:v>
                </c:pt>
                <c:pt idx="2">
                  <c:v>Small banks</c:v>
                </c:pt>
                <c:pt idx="3">
                  <c:v>Building societies</c:v>
                </c:pt>
              </c:strCache>
            </c:strRef>
          </c:cat>
          <c:val>
            <c:numRef>
              <c:f>'Graf III.39'!$K$8:$N$8</c:f>
              <c:numCache>
                <c:formatCode>#,##0.00</c:formatCode>
                <c:ptCount val="4"/>
                <c:pt idx="0">
                  <c:v>11.700556557719636</c:v>
                </c:pt>
                <c:pt idx="1">
                  <c:v>10.288325926115407</c:v>
                </c:pt>
                <c:pt idx="2">
                  <c:v>3.627043279637292</c:v>
                </c:pt>
                <c:pt idx="3">
                  <c:v>3.5003822431576188E-2</c:v>
                </c:pt>
              </c:numCache>
            </c:numRef>
          </c:val>
          <c:extLst xmlns:c16r2="http://schemas.microsoft.com/office/drawing/2015/06/chart">
            <c:ext xmlns:c16="http://schemas.microsoft.com/office/drawing/2014/chart" uri="{C3380CC4-5D6E-409C-BE32-E72D297353CC}">
              <c16:uniqueId val="{00000003-A580-4120-9B5B-7EB2126CEDF5}"/>
            </c:ext>
          </c:extLst>
        </c:ser>
        <c:ser>
          <c:idx val="4"/>
          <c:order val="4"/>
          <c:tx>
            <c:strRef>
              <c:f>'Graf III.39'!$I$9</c:f>
              <c:strCache>
                <c:ptCount val="1"/>
                <c:pt idx="0">
                  <c:v>Covered bonds &gt; 1Y</c:v>
                </c:pt>
              </c:strCache>
            </c:strRef>
          </c:tx>
          <c:spPr>
            <a:solidFill>
              <a:srgbClr val="FADE14"/>
            </a:solidFill>
            <a:ln w="25400">
              <a:noFill/>
            </a:ln>
          </c:spPr>
          <c:invertIfNegative val="0"/>
          <c:cat>
            <c:strRef>
              <c:f>'Graf III.39'!$K$3:$N$3</c:f>
              <c:strCache>
                <c:ptCount val="4"/>
                <c:pt idx="0">
                  <c:v>Large banks</c:v>
                </c:pt>
                <c:pt idx="1">
                  <c:v>Medium-sized banks</c:v>
                </c:pt>
                <c:pt idx="2">
                  <c:v>Small banks</c:v>
                </c:pt>
                <c:pt idx="3">
                  <c:v>Building societies</c:v>
                </c:pt>
              </c:strCache>
            </c:strRef>
          </c:cat>
          <c:val>
            <c:numRef>
              <c:f>'Graf III.39'!$K$9:$N$9</c:f>
              <c:numCache>
                <c:formatCode>#,##0.00</c:formatCode>
                <c:ptCount val="4"/>
                <c:pt idx="0">
                  <c:v>1.3657116294597216</c:v>
                </c:pt>
                <c:pt idx="1">
                  <c:v>2.2898319960863254</c:v>
                </c:pt>
                <c:pt idx="2">
                  <c:v>1.7367874422376275</c:v>
                </c:pt>
                <c:pt idx="3">
                  <c:v>0</c:v>
                </c:pt>
              </c:numCache>
            </c:numRef>
          </c:val>
          <c:extLst xmlns:c16r2="http://schemas.microsoft.com/office/drawing/2015/06/chart">
            <c:ext xmlns:c16="http://schemas.microsoft.com/office/drawing/2014/chart" uri="{C3380CC4-5D6E-409C-BE32-E72D297353CC}">
              <c16:uniqueId val="{00000004-A580-4120-9B5B-7EB2126CEDF5}"/>
            </c:ext>
          </c:extLst>
        </c:ser>
        <c:ser>
          <c:idx val="5"/>
          <c:order val="5"/>
          <c:tx>
            <c:strRef>
              <c:f>'Graf III.39'!$I$10</c:f>
              <c:strCache>
                <c:ptCount val="1"/>
                <c:pt idx="0">
                  <c:v>Other securities  &gt; 1Y</c:v>
                </c:pt>
              </c:strCache>
            </c:strRef>
          </c:tx>
          <c:spPr>
            <a:solidFill>
              <a:srgbClr val="B1B1B1"/>
            </a:solidFill>
            <a:ln w="25400">
              <a:noFill/>
            </a:ln>
          </c:spPr>
          <c:invertIfNegative val="0"/>
          <c:cat>
            <c:strRef>
              <c:f>'Graf III.39'!$K$3:$N$3</c:f>
              <c:strCache>
                <c:ptCount val="4"/>
                <c:pt idx="0">
                  <c:v>Large banks</c:v>
                </c:pt>
                <c:pt idx="1">
                  <c:v>Medium-sized banks</c:v>
                </c:pt>
                <c:pt idx="2">
                  <c:v>Small banks</c:v>
                </c:pt>
                <c:pt idx="3">
                  <c:v>Building societies</c:v>
                </c:pt>
              </c:strCache>
            </c:strRef>
          </c:cat>
          <c:val>
            <c:numRef>
              <c:f>'Graf III.39'!$K$10:$N$10</c:f>
              <c:numCache>
                <c:formatCode>#,##0.00</c:formatCode>
                <c:ptCount val="4"/>
                <c:pt idx="0">
                  <c:v>1.9398463170224867</c:v>
                </c:pt>
                <c:pt idx="1">
                  <c:v>0.28422017915511755</c:v>
                </c:pt>
                <c:pt idx="2">
                  <c:v>10.365922097091396</c:v>
                </c:pt>
                <c:pt idx="3">
                  <c:v>0</c:v>
                </c:pt>
              </c:numCache>
            </c:numRef>
          </c:val>
          <c:extLst xmlns:c16r2="http://schemas.microsoft.com/office/drawing/2015/06/chart">
            <c:ext xmlns:c16="http://schemas.microsoft.com/office/drawing/2014/chart" uri="{C3380CC4-5D6E-409C-BE32-E72D297353CC}">
              <c16:uniqueId val="{00000005-A580-4120-9B5B-7EB2126CEDF5}"/>
            </c:ext>
          </c:extLst>
        </c:ser>
        <c:dLbls>
          <c:showLegendKey val="0"/>
          <c:showVal val="0"/>
          <c:showCatName val="0"/>
          <c:showSerName val="0"/>
          <c:showPercent val="0"/>
          <c:showBubbleSize val="0"/>
        </c:dLbls>
        <c:gapWidth val="150"/>
        <c:overlap val="100"/>
        <c:axId val="267063680"/>
        <c:axId val="267065216"/>
      </c:barChart>
      <c:catAx>
        <c:axId val="267063680"/>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7065216"/>
        <c:crosses val="autoZero"/>
        <c:auto val="1"/>
        <c:lblAlgn val="ctr"/>
        <c:lblOffset val="100"/>
        <c:noMultiLvlLbl val="0"/>
      </c:catAx>
      <c:valAx>
        <c:axId val="26706521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7063680"/>
        <c:crosses val="autoZero"/>
        <c:crossBetween val="between"/>
      </c:valAx>
      <c:spPr>
        <a:noFill/>
        <a:ln w="25400">
          <a:noFill/>
        </a:ln>
      </c:spPr>
    </c:plotArea>
    <c:legend>
      <c:legendPos val="b"/>
      <c:layout>
        <c:manualLayout>
          <c:xMode val="edge"/>
          <c:yMode val="edge"/>
          <c:x val="6.6433566433566432E-2"/>
          <c:y val="0.82059672169720033"/>
          <c:w val="0.87133252574197451"/>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208328023695573E-2"/>
          <c:y val="3.5123678487752864E-2"/>
          <c:w val="0.87982646072290116"/>
          <c:h val="0.57200652822934894"/>
        </c:manualLayout>
      </c:layout>
      <c:barChart>
        <c:barDir val="col"/>
        <c:grouping val="stacked"/>
        <c:varyColors val="0"/>
        <c:ser>
          <c:idx val="0"/>
          <c:order val="0"/>
          <c:tx>
            <c:strRef>
              <c:f>'Graf III.40'!$J$5</c:f>
              <c:strCache>
                <c:ptCount val="1"/>
                <c:pt idx="0">
                  <c:v>HZL</c:v>
                </c:pt>
              </c:strCache>
            </c:strRef>
          </c:tx>
          <c:spPr>
            <a:solidFill>
              <a:srgbClr val="4880C4"/>
            </a:solidFill>
            <a:ln w="25400">
              <a:noFill/>
            </a:ln>
          </c:spPr>
          <c:invertIfNegative val="0"/>
          <c:cat>
            <c:strRef>
              <c:f>'Graf III.40'!$K$4:$N$4</c:f>
              <c:strCache>
                <c:ptCount val="4"/>
                <c:pt idx="0">
                  <c:v>Velké banky</c:v>
                </c:pt>
                <c:pt idx="1">
                  <c:v>Střední banky</c:v>
                </c:pt>
                <c:pt idx="2">
                  <c:v>Malé banky</c:v>
                </c:pt>
                <c:pt idx="3">
                  <c:v>Stavební spořitelny</c:v>
                </c:pt>
              </c:strCache>
            </c:strRef>
          </c:cat>
          <c:val>
            <c:numRef>
              <c:f>'Graf III.40'!$K$5:$N$5</c:f>
              <c:numCache>
                <c:formatCode>0.00</c:formatCode>
                <c:ptCount val="4"/>
                <c:pt idx="0">
                  <c:v>4.4640680421667698</c:v>
                </c:pt>
                <c:pt idx="1">
                  <c:v>0</c:v>
                </c:pt>
                <c:pt idx="2">
                  <c:v>0</c:v>
                </c:pt>
                <c:pt idx="3">
                  <c:v>3.5827598948757298</c:v>
                </c:pt>
              </c:numCache>
            </c:numRef>
          </c:val>
          <c:extLst xmlns:c16r2="http://schemas.microsoft.com/office/drawing/2015/06/chart">
            <c:ext xmlns:c16="http://schemas.microsoft.com/office/drawing/2014/chart" uri="{C3380CC4-5D6E-409C-BE32-E72D297353CC}">
              <c16:uniqueId val="{00000000-7214-40D0-AAB6-0A12AEF9F8EE}"/>
            </c:ext>
          </c:extLst>
        </c:ser>
        <c:ser>
          <c:idx val="1"/>
          <c:order val="1"/>
          <c:tx>
            <c:strRef>
              <c:f>'Graf III.40'!$J$6</c:f>
              <c:strCache>
                <c:ptCount val="1"/>
                <c:pt idx="0">
                  <c:v>Nástroje peněžního trhu </c:v>
                </c:pt>
              </c:strCache>
            </c:strRef>
          </c:tx>
          <c:spPr>
            <a:solidFill>
              <a:srgbClr val="E96041"/>
            </a:solidFill>
            <a:ln w="25400">
              <a:noFill/>
            </a:ln>
          </c:spPr>
          <c:invertIfNegative val="0"/>
          <c:cat>
            <c:strRef>
              <c:f>'Graf III.40'!$K$4:$N$4</c:f>
              <c:strCache>
                <c:ptCount val="4"/>
                <c:pt idx="0">
                  <c:v>Velké banky</c:v>
                </c:pt>
                <c:pt idx="1">
                  <c:v>Střední banky</c:v>
                </c:pt>
                <c:pt idx="2">
                  <c:v>Malé banky</c:v>
                </c:pt>
                <c:pt idx="3">
                  <c:v>Stavební spořitelny</c:v>
                </c:pt>
              </c:strCache>
            </c:strRef>
          </c:cat>
          <c:val>
            <c:numRef>
              <c:f>'Graf III.40'!$K$6:$N$6</c:f>
              <c:numCache>
                <c:formatCode>0.00</c:formatCode>
                <c:ptCount val="4"/>
                <c:pt idx="0">
                  <c:v>0.4328156774614198</c:v>
                </c:pt>
                <c:pt idx="1">
                  <c:v>1.8489982515930394</c:v>
                </c:pt>
                <c:pt idx="2">
                  <c:v>0.40829507612059779</c:v>
                </c:pt>
                <c:pt idx="3">
                  <c:v>2.0610384420960592</c:v>
                </c:pt>
              </c:numCache>
            </c:numRef>
          </c:val>
          <c:extLst xmlns:c16r2="http://schemas.microsoft.com/office/drawing/2015/06/chart">
            <c:ext xmlns:c16="http://schemas.microsoft.com/office/drawing/2014/chart" uri="{C3380CC4-5D6E-409C-BE32-E72D297353CC}">
              <c16:uniqueId val="{00000001-7214-40D0-AAB6-0A12AEF9F8EE}"/>
            </c:ext>
          </c:extLst>
        </c:ser>
        <c:ser>
          <c:idx val="2"/>
          <c:order val="2"/>
          <c:tx>
            <c:strRef>
              <c:f>'Graf III.40'!$J$7</c:f>
              <c:strCache>
                <c:ptCount val="1"/>
                <c:pt idx="0">
                  <c:v>Úvěry FO</c:v>
                </c:pt>
              </c:strCache>
            </c:strRef>
          </c:tx>
          <c:spPr>
            <a:solidFill>
              <a:srgbClr val="00A43D"/>
            </a:solidFill>
            <a:ln w="25400">
              <a:noFill/>
            </a:ln>
          </c:spPr>
          <c:invertIfNegative val="0"/>
          <c:cat>
            <c:strRef>
              <c:f>'Graf III.40'!$K$4:$N$4</c:f>
              <c:strCache>
                <c:ptCount val="4"/>
                <c:pt idx="0">
                  <c:v>Velké banky</c:v>
                </c:pt>
                <c:pt idx="1">
                  <c:v>Střední banky</c:v>
                </c:pt>
                <c:pt idx="2">
                  <c:v>Malé banky</c:v>
                </c:pt>
                <c:pt idx="3">
                  <c:v>Stavební spořitelny</c:v>
                </c:pt>
              </c:strCache>
            </c:strRef>
          </c:cat>
          <c:val>
            <c:numRef>
              <c:f>'Graf III.40'!$K$7:$N$7</c:f>
              <c:numCache>
                <c:formatCode>0.00</c:formatCode>
                <c:ptCount val="4"/>
                <c:pt idx="0">
                  <c:v>10.804392913886353</c:v>
                </c:pt>
                <c:pt idx="1">
                  <c:v>16.156871323165419</c:v>
                </c:pt>
                <c:pt idx="2">
                  <c:v>7.4009232464247869</c:v>
                </c:pt>
                <c:pt idx="3">
                  <c:v>37.799936319969582</c:v>
                </c:pt>
              </c:numCache>
            </c:numRef>
          </c:val>
          <c:extLst xmlns:c16r2="http://schemas.microsoft.com/office/drawing/2015/06/chart">
            <c:ext xmlns:c16="http://schemas.microsoft.com/office/drawing/2014/chart" uri="{C3380CC4-5D6E-409C-BE32-E72D297353CC}">
              <c16:uniqueId val="{00000002-7214-40D0-AAB6-0A12AEF9F8EE}"/>
            </c:ext>
          </c:extLst>
        </c:ser>
        <c:ser>
          <c:idx val="3"/>
          <c:order val="3"/>
          <c:tx>
            <c:strRef>
              <c:f>'Graf III.40'!$J$8</c:f>
              <c:strCache>
                <c:ptCount val="1"/>
                <c:pt idx="0">
                  <c:v>Zatížené úvěry FO</c:v>
                </c:pt>
              </c:strCache>
            </c:strRef>
          </c:tx>
          <c:spPr>
            <a:solidFill>
              <a:srgbClr val="800080"/>
            </a:solidFill>
            <a:ln w="25400">
              <a:noFill/>
            </a:ln>
          </c:spPr>
          <c:invertIfNegative val="0"/>
          <c:cat>
            <c:strRef>
              <c:f>'Graf III.40'!$K$4:$N$4</c:f>
              <c:strCache>
                <c:ptCount val="4"/>
                <c:pt idx="0">
                  <c:v>Velké banky</c:v>
                </c:pt>
                <c:pt idx="1">
                  <c:v>Střední banky</c:v>
                </c:pt>
                <c:pt idx="2">
                  <c:v>Malé banky</c:v>
                </c:pt>
                <c:pt idx="3">
                  <c:v>Stavební spořitelny</c:v>
                </c:pt>
              </c:strCache>
            </c:strRef>
          </c:cat>
          <c:val>
            <c:numRef>
              <c:f>'Graf III.40'!$K$8:$N$8</c:f>
              <c:numCache>
                <c:formatCode>0.00</c:formatCode>
                <c:ptCount val="4"/>
                <c:pt idx="0">
                  <c:v>2.7542347441517978</c:v>
                </c:pt>
                <c:pt idx="1">
                  <c:v>29.54526577971691</c:v>
                </c:pt>
                <c:pt idx="2">
                  <c:v>0</c:v>
                </c:pt>
                <c:pt idx="3">
                  <c:v>0</c:v>
                </c:pt>
              </c:numCache>
            </c:numRef>
          </c:val>
          <c:extLst xmlns:c16r2="http://schemas.microsoft.com/office/drawing/2015/06/chart">
            <c:ext xmlns:c16="http://schemas.microsoft.com/office/drawing/2014/chart" uri="{C3380CC4-5D6E-409C-BE32-E72D297353CC}">
              <c16:uniqueId val="{00000003-7214-40D0-AAB6-0A12AEF9F8EE}"/>
            </c:ext>
          </c:extLst>
        </c:ser>
        <c:ser>
          <c:idx val="4"/>
          <c:order val="4"/>
          <c:tx>
            <c:strRef>
              <c:f>'Graf III.40'!$J$9</c:f>
              <c:strCache>
                <c:ptCount val="1"/>
                <c:pt idx="0">
                  <c:v>Úvěry retailovým SME</c:v>
                </c:pt>
              </c:strCache>
            </c:strRef>
          </c:tx>
          <c:spPr>
            <a:solidFill>
              <a:srgbClr val="FADE14"/>
            </a:solidFill>
            <a:ln w="25400">
              <a:noFill/>
            </a:ln>
          </c:spPr>
          <c:invertIfNegative val="0"/>
          <c:cat>
            <c:strRef>
              <c:f>'Graf III.40'!$K$4:$N$4</c:f>
              <c:strCache>
                <c:ptCount val="4"/>
                <c:pt idx="0">
                  <c:v>Velké banky</c:v>
                </c:pt>
                <c:pt idx="1">
                  <c:v>Střední banky</c:v>
                </c:pt>
                <c:pt idx="2">
                  <c:v>Malé banky</c:v>
                </c:pt>
                <c:pt idx="3">
                  <c:v>Stavební spořitelny</c:v>
                </c:pt>
              </c:strCache>
            </c:strRef>
          </c:cat>
          <c:val>
            <c:numRef>
              <c:f>'Graf III.40'!$K$9:$N$9</c:f>
              <c:numCache>
                <c:formatCode>0.00</c:formatCode>
                <c:ptCount val="4"/>
                <c:pt idx="0">
                  <c:v>3.9015159158779977</c:v>
                </c:pt>
                <c:pt idx="1">
                  <c:v>4.8283349850255028</c:v>
                </c:pt>
                <c:pt idx="2">
                  <c:v>0.49336091268384913</c:v>
                </c:pt>
                <c:pt idx="3">
                  <c:v>0.82927828554783345</c:v>
                </c:pt>
              </c:numCache>
            </c:numRef>
          </c:val>
          <c:extLst xmlns:c16r2="http://schemas.microsoft.com/office/drawing/2015/06/chart">
            <c:ext xmlns:c16="http://schemas.microsoft.com/office/drawing/2014/chart" uri="{C3380CC4-5D6E-409C-BE32-E72D297353CC}">
              <c16:uniqueId val="{00000004-7214-40D0-AAB6-0A12AEF9F8EE}"/>
            </c:ext>
          </c:extLst>
        </c:ser>
        <c:ser>
          <c:idx val="5"/>
          <c:order val="5"/>
          <c:tx>
            <c:strRef>
              <c:f>'Graf III.40'!$J$10</c:f>
              <c:strCache>
                <c:ptCount val="1"/>
                <c:pt idx="0">
                  <c:v>Úvěry NFC</c:v>
                </c:pt>
              </c:strCache>
            </c:strRef>
          </c:tx>
          <c:spPr>
            <a:solidFill>
              <a:srgbClr val="B1B1B1"/>
            </a:solidFill>
            <a:ln w="25400">
              <a:noFill/>
            </a:ln>
          </c:spPr>
          <c:invertIfNegative val="0"/>
          <c:cat>
            <c:strRef>
              <c:f>'Graf III.40'!$K$4:$N$4</c:f>
              <c:strCache>
                <c:ptCount val="4"/>
                <c:pt idx="0">
                  <c:v>Velké banky</c:v>
                </c:pt>
                <c:pt idx="1">
                  <c:v>Střední banky</c:v>
                </c:pt>
                <c:pt idx="2">
                  <c:v>Malé banky</c:v>
                </c:pt>
                <c:pt idx="3">
                  <c:v>Stavební spořitelny</c:v>
                </c:pt>
              </c:strCache>
            </c:strRef>
          </c:cat>
          <c:val>
            <c:numRef>
              <c:f>'Graf III.40'!$K$10:$N$10</c:f>
              <c:numCache>
                <c:formatCode>0.00</c:formatCode>
                <c:ptCount val="4"/>
                <c:pt idx="0">
                  <c:v>8.9325938889973777</c:v>
                </c:pt>
                <c:pt idx="1">
                  <c:v>11.340501493366562</c:v>
                </c:pt>
                <c:pt idx="2">
                  <c:v>1.5164527006071178</c:v>
                </c:pt>
                <c:pt idx="3">
                  <c:v>1.7062332390232089</c:v>
                </c:pt>
              </c:numCache>
            </c:numRef>
          </c:val>
          <c:extLst xmlns:c16r2="http://schemas.microsoft.com/office/drawing/2015/06/chart">
            <c:ext xmlns:c16="http://schemas.microsoft.com/office/drawing/2014/chart" uri="{C3380CC4-5D6E-409C-BE32-E72D297353CC}">
              <c16:uniqueId val="{00000005-7214-40D0-AAB6-0A12AEF9F8EE}"/>
            </c:ext>
          </c:extLst>
        </c:ser>
        <c:ser>
          <c:idx val="6"/>
          <c:order val="6"/>
          <c:tx>
            <c:strRef>
              <c:f>'Graf III.40'!$J$11</c:f>
              <c:strCache>
                <c:ptCount val="1"/>
                <c:pt idx="0">
                  <c:v>Úvěry úvěrovým institucím </c:v>
                </c:pt>
              </c:strCache>
            </c:strRef>
          </c:tx>
          <c:spPr>
            <a:solidFill>
              <a:srgbClr val="5FC1F0"/>
            </a:solidFill>
            <a:ln w="25400">
              <a:noFill/>
            </a:ln>
          </c:spPr>
          <c:invertIfNegative val="0"/>
          <c:cat>
            <c:strRef>
              <c:f>'Graf III.40'!$K$4:$N$4</c:f>
              <c:strCache>
                <c:ptCount val="4"/>
                <c:pt idx="0">
                  <c:v>Velké banky</c:v>
                </c:pt>
                <c:pt idx="1">
                  <c:v>Střední banky</c:v>
                </c:pt>
                <c:pt idx="2">
                  <c:v>Malé banky</c:v>
                </c:pt>
                <c:pt idx="3">
                  <c:v>Stavební spořitelny</c:v>
                </c:pt>
              </c:strCache>
            </c:strRef>
          </c:cat>
          <c:val>
            <c:numRef>
              <c:f>'Graf III.40'!$K$11:$N$11</c:f>
              <c:numCache>
                <c:formatCode>0.00</c:formatCode>
                <c:ptCount val="4"/>
                <c:pt idx="0">
                  <c:v>1.2255635007013441</c:v>
                </c:pt>
                <c:pt idx="1">
                  <c:v>1.0542229020503806</c:v>
                </c:pt>
                <c:pt idx="2">
                  <c:v>3.9557542531566493E-2</c:v>
                </c:pt>
                <c:pt idx="3">
                  <c:v>4.4773642360374986</c:v>
                </c:pt>
              </c:numCache>
            </c:numRef>
          </c:val>
          <c:extLst xmlns:c16r2="http://schemas.microsoft.com/office/drawing/2015/06/chart">
            <c:ext xmlns:c16="http://schemas.microsoft.com/office/drawing/2014/chart" uri="{C3380CC4-5D6E-409C-BE32-E72D297353CC}">
              <c16:uniqueId val="{00000006-7214-40D0-AAB6-0A12AEF9F8EE}"/>
            </c:ext>
          </c:extLst>
        </c:ser>
        <c:ser>
          <c:idx val="7"/>
          <c:order val="7"/>
          <c:tx>
            <c:strRef>
              <c:f>'Graf III.40'!$J$12</c:f>
              <c:strCache>
                <c:ptCount val="1"/>
                <c:pt idx="0">
                  <c:v>Úvěry ostatním FI</c:v>
                </c:pt>
              </c:strCache>
            </c:strRef>
          </c:tx>
          <c:spPr>
            <a:solidFill>
              <a:srgbClr val="000000"/>
            </a:solidFill>
            <a:ln w="25400">
              <a:noFill/>
            </a:ln>
          </c:spPr>
          <c:invertIfNegative val="0"/>
          <c:cat>
            <c:strRef>
              <c:f>'Graf III.40'!$K$4:$N$4</c:f>
              <c:strCache>
                <c:ptCount val="4"/>
                <c:pt idx="0">
                  <c:v>Velké banky</c:v>
                </c:pt>
                <c:pt idx="1">
                  <c:v>Střední banky</c:v>
                </c:pt>
                <c:pt idx="2">
                  <c:v>Malé banky</c:v>
                </c:pt>
                <c:pt idx="3">
                  <c:v>Stavební spořitelny</c:v>
                </c:pt>
              </c:strCache>
            </c:strRef>
          </c:cat>
          <c:val>
            <c:numRef>
              <c:f>'Graf III.40'!$K$12:$N$12</c:f>
              <c:numCache>
                <c:formatCode>0.00</c:formatCode>
                <c:ptCount val="4"/>
                <c:pt idx="0">
                  <c:v>1.197265573309414</c:v>
                </c:pt>
                <c:pt idx="1">
                  <c:v>4.676255584003167</c:v>
                </c:pt>
                <c:pt idx="2">
                  <c:v>3.2131484711174561</c:v>
                </c:pt>
                <c:pt idx="3">
                  <c:v>0</c:v>
                </c:pt>
              </c:numCache>
            </c:numRef>
          </c:val>
          <c:extLst xmlns:c16r2="http://schemas.microsoft.com/office/drawing/2015/06/chart">
            <c:ext xmlns:c16="http://schemas.microsoft.com/office/drawing/2014/chart" uri="{C3380CC4-5D6E-409C-BE32-E72D297353CC}">
              <c16:uniqueId val="{00000007-7214-40D0-AAB6-0A12AEF9F8EE}"/>
            </c:ext>
          </c:extLst>
        </c:ser>
        <c:dLbls>
          <c:showLegendKey val="0"/>
          <c:showVal val="0"/>
          <c:showCatName val="0"/>
          <c:showSerName val="0"/>
          <c:showPercent val="0"/>
          <c:showBubbleSize val="0"/>
        </c:dLbls>
        <c:gapWidth val="150"/>
        <c:overlap val="100"/>
        <c:axId val="268205056"/>
        <c:axId val="268219136"/>
      </c:barChart>
      <c:catAx>
        <c:axId val="268205056"/>
        <c:scaling>
          <c:orientation val="minMax"/>
        </c:scaling>
        <c:delete val="0"/>
        <c:axPos val="b"/>
        <c:numFmt formatCode="General"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268219136"/>
        <c:crosses val="autoZero"/>
        <c:auto val="1"/>
        <c:lblAlgn val="ctr"/>
        <c:lblOffset val="100"/>
        <c:noMultiLvlLbl val="0"/>
      </c:catAx>
      <c:valAx>
        <c:axId val="26821913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8205056"/>
        <c:crosses val="autoZero"/>
        <c:crossBetween val="between"/>
      </c:valAx>
      <c:spPr>
        <a:noFill/>
        <a:ln w="25400">
          <a:noFill/>
        </a:ln>
      </c:spPr>
    </c:plotArea>
    <c:legend>
      <c:legendPos val="b"/>
      <c:layout>
        <c:manualLayout>
          <c:xMode val="edge"/>
          <c:yMode val="edge"/>
          <c:x val="3.3010248801314647E-3"/>
          <c:y val="0.75869998738005717"/>
          <c:w val="0.99669897511986849"/>
          <c:h val="0.2199120180399985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208328023695573E-2"/>
          <c:y val="3.5123678487752864E-2"/>
          <c:w val="0.87982646072290116"/>
          <c:h val="0.57200652822934894"/>
        </c:manualLayout>
      </c:layout>
      <c:barChart>
        <c:barDir val="col"/>
        <c:grouping val="stacked"/>
        <c:varyColors val="0"/>
        <c:ser>
          <c:idx val="0"/>
          <c:order val="0"/>
          <c:tx>
            <c:strRef>
              <c:f>'Graf III.40'!$I$5</c:f>
              <c:strCache>
                <c:ptCount val="1"/>
                <c:pt idx="0">
                  <c:v>MBs</c:v>
                </c:pt>
              </c:strCache>
            </c:strRef>
          </c:tx>
          <c:spPr>
            <a:solidFill>
              <a:srgbClr val="4880C4"/>
            </a:solidFill>
            <a:ln w="25400">
              <a:noFill/>
            </a:ln>
          </c:spPr>
          <c:invertIfNegative val="0"/>
          <c:cat>
            <c:strRef>
              <c:f>'Graf III.40'!$K$3:$N$3</c:f>
              <c:strCache>
                <c:ptCount val="4"/>
                <c:pt idx="0">
                  <c:v>Large banks</c:v>
                </c:pt>
                <c:pt idx="1">
                  <c:v>Medium-sized banks</c:v>
                </c:pt>
                <c:pt idx="2">
                  <c:v>Small banks</c:v>
                </c:pt>
                <c:pt idx="3">
                  <c:v>Building societies</c:v>
                </c:pt>
              </c:strCache>
            </c:strRef>
          </c:cat>
          <c:val>
            <c:numRef>
              <c:f>'Graf III.40'!$K$5:$N$5</c:f>
              <c:numCache>
                <c:formatCode>0.00</c:formatCode>
                <c:ptCount val="4"/>
                <c:pt idx="0">
                  <c:v>4.4640680421667698</c:v>
                </c:pt>
                <c:pt idx="1">
                  <c:v>0</c:v>
                </c:pt>
                <c:pt idx="2">
                  <c:v>0</c:v>
                </c:pt>
                <c:pt idx="3">
                  <c:v>3.5827598948757298</c:v>
                </c:pt>
              </c:numCache>
            </c:numRef>
          </c:val>
          <c:extLst xmlns:c16r2="http://schemas.microsoft.com/office/drawing/2015/06/chart">
            <c:ext xmlns:c16="http://schemas.microsoft.com/office/drawing/2014/chart" uri="{C3380CC4-5D6E-409C-BE32-E72D297353CC}">
              <c16:uniqueId val="{00000000-F909-4A19-88BF-DCBD4E6EA129}"/>
            </c:ext>
          </c:extLst>
        </c:ser>
        <c:ser>
          <c:idx val="1"/>
          <c:order val="1"/>
          <c:tx>
            <c:strRef>
              <c:f>'Graf III.40'!$I$6</c:f>
              <c:strCache>
                <c:ptCount val="1"/>
                <c:pt idx="0">
                  <c:v>Money market instruments</c:v>
                </c:pt>
              </c:strCache>
            </c:strRef>
          </c:tx>
          <c:spPr>
            <a:solidFill>
              <a:srgbClr val="E96041"/>
            </a:solidFill>
            <a:ln w="25400">
              <a:noFill/>
            </a:ln>
          </c:spPr>
          <c:invertIfNegative val="0"/>
          <c:cat>
            <c:strRef>
              <c:f>'Graf III.40'!$K$3:$N$3</c:f>
              <c:strCache>
                <c:ptCount val="4"/>
                <c:pt idx="0">
                  <c:v>Large banks</c:v>
                </c:pt>
                <c:pt idx="1">
                  <c:v>Medium-sized banks</c:v>
                </c:pt>
                <c:pt idx="2">
                  <c:v>Small banks</c:v>
                </c:pt>
                <c:pt idx="3">
                  <c:v>Building societies</c:v>
                </c:pt>
              </c:strCache>
            </c:strRef>
          </c:cat>
          <c:val>
            <c:numRef>
              <c:f>'Graf III.40'!$K$6:$N$6</c:f>
              <c:numCache>
                <c:formatCode>0.00</c:formatCode>
                <c:ptCount val="4"/>
                <c:pt idx="0">
                  <c:v>0.4328156774614198</c:v>
                </c:pt>
                <c:pt idx="1">
                  <c:v>1.8489982515930394</c:v>
                </c:pt>
                <c:pt idx="2">
                  <c:v>0.40829507612059779</c:v>
                </c:pt>
                <c:pt idx="3">
                  <c:v>2.0610384420960592</c:v>
                </c:pt>
              </c:numCache>
            </c:numRef>
          </c:val>
          <c:extLst xmlns:c16r2="http://schemas.microsoft.com/office/drawing/2015/06/chart">
            <c:ext xmlns:c16="http://schemas.microsoft.com/office/drawing/2014/chart" uri="{C3380CC4-5D6E-409C-BE32-E72D297353CC}">
              <c16:uniqueId val="{00000001-F909-4A19-88BF-DCBD4E6EA129}"/>
            </c:ext>
          </c:extLst>
        </c:ser>
        <c:ser>
          <c:idx val="2"/>
          <c:order val="2"/>
          <c:tx>
            <c:strRef>
              <c:f>'Graf III.40'!$I$7</c:f>
              <c:strCache>
                <c:ptCount val="1"/>
                <c:pt idx="0">
                  <c:v>Loans to NPs</c:v>
                </c:pt>
              </c:strCache>
            </c:strRef>
          </c:tx>
          <c:spPr>
            <a:solidFill>
              <a:srgbClr val="00A43D"/>
            </a:solidFill>
            <a:ln w="25400">
              <a:noFill/>
            </a:ln>
          </c:spPr>
          <c:invertIfNegative val="0"/>
          <c:cat>
            <c:strRef>
              <c:f>'Graf III.40'!$K$3:$N$3</c:f>
              <c:strCache>
                <c:ptCount val="4"/>
                <c:pt idx="0">
                  <c:v>Large banks</c:v>
                </c:pt>
                <c:pt idx="1">
                  <c:v>Medium-sized banks</c:v>
                </c:pt>
                <c:pt idx="2">
                  <c:v>Small banks</c:v>
                </c:pt>
                <c:pt idx="3">
                  <c:v>Building societies</c:v>
                </c:pt>
              </c:strCache>
            </c:strRef>
          </c:cat>
          <c:val>
            <c:numRef>
              <c:f>'Graf III.40'!$K$7:$N$7</c:f>
              <c:numCache>
                <c:formatCode>0.00</c:formatCode>
                <c:ptCount val="4"/>
                <c:pt idx="0">
                  <c:v>10.804392913886353</c:v>
                </c:pt>
                <c:pt idx="1">
                  <c:v>16.156871323165419</c:v>
                </c:pt>
                <c:pt idx="2">
                  <c:v>7.4009232464247869</c:v>
                </c:pt>
                <c:pt idx="3">
                  <c:v>37.799936319969582</c:v>
                </c:pt>
              </c:numCache>
            </c:numRef>
          </c:val>
          <c:extLst xmlns:c16r2="http://schemas.microsoft.com/office/drawing/2015/06/chart">
            <c:ext xmlns:c16="http://schemas.microsoft.com/office/drawing/2014/chart" uri="{C3380CC4-5D6E-409C-BE32-E72D297353CC}">
              <c16:uniqueId val="{00000002-F909-4A19-88BF-DCBD4E6EA129}"/>
            </c:ext>
          </c:extLst>
        </c:ser>
        <c:ser>
          <c:idx val="3"/>
          <c:order val="3"/>
          <c:tx>
            <c:strRef>
              <c:f>'Graf III.40'!$I$8</c:f>
              <c:strCache>
                <c:ptCount val="1"/>
                <c:pt idx="0">
                  <c:v>Encumbered loans to NPs</c:v>
                </c:pt>
              </c:strCache>
            </c:strRef>
          </c:tx>
          <c:spPr>
            <a:solidFill>
              <a:srgbClr val="800080"/>
            </a:solidFill>
            <a:ln w="25400">
              <a:noFill/>
            </a:ln>
          </c:spPr>
          <c:invertIfNegative val="0"/>
          <c:cat>
            <c:strRef>
              <c:f>'Graf III.40'!$K$3:$N$3</c:f>
              <c:strCache>
                <c:ptCount val="4"/>
                <c:pt idx="0">
                  <c:v>Large banks</c:v>
                </c:pt>
                <c:pt idx="1">
                  <c:v>Medium-sized banks</c:v>
                </c:pt>
                <c:pt idx="2">
                  <c:v>Small banks</c:v>
                </c:pt>
                <c:pt idx="3">
                  <c:v>Building societies</c:v>
                </c:pt>
              </c:strCache>
            </c:strRef>
          </c:cat>
          <c:val>
            <c:numRef>
              <c:f>'Graf III.40'!$K$8:$N$8</c:f>
              <c:numCache>
                <c:formatCode>0.00</c:formatCode>
                <c:ptCount val="4"/>
                <c:pt idx="0">
                  <c:v>2.7542347441517978</c:v>
                </c:pt>
                <c:pt idx="1">
                  <c:v>29.54526577971691</c:v>
                </c:pt>
                <c:pt idx="2">
                  <c:v>0</c:v>
                </c:pt>
                <c:pt idx="3">
                  <c:v>0</c:v>
                </c:pt>
              </c:numCache>
            </c:numRef>
          </c:val>
          <c:extLst xmlns:c16r2="http://schemas.microsoft.com/office/drawing/2015/06/chart">
            <c:ext xmlns:c16="http://schemas.microsoft.com/office/drawing/2014/chart" uri="{C3380CC4-5D6E-409C-BE32-E72D297353CC}">
              <c16:uniqueId val="{00000003-F909-4A19-88BF-DCBD4E6EA129}"/>
            </c:ext>
          </c:extLst>
        </c:ser>
        <c:ser>
          <c:idx val="4"/>
          <c:order val="4"/>
          <c:tx>
            <c:strRef>
              <c:f>'Graf III.40'!$I$9</c:f>
              <c:strCache>
                <c:ptCount val="1"/>
                <c:pt idx="0">
                  <c:v>Loans to retail SMEs </c:v>
                </c:pt>
              </c:strCache>
            </c:strRef>
          </c:tx>
          <c:spPr>
            <a:solidFill>
              <a:srgbClr val="FADE14"/>
            </a:solidFill>
            <a:ln w="25400">
              <a:noFill/>
            </a:ln>
          </c:spPr>
          <c:invertIfNegative val="0"/>
          <c:cat>
            <c:strRef>
              <c:f>'Graf III.40'!$K$3:$N$3</c:f>
              <c:strCache>
                <c:ptCount val="4"/>
                <c:pt idx="0">
                  <c:v>Large banks</c:v>
                </c:pt>
                <c:pt idx="1">
                  <c:v>Medium-sized banks</c:v>
                </c:pt>
                <c:pt idx="2">
                  <c:v>Small banks</c:v>
                </c:pt>
                <c:pt idx="3">
                  <c:v>Building societies</c:v>
                </c:pt>
              </c:strCache>
            </c:strRef>
          </c:cat>
          <c:val>
            <c:numRef>
              <c:f>'Graf III.40'!$K$9:$N$9</c:f>
              <c:numCache>
                <c:formatCode>0.00</c:formatCode>
                <c:ptCount val="4"/>
                <c:pt idx="0">
                  <c:v>3.9015159158779977</c:v>
                </c:pt>
                <c:pt idx="1">
                  <c:v>4.8283349850255028</c:v>
                </c:pt>
                <c:pt idx="2">
                  <c:v>0.49336091268384913</c:v>
                </c:pt>
                <c:pt idx="3">
                  <c:v>0.82927828554783345</c:v>
                </c:pt>
              </c:numCache>
            </c:numRef>
          </c:val>
          <c:extLst xmlns:c16r2="http://schemas.microsoft.com/office/drawing/2015/06/chart">
            <c:ext xmlns:c16="http://schemas.microsoft.com/office/drawing/2014/chart" uri="{C3380CC4-5D6E-409C-BE32-E72D297353CC}">
              <c16:uniqueId val="{00000004-F909-4A19-88BF-DCBD4E6EA129}"/>
            </c:ext>
          </c:extLst>
        </c:ser>
        <c:ser>
          <c:idx val="5"/>
          <c:order val="5"/>
          <c:tx>
            <c:strRef>
              <c:f>'Graf III.40'!$I$10</c:f>
              <c:strCache>
                <c:ptCount val="1"/>
                <c:pt idx="0">
                  <c:v>Loans to NFCs</c:v>
                </c:pt>
              </c:strCache>
            </c:strRef>
          </c:tx>
          <c:spPr>
            <a:solidFill>
              <a:srgbClr val="B1B1B1"/>
            </a:solidFill>
            <a:ln w="25400">
              <a:noFill/>
            </a:ln>
          </c:spPr>
          <c:invertIfNegative val="0"/>
          <c:cat>
            <c:strRef>
              <c:f>'Graf III.40'!$K$3:$N$3</c:f>
              <c:strCache>
                <c:ptCount val="4"/>
                <c:pt idx="0">
                  <c:v>Large banks</c:v>
                </c:pt>
                <c:pt idx="1">
                  <c:v>Medium-sized banks</c:v>
                </c:pt>
                <c:pt idx="2">
                  <c:v>Small banks</c:v>
                </c:pt>
                <c:pt idx="3">
                  <c:v>Building societies</c:v>
                </c:pt>
              </c:strCache>
            </c:strRef>
          </c:cat>
          <c:val>
            <c:numRef>
              <c:f>'Graf III.40'!$K$10:$N$10</c:f>
              <c:numCache>
                <c:formatCode>0.00</c:formatCode>
                <c:ptCount val="4"/>
                <c:pt idx="0">
                  <c:v>8.9325938889973777</c:v>
                </c:pt>
                <c:pt idx="1">
                  <c:v>11.340501493366562</c:v>
                </c:pt>
                <c:pt idx="2">
                  <c:v>1.5164527006071178</c:v>
                </c:pt>
                <c:pt idx="3">
                  <c:v>1.7062332390232089</c:v>
                </c:pt>
              </c:numCache>
            </c:numRef>
          </c:val>
          <c:extLst xmlns:c16r2="http://schemas.microsoft.com/office/drawing/2015/06/chart">
            <c:ext xmlns:c16="http://schemas.microsoft.com/office/drawing/2014/chart" uri="{C3380CC4-5D6E-409C-BE32-E72D297353CC}">
              <c16:uniqueId val="{00000005-F909-4A19-88BF-DCBD4E6EA129}"/>
            </c:ext>
          </c:extLst>
        </c:ser>
        <c:ser>
          <c:idx val="6"/>
          <c:order val="6"/>
          <c:tx>
            <c:strRef>
              <c:f>'Graf III.40'!$I$11</c:f>
              <c:strCache>
                <c:ptCount val="1"/>
                <c:pt idx="0">
                  <c:v>Loans to credit institutions</c:v>
                </c:pt>
              </c:strCache>
            </c:strRef>
          </c:tx>
          <c:spPr>
            <a:solidFill>
              <a:srgbClr val="5FC1F0"/>
            </a:solidFill>
            <a:ln w="25400">
              <a:noFill/>
            </a:ln>
          </c:spPr>
          <c:invertIfNegative val="0"/>
          <c:cat>
            <c:strRef>
              <c:f>'Graf III.40'!$K$3:$N$3</c:f>
              <c:strCache>
                <c:ptCount val="4"/>
                <c:pt idx="0">
                  <c:v>Large banks</c:v>
                </c:pt>
                <c:pt idx="1">
                  <c:v>Medium-sized banks</c:v>
                </c:pt>
                <c:pt idx="2">
                  <c:v>Small banks</c:v>
                </c:pt>
                <c:pt idx="3">
                  <c:v>Building societies</c:v>
                </c:pt>
              </c:strCache>
            </c:strRef>
          </c:cat>
          <c:val>
            <c:numRef>
              <c:f>'Graf III.40'!$K$11:$N$11</c:f>
              <c:numCache>
                <c:formatCode>0.00</c:formatCode>
                <c:ptCount val="4"/>
                <c:pt idx="0">
                  <c:v>1.2255635007013441</c:v>
                </c:pt>
                <c:pt idx="1">
                  <c:v>1.0542229020503806</c:v>
                </c:pt>
                <c:pt idx="2">
                  <c:v>3.9557542531566493E-2</c:v>
                </c:pt>
                <c:pt idx="3">
                  <c:v>4.4773642360374986</c:v>
                </c:pt>
              </c:numCache>
            </c:numRef>
          </c:val>
          <c:extLst xmlns:c16r2="http://schemas.microsoft.com/office/drawing/2015/06/chart">
            <c:ext xmlns:c16="http://schemas.microsoft.com/office/drawing/2014/chart" uri="{C3380CC4-5D6E-409C-BE32-E72D297353CC}">
              <c16:uniqueId val="{00000006-F909-4A19-88BF-DCBD4E6EA129}"/>
            </c:ext>
          </c:extLst>
        </c:ser>
        <c:ser>
          <c:idx val="7"/>
          <c:order val="7"/>
          <c:tx>
            <c:strRef>
              <c:f>'Graf III.40'!$I$12</c:f>
              <c:strCache>
                <c:ptCount val="1"/>
                <c:pt idx="0">
                  <c:v>Loans to other FIs</c:v>
                </c:pt>
              </c:strCache>
            </c:strRef>
          </c:tx>
          <c:spPr>
            <a:solidFill>
              <a:srgbClr val="000000"/>
            </a:solidFill>
            <a:ln w="25400">
              <a:noFill/>
            </a:ln>
          </c:spPr>
          <c:invertIfNegative val="0"/>
          <c:cat>
            <c:strRef>
              <c:f>'Graf III.40'!$K$3:$N$3</c:f>
              <c:strCache>
                <c:ptCount val="4"/>
                <c:pt idx="0">
                  <c:v>Large banks</c:v>
                </c:pt>
                <c:pt idx="1">
                  <c:v>Medium-sized banks</c:v>
                </c:pt>
                <c:pt idx="2">
                  <c:v>Small banks</c:v>
                </c:pt>
                <c:pt idx="3">
                  <c:v>Building societies</c:v>
                </c:pt>
              </c:strCache>
            </c:strRef>
          </c:cat>
          <c:val>
            <c:numRef>
              <c:f>'Graf III.40'!$K$12:$N$12</c:f>
              <c:numCache>
                <c:formatCode>0.00</c:formatCode>
                <c:ptCount val="4"/>
                <c:pt idx="0">
                  <c:v>1.197265573309414</c:v>
                </c:pt>
                <c:pt idx="1">
                  <c:v>4.676255584003167</c:v>
                </c:pt>
                <c:pt idx="2">
                  <c:v>3.2131484711174561</c:v>
                </c:pt>
                <c:pt idx="3">
                  <c:v>0</c:v>
                </c:pt>
              </c:numCache>
            </c:numRef>
          </c:val>
          <c:extLst xmlns:c16r2="http://schemas.microsoft.com/office/drawing/2015/06/chart">
            <c:ext xmlns:c16="http://schemas.microsoft.com/office/drawing/2014/chart" uri="{C3380CC4-5D6E-409C-BE32-E72D297353CC}">
              <c16:uniqueId val="{00000007-F909-4A19-88BF-DCBD4E6EA129}"/>
            </c:ext>
          </c:extLst>
        </c:ser>
        <c:dLbls>
          <c:showLegendKey val="0"/>
          <c:showVal val="0"/>
          <c:showCatName val="0"/>
          <c:showSerName val="0"/>
          <c:showPercent val="0"/>
          <c:showBubbleSize val="0"/>
        </c:dLbls>
        <c:gapWidth val="150"/>
        <c:overlap val="100"/>
        <c:axId val="268133504"/>
        <c:axId val="268135040"/>
      </c:barChart>
      <c:catAx>
        <c:axId val="268133504"/>
        <c:scaling>
          <c:orientation val="minMax"/>
        </c:scaling>
        <c:delete val="0"/>
        <c:axPos val="b"/>
        <c:numFmt formatCode="General"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268135040"/>
        <c:crosses val="autoZero"/>
        <c:auto val="1"/>
        <c:lblAlgn val="ctr"/>
        <c:lblOffset val="100"/>
        <c:noMultiLvlLbl val="0"/>
      </c:catAx>
      <c:valAx>
        <c:axId val="26813504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8133504"/>
        <c:crosses val="autoZero"/>
        <c:crossBetween val="between"/>
      </c:valAx>
      <c:spPr>
        <a:noFill/>
        <a:ln w="25400">
          <a:noFill/>
        </a:ln>
      </c:spPr>
    </c:plotArea>
    <c:legend>
      <c:legendPos val="b"/>
      <c:layout>
        <c:manualLayout>
          <c:xMode val="edge"/>
          <c:yMode val="edge"/>
          <c:x val="3.3010248801314656E-3"/>
          <c:y val="0.72630049292618915"/>
          <c:w val="0.99669897511986849"/>
          <c:h val="0.2736995070738109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barChart>
        <c:barDir val="col"/>
        <c:grouping val="stacked"/>
        <c:varyColors val="0"/>
        <c:ser>
          <c:idx val="0"/>
          <c:order val="0"/>
          <c:tx>
            <c:strRef>
              <c:f>'Graf III.41'!$N$4</c:f>
              <c:strCache>
                <c:ptCount val="1"/>
                <c:pt idx="0">
                  <c:v>Likvidní rezeva úrovně 1</c:v>
                </c:pt>
              </c:strCache>
            </c:strRef>
          </c:tx>
          <c:spPr>
            <a:solidFill>
              <a:schemeClr val="accent1"/>
            </a:solidFill>
          </c:spPr>
          <c:invertIfNegative val="0"/>
          <c:dPt>
            <c:idx val="1"/>
            <c:invertIfNegative val="0"/>
            <c:bubble3D val="0"/>
            <c:spPr>
              <a:solidFill>
                <a:schemeClr val="accent2"/>
              </a:solidFill>
            </c:spPr>
            <c:extLst xmlns:c16r2="http://schemas.microsoft.com/office/drawing/2015/06/chart">
              <c:ext xmlns:c16="http://schemas.microsoft.com/office/drawing/2014/chart" uri="{C3380CC4-5D6E-409C-BE32-E72D297353CC}">
                <c16:uniqueId val="{00000001-F0B7-468E-A56E-0454FAA848A7}"/>
              </c:ext>
            </c:extLst>
          </c:dPt>
          <c:dPt>
            <c:idx val="4"/>
            <c:invertIfNegative val="0"/>
            <c:bubble3D val="0"/>
            <c:spPr>
              <a:solidFill>
                <a:schemeClr val="accent2"/>
              </a:solidFill>
            </c:spPr>
            <c:extLst xmlns:c16r2="http://schemas.microsoft.com/office/drawing/2015/06/chart">
              <c:ext xmlns:c16="http://schemas.microsoft.com/office/drawing/2014/chart" uri="{C3380CC4-5D6E-409C-BE32-E72D297353CC}">
                <c16:uniqueId val="{00000003-F0B7-468E-A56E-0454FAA848A7}"/>
              </c:ext>
            </c:extLst>
          </c:dPt>
          <c:dPt>
            <c:idx val="7"/>
            <c:invertIfNegative val="0"/>
            <c:bubble3D val="0"/>
            <c:spPr>
              <a:solidFill>
                <a:schemeClr val="accent2"/>
              </a:solidFill>
            </c:spPr>
            <c:extLst xmlns:c16r2="http://schemas.microsoft.com/office/drawing/2015/06/chart">
              <c:ext xmlns:c16="http://schemas.microsoft.com/office/drawing/2014/chart" uri="{C3380CC4-5D6E-409C-BE32-E72D297353CC}">
                <c16:uniqueId val="{00000005-F0B7-468E-A56E-0454FAA848A7}"/>
              </c:ext>
            </c:extLst>
          </c:dPt>
          <c:dPt>
            <c:idx val="10"/>
            <c:invertIfNegative val="0"/>
            <c:bubble3D val="0"/>
            <c:spPr>
              <a:solidFill>
                <a:schemeClr val="accent2"/>
              </a:solidFill>
            </c:spPr>
            <c:extLst xmlns:c16r2="http://schemas.microsoft.com/office/drawing/2015/06/chart">
              <c:ext xmlns:c16="http://schemas.microsoft.com/office/drawing/2014/chart" uri="{C3380CC4-5D6E-409C-BE32-E72D297353CC}">
                <c16:uniqueId val="{00000007-F0B7-468E-A56E-0454FAA848A7}"/>
              </c:ext>
            </c:extLst>
          </c:dPt>
          <c:cat>
            <c:multiLvlStrRef>
              <c:f>'Graf III.41'!$L$5:$M$16</c:f>
              <c:multiLvlStrCache>
                <c:ptCount val="12"/>
                <c:lvl>
                  <c:pt idx="0">
                    <c:v>LR před</c:v>
                  </c:pt>
                  <c:pt idx="1">
                    <c:v>Čistý odtok</c:v>
                  </c:pt>
                  <c:pt idx="2">
                    <c:v>LR po</c:v>
                  </c:pt>
                  <c:pt idx="3">
                    <c:v>LR před</c:v>
                  </c:pt>
                  <c:pt idx="4">
                    <c:v>Čistý odtok</c:v>
                  </c:pt>
                  <c:pt idx="5">
                    <c:v>LR po</c:v>
                  </c:pt>
                  <c:pt idx="6">
                    <c:v>LR před</c:v>
                  </c:pt>
                  <c:pt idx="7">
                    <c:v>Čistý odtok</c:v>
                  </c:pt>
                  <c:pt idx="8">
                    <c:v>LR po</c:v>
                  </c:pt>
                  <c:pt idx="9">
                    <c:v>LR před</c:v>
                  </c:pt>
                  <c:pt idx="10">
                    <c:v>Čistý odtok</c:v>
                  </c:pt>
                  <c:pt idx="11">
                    <c:v>LR po</c:v>
                  </c:pt>
                </c:lvl>
                <c:lvl>
                  <c:pt idx="0">
                    <c:v>Velké banky</c:v>
                  </c:pt>
                  <c:pt idx="3">
                    <c:v>Střední banky</c:v>
                  </c:pt>
                  <c:pt idx="6">
                    <c:v>Malé banky</c:v>
                  </c:pt>
                  <c:pt idx="9">
                    <c:v>Stavební spořitelny</c:v>
                  </c:pt>
                </c:lvl>
              </c:multiLvlStrCache>
            </c:multiLvlStrRef>
          </c:cat>
          <c:val>
            <c:numRef>
              <c:f>'Graf III.41'!$N$5:$N$16</c:f>
              <c:numCache>
                <c:formatCode>0</c:formatCode>
                <c:ptCount val="12"/>
                <c:pt idx="0">
                  <c:v>29.694472280399374</c:v>
                </c:pt>
                <c:pt idx="1">
                  <c:v>15.45306031916</c:v>
                </c:pt>
                <c:pt idx="2">
                  <c:v>7.6542784601589702</c:v>
                </c:pt>
                <c:pt idx="3">
                  <c:v>32.677091942256176</c:v>
                </c:pt>
                <c:pt idx="4">
                  <c:v>18.225920045315</c:v>
                </c:pt>
                <c:pt idx="5">
                  <c:v>10.085782388987075</c:v>
                </c:pt>
                <c:pt idx="6">
                  <c:v>41.292352380547037</c:v>
                </c:pt>
                <c:pt idx="7">
                  <c:v>19.923038550146472</c:v>
                </c:pt>
                <c:pt idx="8">
                  <c:v>15.719020986545107</c:v>
                </c:pt>
                <c:pt idx="9">
                  <c:v>28.082182280518094</c:v>
                </c:pt>
                <c:pt idx="10">
                  <c:v>5.8869081846243088</c:v>
                </c:pt>
                <c:pt idx="11">
                  <c:v>15.265821871573582</c:v>
                </c:pt>
              </c:numCache>
            </c:numRef>
          </c:val>
          <c:extLst xmlns:c16r2="http://schemas.microsoft.com/office/drawing/2015/06/chart">
            <c:ext xmlns:c16="http://schemas.microsoft.com/office/drawing/2014/chart" uri="{C3380CC4-5D6E-409C-BE32-E72D297353CC}">
              <c16:uniqueId val="{00000008-F0B7-468E-A56E-0454FAA848A7}"/>
            </c:ext>
          </c:extLst>
        </c:ser>
        <c:ser>
          <c:idx val="1"/>
          <c:order val="1"/>
          <c:tx>
            <c:strRef>
              <c:f>'Graf III.41'!$O$4</c:f>
              <c:strCache>
                <c:ptCount val="1"/>
                <c:pt idx="0">
                  <c:v>Likvidní rezeva úrovně 2</c:v>
                </c:pt>
              </c:strCache>
            </c:strRef>
          </c:tx>
          <c:spPr>
            <a:pattFill prst="lgCheck">
              <a:fgClr>
                <a:srgbClr val="0070C0"/>
              </a:fgClr>
              <a:bgClr>
                <a:schemeClr val="bg1"/>
              </a:bgClr>
            </a:pattFill>
          </c:spPr>
          <c:invertIfNegative val="0"/>
          <c:dPt>
            <c:idx val="0"/>
            <c:invertIfNegative val="0"/>
            <c:bubble3D val="0"/>
            <c:spPr>
              <a:pattFill prst="lgCheck">
                <a:fgClr>
                  <a:schemeClr val="tx2"/>
                </a:fgClr>
                <a:bgClr>
                  <a:schemeClr val="bg1"/>
                </a:bgClr>
              </a:pattFill>
              <a:ln>
                <a:noFill/>
              </a:ln>
            </c:spPr>
            <c:extLst xmlns:c16r2="http://schemas.microsoft.com/office/drawing/2015/06/chart">
              <c:ext xmlns:c16="http://schemas.microsoft.com/office/drawing/2014/chart" uri="{C3380CC4-5D6E-409C-BE32-E72D297353CC}">
                <c16:uniqueId val="{0000000A-F0B7-468E-A56E-0454FAA848A7}"/>
              </c:ext>
            </c:extLst>
          </c:dPt>
          <c:cat>
            <c:multiLvlStrRef>
              <c:f>'Graf III.41'!$L$5:$M$16</c:f>
              <c:multiLvlStrCache>
                <c:ptCount val="12"/>
                <c:lvl>
                  <c:pt idx="0">
                    <c:v>LR před</c:v>
                  </c:pt>
                  <c:pt idx="1">
                    <c:v>Čistý odtok</c:v>
                  </c:pt>
                  <c:pt idx="2">
                    <c:v>LR po</c:v>
                  </c:pt>
                  <c:pt idx="3">
                    <c:v>LR před</c:v>
                  </c:pt>
                  <c:pt idx="4">
                    <c:v>Čistý odtok</c:v>
                  </c:pt>
                  <c:pt idx="5">
                    <c:v>LR po</c:v>
                  </c:pt>
                  <c:pt idx="6">
                    <c:v>LR před</c:v>
                  </c:pt>
                  <c:pt idx="7">
                    <c:v>Čistý odtok</c:v>
                  </c:pt>
                  <c:pt idx="8">
                    <c:v>LR po</c:v>
                  </c:pt>
                  <c:pt idx="9">
                    <c:v>LR před</c:v>
                  </c:pt>
                  <c:pt idx="10">
                    <c:v>Čistý odtok</c:v>
                  </c:pt>
                  <c:pt idx="11">
                    <c:v>LR po</c:v>
                  </c:pt>
                </c:lvl>
                <c:lvl>
                  <c:pt idx="0">
                    <c:v>Velké banky</c:v>
                  </c:pt>
                  <c:pt idx="3">
                    <c:v>Střední banky</c:v>
                  </c:pt>
                  <c:pt idx="6">
                    <c:v>Malé banky</c:v>
                  </c:pt>
                  <c:pt idx="9">
                    <c:v>Stavební spořitelny</c:v>
                  </c:pt>
                </c:lvl>
              </c:multiLvlStrCache>
            </c:multiLvlStrRef>
          </c:cat>
          <c:val>
            <c:numRef>
              <c:f>'Graf III.41'!$O$5:$O$16</c:f>
              <c:numCache>
                <c:formatCode>0</c:formatCode>
                <c:ptCount val="12"/>
              </c:numCache>
            </c:numRef>
          </c:val>
          <c:extLst xmlns:c16r2="http://schemas.microsoft.com/office/drawing/2015/06/chart">
            <c:ext xmlns:c16="http://schemas.microsoft.com/office/drawing/2014/chart" uri="{C3380CC4-5D6E-409C-BE32-E72D297353CC}">
              <c16:uniqueId val="{0000000B-F0B7-468E-A56E-0454FAA848A7}"/>
            </c:ext>
          </c:extLst>
        </c:ser>
        <c:dLbls>
          <c:showLegendKey val="0"/>
          <c:showVal val="0"/>
          <c:showCatName val="0"/>
          <c:showSerName val="0"/>
          <c:showPercent val="0"/>
          <c:showBubbleSize val="0"/>
        </c:dLbls>
        <c:gapWidth val="53"/>
        <c:overlap val="100"/>
        <c:axId val="267875456"/>
        <c:axId val="267876992"/>
      </c:barChart>
      <c:catAx>
        <c:axId val="267875456"/>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267876992"/>
        <c:crosses val="autoZero"/>
        <c:auto val="1"/>
        <c:lblAlgn val="ctr"/>
        <c:lblOffset val="100"/>
        <c:noMultiLvlLbl val="0"/>
      </c:catAx>
      <c:valAx>
        <c:axId val="26787699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7875456"/>
        <c:crosses val="autoZero"/>
        <c:crossBetween val="between"/>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26669053984584E-2"/>
          <c:w val="0.9825174825174825"/>
          <c:h val="0.70629343121336785"/>
        </c:manualLayout>
      </c:layout>
      <c:barChart>
        <c:barDir val="col"/>
        <c:grouping val="stacked"/>
        <c:varyColors val="0"/>
        <c:ser>
          <c:idx val="2"/>
          <c:order val="5"/>
          <c:tx>
            <c:strRef>
              <c:f>'Graf III.5'!$P$3</c:f>
              <c:strCache>
                <c:ptCount val="1"/>
                <c:pt idx="0">
                  <c:v>Corporate exposures</c:v>
                </c:pt>
              </c:strCache>
            </c:strRef>
          </c:tx>
          <c:spPr>
            <a:solidFill>
              <a:srgbClr val="4880C4"/>
            </a:solidFill>
            <a:ln w="25400">
              <a:noFill/>
            </a:ln>
          </c:spPr>
          <c:invertIfNegative val="0"/>
          <c:cat>
            <c:numRef>
              <c:f>'Graf III.5'!$J$5:$J$12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III.5'!$P$5:$P$12</c:f>
              <c:numCache>
                <c:formatCode>0.0</c:formatCode>
                <c:ptCount val="8"/>
                <c:pt idx="0">
                  <c:v>0.25014164999999999</c:v>
                </c:pt>
                <c:pt idx="1">
                  <c:v>0.26165165000000001</c:v>
                </c:pt>
                <c:pt idx="2">
                  <c:v>0.257271639</c:v>
                </c:pt>
                <c:pt idx="3">
                  <c:v>0.26838300500000001</c:v>
                </c:pt>
                <c:pt idx="4">
                  <c:v>0.243809547604</c:v>
                </c:pt>
                <c:pt idx="5">
                  <c:v>0.24606440981200001</c:v>
                </c:pt>
                <c:pt idx="6">
                  <c:v>0.253322285383</c:v>
                </c:pt>
                <c:pt idx="7">
                  <c:v>0.24898468315900002</c:v>
                </c:pt>
              </c:numCache>
            </c:numRef>
          </c:val>
          <c:extLst xmlns:c16r2="http://schemas.microsoft.com/office/drawing/2015/06/chart">
            <c:ext xmlns:c16="http://schemas.microsoft.com/office/drawing/2014/chart" uri="{C3380CC4-5D6E-409C-BE32-E72D297353CC}">
              <c16:uniqueId val="{00000000-4B4F-4AE8-A455-6ABBE70FCE10}"/>
            </c:ext>
          </c:extLst>
        </c:ser>
        <c:ser>
          <c:idx val="3"/>
          <c:order val="6"/>
          <c:tx>
            <c:strRef>
              <c:f>'Graf III.5'!$Q$3</c:f>
              <c:strCache>
                <c:ptCount val="1"/>
                <c:pt idx="0">
                  <c:v>Loans secured by property</c:v>
                </c:pt>
              </c:strCache>
            </c:strRef>
          </c:tx>
          <c:spPr>
            <a:solidFill>
              <a:srgbClr val="E96041"/>
            </a:solidFill>
            <a:ln w="25400">
              <a:noFill/>
            </a:ln>
          </c:spPr>
          <c:invertIfNegative val="0"/>
          <c:cat>
            <c:numRef>
              <c:f>'Graf III.5'!$J$5:$J$12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III.5'!$Q$5:$Q$12</c:f>
              <c:numCache>
                <c:formatCode>0.0</c:formatCode>
                <c:ptCount val="8"/>
                <c:pt idx="0">
                  <c:v>0.148176906</c:v>
                </c:pt>
                <c:pt idx="1">
                  <c:v>0.14860058000000001</c:v>
                </c:pt>
                <c:pt idx="2">
                  <c:v>0.11679869</c:v>
                </c:pt>
                <c:pt idx="3">
                  <c:v>0.10821746</c:v>
                </c:pt>
                <c:pt idx="4">
                  <c:v>0.109254189541</c:v>
                </c:pt>
                <c:pt idx="5">
                  <c:v>0.110573625993</c:v>
                </c:pt>
                <c:pt idx="6">
                  <c:v>0.112768405377</c:v>
                </c:pt>
                <c:pt idx="7">
                  <c:v>0.115041163074</c:v>
                </c:pt>
              </c:numCache>
            </c:numRef>
          </c:val>
          <c:extLst xmlns:c16r2="http://schemas.microsoft.com/office/drawing/2015/06/chart">
            <c:ext xmlns:c16="http://schemas.microsoft.com/office/drawing/2014/chart" uri="{C3380CC4-5D6E-409C-BE32-E72D297353CC}">
              <c16:uniqueId val="{00000001-4B4F-4AE8-A455-6ABBE70FCE10}"/>
            </c:ext>
          </c:extLst>
        </c:ser>
        <c:ser>
          <c:idx val="7"/>
          <c:order val="7"/>
          <c:tx>
            <c:strRef>
              <c:f>'Graf III.5'!$R$3</c:f>
              <c:strCache>
                <c:ptCount val="1"/>
                <c:pt idx="0">
                  <c:v>Retail</c:v>
                </c:pt>
              </c:strCache>
            </c:strRef>
          </c:tx>
          <c:spPr>
            <a:solidFill>
              <a:srgbClr val="00A43D"/>
            </a:solidFill>
            <a:ln w="25400">
              <a:noFill/>
            </a:ln>
          </c:spPr>
          <c:invertIfNegative val="0"/>
          <c:val>
            <c:numRef>
              <c:f>'Graf III.5'!$R$5:$R$12</c:f>
              <c:numCache>
                <c:formatCode>0.0</c:formatCode>
                <c:ptCount val="8"/>
                <c:pt idx="0">
                  <c:v>0.16100135700000001</c:v>
                </c:pt>
                <c:pt idx="1">
                  <c:v>0.15814783499999999</c:v>
                </c:pt>
                <c:pt idx="2">
                  <c:v>0.146433803</c:v>
                </c:pt>
                <c:pt idx="3">
                  <c:v>0.14904240299999999</c:v>
                </c:pt>
                <c:pt idx="4">
                  <c:v>0.14568015970199999</c:v>
                </c:pt>
                <c:pt idx="5">
                  <c:v>0.144856770701</c:v>
                </c:pt>
                <c:pt idx="6">
                  <c:v>0.146269504942</c:v>
                </c:pt>
                <c:pt idx="7">
                  <c:v>0.14815812784099999</c:v>
                </c:pt>
              </c:numCache>
            </c:numRef>
          </c:val>
          <c:extLst xmlns:c16r2="http://schemas.microsoft.com/office/drawing/2015/06/chart">
            <c:ext xmlns:c16="http://schemas.microsoft.com/office/drawing/2014/chart" uri="{C3380CC4-5D6E-409C-BE32-E72D297353CC}">
              <c16:uniqueId val="{00000002-4B4F-4AE8-A455-6ABBE70FCE10}"/>
            </c:ext>
          </c:extLst>
        </c:ser>
        <c:ser>
          <c:idx val="8"/>
          <c:order val="8"/>
          <c:tx>
            <c:strRef>
              <c:f>'Graf III.5'!$S$3</c:f>
              <c:strCache>
                <c:ptCount val="1"/>
                <c:pt idx="0">
                  <c:v>Governments, central banks</c:v>
                </c:pt>
              </c:strCache>
            </c:strRef>
          </c:tx>
          <c:spPr>
            <a:solidFill>
              <a:srgbClr val="800080"/>
            </a:solidFill>
            <a:ln w="25400">
              <a:noFill/>
            </a:ln>
          </c:spPr>
          <c:invertIfNegative val="0"/>
          <c:val>
            <c:numRef>
              <c:f>'Graf III.5'!$S$5:$S$12</c:f>
              <c:numCache>
                <c:formatCode>0.0</c:formatCode>
                <c:ptCount val="8"/>
                <c:pt idx="0">
                  <c:v>0.690052153</c:v>
                </c:pt>
                <c:pt idx="1">
                  <c:v>0.673287042</c:v>
                </c:pt>
                <c:pt idx="2">
                  <c:v>0.71019059200000001</c:v>
                </c:pt>
                <c:pt idx="3">
                  <c:v>0.72621876100000005</c:v>
                </c:pt>
                <c:pt idx="4">
                  <c:v>0.74258629086000005</c:v>
                </c:pt>
                <c:pt idx="5">
                  <c:v>0.75597047564699993</c:v>
                </c:pt>
                <c:pt idx="6">
                  <c:v>0.80452382665099997</c:v>
                </c:pt>
                <c:pt idx="7">
                  <c:v>0.74308368427400007</c:v>
                </c:pt>
              </c:numCache>
            </c:numRef>
          </c:val>
          <c:extLst xmlns:c16r2="http://schemas.microsoft.com/office/drawing/2015/06/chart">
            <c:ext xmlns:c16="http://schemas.microsoft.com/office/drawing/2014/chart" uri="{C3380CC4-5D6E-409C-BE32-E72D297353CC}">
              <c16:uniqueId val="{00000003-4B4F-4AE8-A455-6ABBE70FCE10}"/>
            </c:ext>
          </c:extLst>
        </c:ser>
        <c:ser>
          <c:idx val="9"/>
          <c:order val="9"/>
          <c:tx>
            <c:strRef>
              <c:f>'Graf III.5'!$T$3</c:f>
              <c:strCache>
                <c:ptCount val="1"/>
                <c:pt idx="0">
                  <c:v>Equities</c:v>
                </c:pt>
              </c:strCache>
            </c:strRef>
          </c:tx>
          <c:spPr>
            <a:solidFill>
              <a:srgbClr val="FADE14"/>
            </a:solidFill>
            <a:ln w="25400">
              <a:noFill/>
            </a:ln>
          </c:spPr>
          <c:invertIfNegative val="0"/>
          <c:val>
            <c:numRef>
              <c:f>'Graf III.5'!$T$5:$T$12</c:f>
              <c:numCache>
                <c:formatCode>0.0</c:formatCode>
                <c:ptCount val="8"/>
                <c:pt idx="0">
                  <c:v>6.9040969999999993E-2</c:v>
                </c:pt>
                <c:pt idx="1">
                  <c:v>6.9777801E-2</c:v>
                </c:pt>
                <c:pt idx="2">
                  <c:v>7.6521199999999998E-2</c:v>
                </c:pt>
                <c:pt idx="3">
                  <c:v>7.5150949999999994E-2</c:v>
                </c:pt>
                <c:pt idx="4">
                  <c:v>7.4767192482999997E-2</c:v>
                </c:pt>
                <c:pt idx="5">
                  <c:v>7.8919649113999998E-2</c:v>
                </c:pt>
                <c:pt idx="6">
                  <c:v>7.8491618250000006E-2</c:v>
                </c:pt>
                <c:pt idx="7">
                  <c:v>7.686619363500001E-2</c:v>
                </c:pt>
              </c:numCache>
            </c:numRef>
          </c:val>
          <c:extLst xmlns:c16r2="http://schemas.microsoft.com/office/drawing/2015/06/chart">
            <c:ext xmlns:c16="http://schemas.microsoft.com/office/drawing/2014/chart" uri="{C3380CC4-5D6E-409C-BE32-E72D297353CC}">
              <c16:uniqueId val="{00000004-4B4F-4AE8-A455-6ABBE70FCE10}"/>
            </c:ext>
          </c:extLst>
        </c:ser>
        <c:dLbls>
          <c:showLegendKey val="0"/>
          <c:showVal val="0"/>
          <c:showCatName val="0"/>
          <c:showSerName val="0"/>
          <c:showPercent val="0"/>
          <c:showBubbleSize val="0"/>
        </c:dLbls>
        <c:gapWidth val="0"/>
        <c:overlap val="100"/>
        <c:axId val="247819264"/>
        <c:axId val="247817728"/>
      </c:barChart>
      <c:lineChart>
        <c:grouping val="standard"/>
        <c:varyColors val="0"/>
        <c:ser>
          <c:idx val="0"/>
          <c:order val="0"/>
          <c:tx>
            <c:strRef>
              <c:f>'Graf III.5'!$K$3</c:f>
              <c:strCache>
                <c:ptCount val="1"/>
                <c:pt idx="0">
                  <c:v>Risk weights – corporate exposures</c:v>
                </c:pt>
              </c:strCache>
            </c:strRef>
          </c:tx>
          <c:spPr>
            <a:ln w="25400">
              <a:solidFill>
                <a:srgbClr val="4880C4"/>
              </a:solidFill>
              <a:prstDash val="solid"/>
            </a:ln>
          </c:spPr>
          <c:marker>
            <c:symbol val="circle"/>
            <c:size val="5"/>
            <c:spPr>
              <a:solidFill>
                <a:srgbClr val="4880C4"/>
              </a:solidFill>
              <a:ln>
                <a:solidFill>
                  <a:srgbClr val="4880C4"/>
                </a:solidFill>
                <a:prstDash val="solid"/>
              </a:ln>
            </c:spPr>
          </c:marker>
          <c:cat>
            <c:numRef>
              <c:f>'Graf III.5'!$J$5:$J$12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III.5'!$K$5:$K$12</c:f>
              <c:numCache>
                <c:formatCode>0.0</c:formatCode>
                <c:ptCount val="8"/>
                <c:pt idx="0">
                  <c:v>97.770569195493835</c:v>
                </c:pt>
                <c:pt idx="1">
                  <c:v>99.04640081574108</c:v>
                </c:pt>
                <c:pt idx="2">
                  <c:v>98.583058741270733</c:v>
                </c:pt>
                <c:pt idx="3">
                  <c:v>99.04360263050188</c:v>
                </c:pt>
                <c:pt idx="4">
                  <c:v>99.149611798071362</c:v>
                </c:pt>
                <c:pt idx="5">
                  <c:v>99.638536892970592</c:v>
                </c:pt>
                <c:pt idx="6">
                  <c:v>99.237214811922868</c:v>
                </c:pt>
                <c:pt idx="7">
                  <c:v>98.906878749942237</c:v>
                </c:pt>
              </c:numCache>
            </c:numRef>
          </c:val>
          <c:smooth val="0"/>
          <c:extLst xmlns:c16r2="http://schemas.microsoft.com/office/drawing/2015/06/chart">
            <c:ext xmlns:c16="http://schemas.microsoft.com/office/drawing/2014/chart" uri="{C3380CC4-5D6E-409C-BE32-E72D297353CC}">
              <c16:uniqueId val="{00000005-4B4F-4AE8-A455-6ABBE70FCE10}"/>
            </c:ext>
          </c:extLst>
        </c:ser>
        <c:ser>
          <c:idx val="1"/>
          <c:order val="1"/>
          <c:tx>
            <c:strRef>
              <c:f>'Graf III.5'!$L$3</c:f>
              <c:strCache>
                <c:ptCount val="1"/>
                <c:pt idx="0">
                  <c:v>Risk weights – loans secured by property</c:v>
                </c:pt>
              </c:strCache>
            </c:strRef>
          </c:tx>
          <c:spPr>
            <a:ln w="25400">
              <a:solidFill>
                <a:srgbClr val="FF0000"/>
              </a:solidFill>
              <a:prstDash val="solid"/>
            </a:ln>
          </c:spPr>
          <c:marker>
            <c:symbol val="circle"/>
            <c:size val="5"/>
            <c:spPr>
              <a:solidFill>
                <a:srgbClr val="FF0000"/>
              </a:solidFill>
              <a:ln>
                <a:solidFill>
                  <a:srgbClr val="FF0000"/>
                </a:solidFill>
                <a:prstDash val="solid"/>
              </a:ln>
            </c:spPr>
          </c:marker>
          <c:cat>
            <c:numRef>
              <c:f>'Graf III.5'!$J$5:$J$12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III.5'!$L$5:$L$12</c:f>
              <c:numCache>
                <c:formatCode>0.0</c:formatCode>
                <c:ptCount val="8"/>
                <c:pt idx="0">
                  <c:v>40.713041342623256</c:v>
                </c:pt>
                <c:pt idx="1">
                  <c:v>40.853606358736961</c:v>
                </c:pt>
                <c:pt idx="2">
                  <c:v>41.342094675890628</c:v>
                </c:pt>
                <c:pt idx="3">
                  <c:v>36.183956821755011</c:v>
                </c:pt>
                <c:pt idx="4">
                  <c:v>36.110999857991253</c:v>
                </c:pt>
                <c:pt idx="5">
                  <c:v>36.164344341508254</c:v>
                </c:pt>
                <c:pt idx="6">
                  <c:v>35.915041068107946</c:v>
                </c:pt>
                <c:pt idx="7">
                  <c:v>35.825891714506433</c:v>
                </c:pt>
              </c:numCache>
            </c:numRef>
          </c:val>
          <c:smooth val="0"/>
          <c:extLst xmlns:c16r2="http://schemas.microsoft.com/office/drawing/2015/06/chart">
            <c:ext xmlns:c16="http://schemas.microsoft.com/office/drawing/2014/chart" uri="{C3380CC4-5D6E-409C-BE32-E72D297353CC}">
              <c16:uniqueId val="{00000006-4B4F-4AE8-A455-6ABBE70FCE10}"/>
            </c:ext>
          </c:extLst>
        </c:ser>
        <c:ser>
          <c:idx val="4"/>
          <c:order val="2"/>
          <c:tx>
            <c:strRef>
              <c:f>'Graf III.5'!$M$3</c:f>
              <c:strCache>
                <c:ptCount val="1"/>
                <c:pt idx="0">
                  <c:v>Risk weights – retail</c:v>
                </c:pt>
              </c:strCache>
            </c:strRef>
          </c:tx>
          <c:spPr>
            <a:ln w="25400">
              <a:solidFill>
                <a:srgbClr val="00A43D"/>
              </a:solidFill>
              <a:prstDash val="solid"/>
            </a:ln>
          </c:spPr>
          <c:marker>
            <c:symbol val="circle"/>
            <c:size val="5"/>
            <c:spPr>
              <a:solidFill>
                <a:srgbClr val="00A43D"/>
              </a:solidFill>
              <a:ln>
                <a:solidFill>
                  <a:srgbClr val="00A43D"/>
                </a:solidFill>
                <a:prstDash val="solid"/>
              </a:ln>
            </c:spPr>
          </c:marker>
          <c:cat>
            <c:numRef>
              <c:f>'Graf III.5'!$J$5:$J$12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III.5'!$M$5:$M$12</c:f>
              <c:numCache>
                <c:formatCode>0.0</c:formatCode>
                <c:ptCount val="8"/>
                <c:pt idx="0">
                  <c:v>72.771238816328733</c:v>
                </c:pt>
                <c:pt idx="1">
                  <c:v>73.538893529588947</c:v>
                </c:pt>
                <c:pt idx="2">
                  <c:v>73.148344716554277</c:v>
                </c:pt>
                <c:pt idx="3">
                  <c:v>73.435598726893843</c:v>
                </c:pt>
                <c:pt idx="4">
                  <c:v>73.231369084321088</c:v>
                </c:pt>
                <c:pt idx="5">
                  <c:v>73.513727465874581</c:v>
                </c:pt>
                <c:pt idx="6">
                  <c:v>73.681352963992865</c:v>
                </c:pt>
                <c:pt idx="7">
                  <c:v>73.718355139592603</c:v>
                </c:pt>
              </c:numCache>
            </c:numRef>
          </c:val>
          <c:smooth val="0"/>
          <c:extLst xmlns:c16r2="http://schemas.microsoft.com/office/drawing/2015/06/chart">
            <c:ext xmlns:c16="http://schemas.microsoft.com/office/drawing/2014/chart" uri="{C3380CC4-5D6E-409C-BE32-E72D297353CC}">
              <c16:uniqueId val="{00000007-4B4F-4AE8-A455-6ABBE70FCE10}"/>
            </c:ext>
          </c:extLst>
        </c:ser>
        <c:ser>
          <c:idx val="5"/>
          <c:order val="3"/>
          <c:tx>
            <c:strRef>
              <c:f>'Graf III.5'!$N$3</c:f>
              <c:strCache>
                <c:ptCount val="1"/>
                <c:pt idx="0">
                  <c:v>Risk weights – governments and central banks</c:v>
                </c:pt>
              </c:strCache>
            </c:strRef>
          </c:tx>
          <c:spPr>
            <a:ln w="25400">
              <a:solidFill>
                <a:srgbClr val="800080"/>
              </a:solidFill>
              <a:prstDash val="solid"/>
            </a:ln>
          </c:spPr>
          <c:marker>
            <c:symbol val="circle"/>
            <c:size val="5"/>
            <c:spPr>
              <a:solidFill>
                <a:srgbClr val="800080"/>
              </a:solidFill>
              <a:ln>
                <a:solidFill>
                  <a:srgbClr val="800080"/>
                </a:solidFill>
                <a:prstDash val="solid"/>
              </a:ln>
            </c:spPr>
          </c:marker>
          <c:val>
            <c:numRef>
              <c:f>'Graf III.5'!$N$5:$N$12</c:f>
              <c:numCache>
                <c:formatCode>0.0</c:formatCode>
                <c:ptCount val="8"/>
                <c:pt idx="0">
                  <c:v>0.12762904893074076</c:v>
                </c:pt>
                <c:pt idx="1">
                  <c:v>0.13021563542878939</c:v>
                </c:pt>
                <c:pt idx="2">
                  <c:v>0.10925757236727801</c:v>
                </c:pt>
                <c:pt idx="3">
                  <c:v>0.11418253624543859</c:v>
                </c:pt>
                <c:pt idx="4">
                  <c:v>0.12499435680734808</c:v>
                </c:pt>
                <c:pt idx="5">
                  <c:v>0.12309140991301262</c:v>
                </c:pt>
                <c:pt idx="6">
                  <c:v>0.10826224483937319</c:v>
                </c:pt>
                <c:pt idx="7">
                  <c:v>0.11637709066979415</c:v>
                </c:pt>
              </c:numCache>
            </c:numRef>
          </c:val>
          <c:smooth val="0"/>
          <c:extLst xmlns:c16r2="http://schemas.microsoft.com/office/drawing/2015/06/chart">
            <c:ext xmlns:c16="http://schemas.microsoft.com/office/drawing/2014/chart" uri="{C3380CC4-5D6E-409C-BE32-E72D297353CC}">
              <c16:uniqueId val="{00000008-4B4F-4AE8-A455-6ABBE70FCE10}"/>
            </c:ext>
          </c:extLst>
        </c:ser>
        <c:ser>
          <c:idx val="6"/>
          <c:order val="4"/>
          <c:tx>
            <c:strRef>
              <c:f>'Graf III.5'!$O$3</c:f>
              <c:strCache>
                <c:ptCount val="1"/>
                <c:pt idx="0">
                  <c:v>Risk weights – equities</c:v>
                </c:pt>
              </c:strCache>
            </c:strRef>
          </c:tx>
          <c:spPr>
            <a:ln w="25400">
              <a:solidFill>
                <a:schemeClr val="accent6"/>
              </a:solidFill>
              <a:prstDash val="solid"/>
            </a:ln>
          </c:spPr>
          <c:marker>
            <c:symbol val="circle"/>
            <c:size val="5"/>
            <c:spPr>
              <a:solidFill>
                <a:schemeClr val="accent6"/>
              </a:solidFill>
              <a:ln>
                <a:solidFill>
                  <a:schemeClr val="tx1"/>
                </a:solidFill>
                <a:prstDash val="solid"/>
              </a:ln>
            </c:spPr>
          </c:marker>
          <c:val>
            <c:numRef>
              <c:f>'Graf III.5'!$O$5:$O$12</c:f>
              <c:numCache>
                <c:formatCode>0.0</c:formatCode>
                <c:ptCount val="8"/>
                <c:pt idx="0">
                  <c:v>100.56504855015798</c:v>
                </c:pt>
                <c:pt idx="1">
                  <c:v>100.53956988412402</c:v>
                </c:pt>
                <c:pt idx="2">
                  <c:v>114.00459611192714</c:v>
                </c:pt>
                <c:pt idx="3">
                  <c:v>101.95895727199722</c:v>
                </c:pt>
                <c:pt idx="4">
                  <c:v>102.00723113729491</c:v>
                </c:pt>
                <c:pt idx="5">
                  <c:v>101.83617246435901</c:v>
                </c:pt>
                <c:pt idx="6">
                  <c:v>101.88108476155671</c:v>
                </c:pt>
                <c:pt idx="7">
                  <c:v>101.78416732134833</c:v>
                </c:pt>
              </c:numCache>
            </c:numRef>
          </c:val>
          <c:smooth val="0"/>
          <c:extLst xmlns:c16r2="http://schemas.microsoft.com/office/drawing/2015/06/chart">
            <c:ext xmlns:c16="http://schemas.microsoft.com/office/drawing/2014/chart" uri="{C3380CC4-5D6E-409C-BE32-E72D297353CC}">
              <c16:uniqueId val="{00000009-4B4F-4AE8-A455-6ABBE70FCE10}"/>
            </c:ext>
          </c:extLst>
        </c:ser>
        <c:dLbls>
          <c:showLegendKey val="0"/>
          <c:showVal val="0"/>
          <c:showCatName val="0"/>
          <c:showSerName val="0"/>
          <c:showPercent val="0"/>
          <c:showBubbleSize val="0"/>
        </c:dLbls>
        <c:marker val="1"/>
        <c:smooth val="0"/>
        <c:axId val="247801728"/>
        <c:axId val="247816192"/>
      </c:lineChart>
      <c:dateAx>
        <c:axId val="24780172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47816192"/>
        <c:crosses val="autoZero"/>
        <c:auto val="1"/>
        <c:lblOffset val="100"/>
        <c:baseTimeUnit val="months"/>
        <c:majorUnit val="3"/>
        <c:majorTimeUnit val="months"/>
      </c:dateAx>
      <c:valAx>
        <c:axId val="247816192"/>
        <c:scaling>
          <c:orientation val="minMax"/>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7801728"/>
        <c:crosses val="autoZero"/>
        <c:crossBetween val="between"/>
      </c:valAx>
      <c:valAx>
        <c:axId val="247817728"/>
        <c:scaling>
          <c:orientation val="minMax"/>
        </c:scaling>
        <c:delete val="0"/>
        <c:axPos val="r"/>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7819264"/>
        <c:crosses val="max"/>
        <c:crossBetween val="between"/>
      </c:valAx>
      <c:dateAx>
        <c:axId val="247819264"/>
        <c:scaling>
          <c:orientation val="minMax"/>
        </c:scaling>
        <c:delete val="1"/>
        <c:axPos val="b"/>
        <c:numFmt formatCode="m/d/yyyy" sourceLinked="1"/>
        <c:majorTickMark val="out"/>
        <c:minorTickMark val="none"/>
        <c:tickLblPos val="nextTo"/>
        <c:crossAx val="247817728"/>
        <c:crosses val="autoZero"/>
        <c:auto val="1"/>
        <c:lblOffset val="100"/>
        <c:baseTimeUnit val="months"/>
      </c:dateAx>
      <c:spPr>
        <a:noFill/>
        <a:ln w="25400">
          <a:noFill/>
        </a:ln>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6.6433566433566432E-2"/>
          <c:y val="0.73041076788894632"/>
          <c:w val="0.87967641031172472"/>
          <c:h val="0.23858122781388144"/>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731296454923988E-2"/>
          <c:w val="0.94755244755244761"/>
          <c:h val="0.89932189022366116"/>
        </c:manualLayout>
      </c:layout>
      <c:barChart>
        <c:barDir val="col"/>
        <c:grouping val="stacked"/>
        <c:varyColors val="0"/>
        <c:ser>
          <c:idx val="0"/>
          <c:order val="0"/>
          <c:spPr>
            <a:solidFill>
              <a:schemeClr val="accent3"/>
            </a:solidFill>
            <a:ln w="25400">
              <a:noFill/>
            </a:ln>
          </c:spPr>
          <c:invertIfNegative val="0"/>
          <c:val>
            <c:numRef>
              <c:f>'Graf III.&amp;LT_1'!#REF!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5872-4F75-8618-D36452FE7E89}"/>
            </c:ext>
            <c:ext xmlns:c15="http://schemas.microsoft.com/office/drawing/2012/chart" uri="{02D57815-91ED-43cb-92C2-25804820EDAC}">
              <c15:filteredSeriesTitle>
                <c15:tx>
                  <c:strRef>
                    <c:extLst xmlns:c16r2="http://schemas.microsoft.com/office/drawing/2015/06/chart">
                      <c:ext uri="{02D57815-91ED-43cb-92C2-25804820EDAC}">
                        <c15:formulaRef>
                          <c15:sqref>'Graf III.&amp;LT_1'!#REF!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'Graf III.&amp;LT_1'!#REF!</c15:sqref>
                        </c15:formulaRef>
                      </c:ext>
                    </c:extLst>
                  </c:multiLvlStrRef>
                </c15:cat>
              </c15:filteredCategoryTitle>
            </c:ext>
          </c:extLst>
        </c:ser>
        <c:ser>
          <c:idx val="1"/>
          <c:order val="1"/>
          <c:spPr>
            <a:pattFill prst="lgCheck">
              <a:fgClr>
                <a:schemeClr val="accent3"/>
              </a:fgClr>
              <a:bgClr>
                <a:schemeClr val="bg1"/>
              </a:bgClr>
            </a:pattFill>
            <a:ln w="25400">
              <a:noFill/>
            </a:ln>
          </c:spPr>
          <c:invertIfNegative val="0"/>
          <c:val>
            <c:numRef>
              <c:f>'Graf III.&amp;LT_1'!#REF!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5872-4F75-8618-D36452FE7E89}"/>
            </c:ext>
            <c:ext xmlns:c15="http://schemas.microsoft.com/office/drawing/2012/chart" uri="{02D57815-91ED-43cb-92C2-25804820EDAC}">
              <c15:filteredSeriesTitle>
                <c15:tx>
                  <c:strRef>
                    <c:extLst xmlns:c16r2="http://schemas.microsoft.com/office/drawing/2015/06/chart">
                      <c:ext uri="{02D57815-91ED-43cb-92C2-25804820EDAC}">
                        <c15:formulaRef>
                          <c15:sqref>'Graf III.&amp;LT_1'!#REF!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'Graf III.&amp;LT_1'!#REF!</c15:sqref>
                        </c15:formulaRef>
                      </c:ext>
                    </c:extLst>
                  </c:multiLvlStrRef>
                </c15:cat>
              </c15:filteredCategoryTitle>
            </c:ext>
          </c:extLst>
        </c:ser>
        <c:dLbls>
          <c:showLegendKey val="0"/>
          <c:showVal val="0"/>
          <c:showCatName val="0"/>
          <c:showSerName val="0"/>
          <c:showPercent val="0"/>
          <c:showBubbleSize val="0"/>
        </c:dLbls>
        <c:gapWidth val="150"/>
        <c:overlap val="100"/>
        <c:axId val="266300800"/>
        <c:axId val="266310784"/>
      </c:barChart>
      <c:catAx>
        <c:axId val="266300800"/>
        <c:scaling>
          <c:orientation val="minMax"/>
        </c:scaling>
        <c:delete val="0"/>
        <c:axPos val="b"/>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266310784"/>
        <c:crosses val="autoZero"/>
        <c:auto val="1"/>
        <c:lblAlgn val="ctr"/>
        <c:lblOffset val="100"/>
        <c:noMultiLvlLbl val="0"/>
      </c:catAx>
      <c:valAx>
        <c:axId val="266310784"/>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6300800"/>
        <c:crosses val="autoZero"/>
        <c:crossBetween val="between"/>
      </c:valAx>
      <c:spPr>
        <a:noFill/>
        <a:ln w="25400">
          <a:noFill/>
        </a:ln>
      </c:spPr>
    </c:plotArea>
    <c:legend>
      <c:legendPos val="b"/>
      <c:layout>
        <c:manualLayout>
          <c:xMode val="edge"/>
          <c:yMode val="edge"/>
          <c:x val="6.6433566433566432E-2"/>
          <c:y val="0.9300304425727618"/>
          <c:w val="0.88105226019649929"/>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barChart>
        <c:barDir val="col"/>
        <c:grouping val="stacked"/>
        <c:varyColors val="0"/>
        <c:ser>
          <c:idx val="0"/>
          <c:order val="0"/>
          <c:tx>
            <c:strRef>
              <c:f>'Graf III.41'!$N$3</c:f>
              <c:strCache>
                <c:ptCount val="1"/>
                <c:pt idx="0">
                  <c:v>Level 1 liquidity buffer</c:v>
                </c:pt>
              </c:strCache>
            </c:strRef>
          </c:tx>
          <c:spPr>
            <a:solidFill>
              <a:schemeClr val="accent1"/>
            </a:solidFill>
          </c:spPr>
          <c:invertIfNegative val="0"/>
          <c:dPt>
            <c:idx val="1"/>
            <c:invertIfNegative val="0"/>
            <c:bubble3D val="0"/>
            <c:spPr>
              <a:solidFill>
                <a:schemeClr val="accent2"/>
              </a:solidFill>
            </c:spPr>
            <c:extLst xmlns:c16r2="http://schemas.microsoft.com/office/drawing/2015/06/chart">
              <c:ext xmlns:c16="http://schemas.microsoft.com/office/drawing/2014/chart" uri="{C3380CC4-5D6E-409C-BE32-E72D297353CC}">
                <c16:uniqueId val="{00000001-592B-4FF7-BA5C-004A8667D26E}"/>
              </c:ext>
            </c:extLst>
          </c:dPt>
          <c:dPt>
            <c:idx val="4"/>
            <c:invertIfNegative val="0"/>
            <c:bubble3D val="0"/>
            <c:spPr>
              <a:solidFill>
                <a:schemeClr val="accent2"/>
              </a:solidFill>
            </c:spPr>
            <c:extLst xmlns:c16r2="http://schemas.microsoft.com/office/drawing/2015/06/chart">
              <c:ext xmlns:c16="http://schemas.microsoft.com/office/drawing/2014/chart" uri="{C3380CC4-5D6E-409C-BE32-E72D297353CC}">
                <c16:uniqueId val="{00000003-592B-4FF7-BA5C-004A8667D26E}"/>
              </c:ext>
            </c:extLst>
          </c:dPt>
          <c:dPt>
            <c:idx val="7"/>
            <c:invertIfNegative val="0"/>
            <c:bubble3D val="0"/>
            <c:spPr>
              <a:solidFill>
                <a:schemeClr val="accent2"/>
              </a:solidFill>
            </c:spPr>
            <c:extLst xmlns:c16r2="http://schemas.microsoft.com/office/drawing/2015/06/chart">
              <c:ext xmlns:c16="http://schemas.microsoft.com/office/drawing/2014/chart" uri="{C3380CC4-5D6E-409C-BE32-E72D297353CC}">
                <c16:uniqueId val="{00000005-592B-4FF7-BA5C-004A8667D26E}"/>
              </c:ext>
            </c:extLst>
          </c:dPt>
          <c:dPt>
            <c:idx val="10"/>
            <c:invertIfNegative val="0"/>
            <c:bubble3D val="0"/>
            <c:spPr>
              <a:solidFill>
                <a:schemeClr val="accent2"/>
              </a:solidFill>
            </c:spPr>
            <c:extLst xmlns:c16r2="http://schemas.microsoft.com/office/drawing/2015/06/chart">
              <c:ext xmlns:c16="http://schemas.microsoft.com/office/drawing/2014/chart" uri="{C3380CC4-5D6E-409C-BE32-E72D297353CC}">
                <c16:uniqueId val="{00000007-592B-4FF7-BA5C-004A8667D26E}"/>
              </c:ext>
            </c:extLst>
          </c:dPt>
          <c:cat>
            <c:multiLvlStrRef>
              <c:f>'Graf III.41'!$J$5:$K$16</c:f>
              <c:multiLvlStrCache>
                <c:ptCount val="12"/>
                <c:lvl>
                  <c:pt idx="0">
                    <c:v>Before</c:v>
                  </c:pt>
                  <c:pt idx="1">
                    <c:v>Net outflow</c:v>
                  </c:pt>
                  <c:pt idx="2">
                    <c:v>After</c:v>
                  </c:pt>
                  <c:pt idx="3">
                    <c:v>Before</c:v>
                  </c:pt>
                  <c:pt idx="4">
                    <c:v>Net outflow</c:v>
                  </c:pt>
                  <c:pt idx="5">
                    <c:v>After</c:v>
                  </c:pt>
                  <c:pt idx="6">
                    <c:v>Before</c:v>
                  </c:pt>
                  <c:pt idx="7">
                    <c:v>Net outflow</c:v>
                  </c:pt>
                  <c:pt idx="8">
                    <c:v>After</c:v>
                  </c:pt>
                  <c:pt idx="9">
                    <c:v>Before</c:v>
                  </c:pt>
                  <c:pt idx="10">
                    <c:v>Net outflow</c:v>
                  </c:pt>
                  <c:pt idx="11">
                    <c:v>After</c:v>
                  </c:pt>
                </c:lvl>
                <c:lvl>
                  <c:pt idx="0">
                    <c:v>Large banks</c:v>
                  </c:pt>
                  <c:pt idx="3">
                    <c:v>Medium-sized banks</c:v>
                  </c:pt>
                  <c:pt idx="6">
                    <c:v>Small banks</c:v>
                  </c:pt>
                  <c:pt idx="9">
                    <c:v>Building societies</c:v>
                  </c:pt>
                </c:lvl>
              </c:multiLvlStrCache>
            </c:multiLvlStrRef>
          </c:cat>
          <c:val>
            <c:numRef>
              <c:f>'Graf III.41'!$N$5:$N$16</c:f>
              <c:numCache>
                <c:formatCode>0</c:formatCode>
                <c:ptCount val="12"/>
                <c:pt idx="0">
                  <c:v>29.694472280399374</c:v>
                </c:pt>
                <c:pt idx="1">
                  <c:v>15.45306031916</c:v>
                </c:pt>
                <c:pt idx="2">
                  <c:v>7.6542784601589702</c:v>
                </c:pt>
                <c:pt idx="3">
                  <c:v>32.677091942256176</c:v>
                </c:pt>
                <c:pt idx="4">
                  <c:v>18.225920045315</c:v>
                </c:pt>
                <c:pt idx="5">
                  <c:v>10.085782388987075</c:v>
                </c:pt>
                <c:pt idx="6">
                  <c:v>41.292352380547037</c:v>
                </c:pt>
                <c:pt idx="7">
                  <c:v>19.923038550146472</c:v>
                </c:pt>
                <c:pt idx="8">
                  <c:v>15.719020986545107</c:v>
                </c:pt>
                <c:pt idx="9">
                  <c:v>28.082182280518094</c:v>
                </c:pt>
                <c:pt idx="10">
                  <c:v>5.8869081846243088</c:v>
                </c:pt>
                <c:pt idx="11">
                  <c:v>15.265821871573582</c:v>
                </c:pt>
              </c:numCache>
            </c:numRef>
          </c:val>
          <c:extLst xmlns:c16r2="http://schemas.microsoft.com/office/drawing/2015/06/chart">
            <c:ext xmlns:c16="http://schemas.microsoft.com/office/drawing/2014/chart" uri="{C3380CC4-5D6E-409C-BE32-E72D297353CC}">
              <c16:uniqueId val="{00000008-592B-4FF7-BA5C-004A8667D26E}"/>
            </c:ext>
          </c:extLst>
        </c:ser>
        <c:ser>
          <c:idx val="1"/>
          <c:order val="1"/>
          <c:tx>
            <c:strRef>
              <c:f>'Graf III.41'!$O$3</c:f>
              <c:strCache>
                <c:ptCount val="1"/>
                <c:pt idx="0">
                  <c:v>Level 2 liquidity buffer</c:v>
                </c:pt>
              </c:strCache>
            </c:strRef>
          </c:tx>
          <c:spPr>
            <a:pattFill prst="lgCheck">
              <a:fgClr>
                <a:srgbClr val="0070C0"/>
              </a:fgClr>
              <a:bgClr>
                <a:schemeClr val="bg1"/>
              </a:bgClr>
            </a:pattFill>
          </c:spPr>
          <c:invertIfNegative val="0"/>
          <c:dPt>
            <c:idx val="0"/>
            <c:invertIfNegative val="0"/>
            <c:bubble3D val="0"/>
            <c:spPr>
              <a:pattFill prst="lgCheck">
                <a:fgClr>
                  <a:schemeClr val="tx2"/>
                </a:fgClr>
                <a:bgClr>
                  <a:schemeClr val="bg1"/>
                </a:bgClr>
              </a:pattFill>
              <a:ln>
                <a:noFill/>
              </a:ln>
            </c:spPr>
            <c:extLst xmlns:c16r2="http://schemas.microsoft.com/office/drawing/2015/06/chart">
              <c:ext xmlns:c16="http://schemas.microsoft.com/office/drawing/2014/chart" uri="{C3380CC4-5D6E-409C-BE32-E72D297353CC}">
                <c16:uniqueId val="{0000000A-592B-4FF7-BA5C-004A8667D26E}"/>
              </c:ext>
            </c:extLst>
          </c:dPt>
          <c:cat>
            <c:multiLvlStrRef>
              <c:f>'Graf III.41'!$J$5:$K$16</c:f>
              <c:multiLvlStrCache>
                <c:ptCount val="12"/>
                <c:lvl>
                  <c:pt idx="0">
                    <c:v>Before</c:v>
                  </c:pt>
                  <c:pt idx="1">
                    <c:v>Net outflow</c:v>
                  </c:pt>
                  <c:pt idx="2">
                    <c:v>After</c:v>
                  </c:pt>
                  <c:pt idx="3">
                    <c:v>Before</c:v>
                  </c:pt>
                  <c:pt idx="4">
                    <c:v>Net outflow</c:v>
                  </c:pt>
                  <c:pt idx="5">
                    <c:v>After</c:v>
                  </c:pt>
                  <c:pt idx="6">
                    <c:v>Before</c:v>
                  </c:pt>
                  <c:pt idx="7">
                    <c:v>Net outflow</c:v>
                  </c:pt>
                  <c:pt idx="8">
                    <c:v>After</c:v>
                  </c:pt>
                  <c:pt idx="9">
                    <c:v>Before</c:v>
                  </c:pt>
                  <c:pt idx="10">
                    <c:v>Net outflow</c:v>
                  </c:pt>
                  <c:pt idx="11">
                    <c:v>After</c:v>
                  </c:pt>
                </c:lvl>
                <c:lvl>
                  <c:pt idx="0">
                    <c:v>Large banks</c:v>
                  </c:pt>
                  <c:pt idx="3">
                    <c:v>Medium-sized banks</c:v>
                  </c:pt>
                  <c:pt idx="6">
                    <c:v>Small banks</c:v>
                  </c:pt>
                  <c:pt idx="9">
                    <c:v>Building societies</c:v>
                  </c:pt>
                </c:lvl>
              </c:multiLvlStrCache>
            </c:multiLvlStrRef>
          </c:cat>
          <c:val>
            <c:numRef>
              <c:f>'Graf III.41'!$O$5:$O$16</c:f>
              <c:numCache>
                <c:formatCode>0</c:formatCode>
                <c:ptCount val="12"/>
              </c:numCache>
            </c:numRef>
          </c:val>
          <c:extLst xmlns:c16r2="http://schemas.microsoft.com/office/drawing/2015/06/chart">
            <c:ext xmlns:c16="http://schemas.microsoft.com/office/drawing/2014/chart" uri="{C3380CC4-5D6E-409C-BE32-E72D297353CC}">
              <c16:uniqueId val="{0000000B-592B-4FF7-BA5C-004A8667D26E}"/>
            </c:ext>
          </c:extLst>
        </c:ser>
        <c:dLbls>
          <c:showLegendKey val="0"/>
          <c:showVal val="0"/>
          <c:showCatName val="0"/>
          <c:showSerName val="0"/>
          <c:showPercent val="0"/>
          <c:showBubbleSize val="0"/>
        </c:dLbls>
        <c:gapWidth val="53"/>
        <c:overlap val="100"/>
        <c:axId val="266344704"/>
        <c:axId val="266346496"/>
      </c:barChart>
      <c:catAx>
        <c:axId val="266344704"/>
        <c:scaling>
          <c:orientation val="minMax"/>
        </c:scaling>
        <c:delete val="0"/>
        <c:axPos val="b"/>
        <c:numFmt formatCode="General" sourceLinked="0"/>
        <c:majorTickMark val="none"/>
        <c:minorTickMark val="none"/>
        <c:tickLblPos val="low"/>
        <c:spPr>
          <a:ln w="6350">
            <a:solidFill>
              <a:srgbClr val="000000"/>
            </a:solidFill>
            <a:prstDash val="solid"/>
          </a:ln>
        </c:spPr>
        <c:txPr>
          <a:bodyPr rot="-5400000" vert="horz"/>
          <a:lstStyle/>
          <a:p>
            <a:pPr>
              <a:defRPr sz="900">
                <a:latin typeface="Arial"/>
                <a:ea typeface="Arial"/>
                <a:cs typeface="Arial"/>
              </a:defRPr>
            </a:pPr>
            <a:endParaRPr lang="cs-CZ"/>
          </a:p>
        </c:txPr>
        <c:crossAx val="266346496"/>
        <c:crosses val="autoZero"/>
        <c:auto val="1"/>
        <c:lblAlgn val="ctr"/>
        <c:lblOffset val="100"/>
        <c:noMultiLvlLbl val="0"/>
      </c:catAx>
      <c:valAx>
        <c:axId val="26634649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6344704"/>
        <c:crosses val="autoZero"/>
        <c:crossBetween val="between"/>
      </c:valAx>
      <c:spPr>
        <a:noFill/>
        <a:ln w="25400">
          <a:noFill/>
        </a:ln>
      </c:spPr>
    </c:plotArea>
    <c:plotVisOnly val="1"/>
    <c:dispBlanksAs val="gap"/>
    <c:showDLblsOverMax val="0"/>
  </c:chart>
  <c:spPr>
    <a:ln w="25400">
      <a:noFill/>
    </a:ln>
  </c:spPr>
  <c:printSettings>
    <c:headerFooter/>
    <c:pageMargins b="0.78740157499999996" l="0.7" r="0.7" t="0.78740157499999996"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70111784109985E-2"/>
          <c:y val="3.283679455068754E-2"/>
          <c:w val="0.89188253443612675"/>
          <c:h val="0.59721616159630464"/>
        </c:manualLayout>
      </c:layout>
      <c:lineChart>
        <c:grouping val="standard"/>
        <c:varyColors val="0"/>
        <c:ser>
          <c:idx val="2"/>
          <c:order val="0"/>
          <c:tx>
            <c:strRef>
              <c:f>'Graf III.42'!$J$7</c:f>
              <c:strCache>
                <c:ptCount val="1"/>
                <c:pt idx="0">
                  <c:v>Při neměnné výnosové křivce (k 12/2015)</c:v>
                </c:pt>
              </c:strCache>
            </c:strRef>
          </c:tx>
          <c:spPr>
            <a:ln w="25400">
              <a:solidFill>
                <a:srgbClr val="E96041"/>
              </a:solidFill>
              <a:prstDash val="solid"/>
            </a:ln>
          </c:spPr>
          <c:marker>
            <c:symbol val="none"/>
          </c:marker>
          <c:cat>
            <c:numRef>
              <c:f>'Graf III.42'!$K$5:$N$5</c:f>
              <c:numCache>
                <c:formatCode>General</c:formatCode>
                <c:ptCount val="4"/>
                <c:pt idx="0">
                  <c:v>2015</c:v>
                </c:pt>
                <c:pt idx="1">
                  <c:v>2016</c:v>
                </c:pt>
                <c:pt idx="2">
                  <c:v>2017</c:v>
                </c:pt>
                <c:pt idx="3">
                  <c:v>2018</c:v>
                </c:pt>
              </c:numCache>
            </c:numRef>
          </c:cat>
          <c:val>
            <c:numRef>
              <c:f>'Graf III.42'!$K$7:$N$7</c:f>
              <c:numCache>
                <c:formatCode>0.00</c:formatCode>
                <c:ptCount val="4"/>
                <c:pt idx="0">
                  <c:v>1.0815853234246893</c:v>
                </c:pt>
                <c:pt idx="1">
                  <c:v>0.96491537599303834</c:v>
                </c:pt>
                <c:pt idx="2">
                  <c:v>0.83277709110407028</c:v>
                </c:pt>
                <c:pt idx="3">
                  <c:v>0.70728049791511904</c:v>
                </c:pt>
              </c:numCache>
            </c:numRef>
          </c:val>
          <c:smooth val="0"/>
          <c:extLst xmlns:c16r2="http://schemas.microsoft.com/office/drawing/2015/06/chart">
            <c:ext xmlns:c16="http://schemas.microsoft.com/office/drawing/2014/chart" uri="{C3380CC4-5D6E-409C-BE32-E72D297353CC}">
              <c16:uniqueId val="{00000000-AC51-403E-8A37-002D1E930730}"/>
            </c:ext>
          </c:extLst>
        </c:ser>
        <c:ser>
          <c:idx val="3"/>
          <c:order val="1"/>
          <c:tx>
            <c:strRef>
              <c:f>'Graf III.42'!$J$8</c:f>
              <c:strCache>
                <c:ptCount val="1"/>
                <c:pt idx="0">
                  <c:v>Při nárůstu + 50 b.b.</c:v>
                </c:pt>
              </c:strCache>
            </c:strRef>
          </c:tx>
          <c:spPr>
            <a:ln w="25400">
              <a:solidFill>
                <a:schemeClr val="accent2"/>
              </a:solidFill>
              <a:prstDash val="sysDash"/>
            </a:ln>
          </c:spPr>
          <c:marker>
            <c:symbol val="none"/>
          </c:marker>
          <c:cat>
            <c:numRef>
              <c:f>'Graf III.42'!$K$5:$N$5</c:f>
              <c:numCache>
                <c:formatCode>General</c:formatCode>
                <c:ptCount val="4"/>
                <c:pt idx="0">
                  <c:v>2015</c:v>
                </c:pt>
                <c:pt idx="1">
                  <c:v>2016</c:v>
                </c:pt>
                <c:pt idx="2">
                  <c:v>2017</c:v>
                </c:pt>
                <c:pt idx="3">
                  <c:v>2018</c:v>
                </c:pt>
              </c:numCache>
            </c:numRef>
          </c:cat>
          <c:val>
            <c:numRef>
              <c:f>'Graf III.42'!$K$8:$N$8</c:f>
              <c:numCache>
                <c:formatCode>0.00</c:formatCode>
                <c:ptCount val="4"/>
                <c:pt idx="0">
                  <c:v>1.0815853234246893</c:v>
                </c:pt>
                <c:pt idx="1">
                  <c:v>0.98298484376918394</c:v>
                </c:pt>
                <c:pt idx="2">
                  <c:v>0.86751640396500762</c:v>
                </c:pt>
                <c:pt idx="3">
                  <c:v>0.75442236493902515</c:v>
                </c:pt>
              </c:numCache>
            </c:numRef>
          </c:val>
          <c:smooth val="0"/>
          <c:extLst xmlns:c16r2="http://schemas.microsoft.com/office/drawing/2015/06/chart">
            <c:ext xmlns:c16="http://schemas.microsoft.com/office/drawing/2014/chart" uri="{C3380CC4-5D6E-409C-BE32-E72D297353CC}">
              <c16:uniqueId val="{00000001-AC51-403E-8A37-002D1E930730}"/>
            </c:ext>
          </c:extLst>
        </c:ser>
        <c:ser>
          <c:idx val="4"/>
          <c:order val="2"/>
          <c:tx>
            <c:strRef>
              <c:f>'Graf III.42'!$J$9</c:f>
              <c:strCache>
                <c:ptCount val="1"/>
                <c:pt idx="0">
                  <c:v>Při nárůstu + 100 b.b.</c:v>
                </c:pt>
              </c:strCache>
            </c:strRef>
          </c:tx>
          <c:spPr>
            <a:ln w="25400">
              <a:solidFill>
                <a:schemeClr val="accent2">
                  <a:alpha val="70000"/>
                </a:schemeClr>
              </a:solidFill>
              <a:prstDash val="sysDash"/>
            </a:ln>
          </c:spPr>
          <c:marker>
            <c:symbol val="none"/>
          </c:marker>
          <c:cat>
            <c:numRef>
              <c:f>'Graf III.42'!$K$5:$N$5</c:f>
              <c:numCache>
                <c:formatCode>General</c:formatCode>
                <c:ptCount val="4"/>
                <c:pt idx="0">
                  <c:v>2015</c:v>
                </c:pt>
                <c:pt idx="1">
                  <c:v>2016</c:v>
                </c:pt>
                <c:pt idx="2">
                  <c:v>2017</c:v>
                </c:pt>
                <c:pt idx="3">
                  <c:v>2018</c:v>
                </c:pt>
              </c:numCache>
            </c:numRef>
          </c:cat>
          <c:val>
            <c:numRef>
              <c:f>'Graf III.42'!$K$9:$N$9</c:f>
              <c:numCache>
                <c:formatCode>0.00</c:formatCode>
                <c:ptCount val="4"/>
                <c:pt idx="0">
                  <c:v>1.0815853234246893</c:v>
                </c:pt>
                <c:pt idx="1">
                  <c:v>1.0011450951298688</c:v>
                </c:pt>
                <c:pt idx="2">
                  <c:v>0.90253983635894042</c:v>
                </c:pt>
                <c:pt idx="3">
                  <c:v>0.80211536493676394</c:v>
                </c:pt>
              </c:numCache>
            </c:numRef>
          </c:val>
          <c:smooth val="0"/>
          <c:extLst xmlns:c16r2="http://schemas.microsoft.com/office/drawing/2015/06/chart">
            <c:ext xmlns:c16="http://schemas.microsoft.com/office/drawing/2014/chart" uri="{C3380CC4-5D6E-409C-BE32-E72D297353CC}">
              <c16:uniqueId val="{00000002-AC51-403E-8A37-002D1E930730}"/>
            </c:ext>
          </c:extLst>
        </c:ser>
        <c:ser>
          <c:idx val="5"/>
          <c:order val="3"/>
          <c:tx>
            <c:strRef>
              <c:f>'Graf III.42'!$J$10</c:f>
              <c:strCache>
                <c:ptCount val="1"/>
                <c:pt idx="0">
                  <c:v>Při nárůstu + 200 b.b.</c:v>
                </c:pt>
              </c:strCache>
            </c:strRef>
          </c:tx>
          <c:spPr>
            <a:ln w="25400">
              <a:solidFill>
                <a:schemeClr val="accent2">
                  <a:alpha val="50000"/>
                </a:schemeClr>
              </a:solidFill>
              <a:prstDash val="sysDash"/>
            </a:ln>
          </c:spPr>
          <c:marker>
            <c:symbol val="none"/>
          </c:marker>
          <c:cat>
            <c:numRef>
              <c:f>'Graf III.42'!$K$5:$N$5</c:f>
              <c:numCache>
                <c:formatCode>General</c:formatCode>
                <c:ptCount val="4"/>
                <c:pt idx="0">
                  <c:v>2015</c:v>
                </c:pt>
                <c:pt idx="1">
                  <c:v>2016</c:v>
                </c:pt>
                <c:pt idx="2">
                  <c:v>2017</c:v>
                </c:pt>
                <c:pt idx="3">
                  <c:v>2018</c:v>
                </c:pt>
              </c:numCache>
            </c:numRef>
          </c:cat>
          <c:val>
            <c:numRef>
              <c:f>'Graf III.42'!$K$10:$N$10</c:f>
              <c:numCache>
                <c:formatCode>0.00</c:formatCode>
                <c:ptCount val="4"/>
                <c:pt idx="0">
                  <c:v>1.0815853234246893</c:v>
                </c:pt>
                <c:pt idx="1">
                  <c:v>1.0377406990817426</c:v>
                </c:pt>
                <c:pt idx="2">
                  <c:v>0.97345097172765271</c:v>
                </c:pt>
                <c:pt idx="3">
                  <c:v>0.89918473584534586</c:v>
                </c:pt>
              </c:numCache>
            </c:numRef>
          </c:val>
          <c:smooth val="0"/>
          <c:extLst xmlns:c16r2="http://schemas.microsoft.com/office/drawing/2015/06/chart">
            <c:ext xmlns:c16="http://schemas.microsoft.com/office/drawing/2014/chart" uri="{C3380CC4-5D6E-409C-BE32-E72D297353CC}">
              <c16:uniqueId val="{00000003-AC51-403E-8A37-002D1E930730}"/>
            </c:ext>
          </c:extLst>
        </c:ser>
        <c:ser>
          <c:idx val="6"/>
          <c:order val="4"/>
          <c:tx>
            <c:strRef>
              <c:f>'Graf III.42'!$J$11</c:f>
              <c:strCache>
                <c:ptCount val="1"/>
                <c:pt idx="0">
                  <c:v>Při nárůstu + 300 b.b.</c:v>
                </c:pt>
              </c:strCache>
            </c:strRef>
          </c:tx>
          <c:spPr>
            <a:ln w="25400">
              <a:solidFill>
                <a:schemeClr val="accent2">
                  <a:alpha val="30000"/>
                </a:schemeClr>
              </a:solidFill>
              <a:prstDash val="sysDash"/>
            </a:ln>
          </c:spPr>
          <c:marker>
            <c:symbol val="none"/>
          </c:marker>
          <c:cat>
            <c:numRef>
              <c:f>'Graf III.42'!$K$5:$N$5</c:f>
              <c:numCache>
                <c:formatCode>General</c:formatCode>
                <c:ptCount val="4"/>
                <c:pt idx="0">
                  <c:v>2015</c:v>
                </c:pt>
                <c:pt idx="1">
                  <c:v>2016</c:v>
                </c:pt>
                <c:pt idx="2">
                  <c:v>2017</c:v>
                </c:pt>
                <c:pt idx="3">
                  <c:v>2018</c:v>
                </c:pt>
              </c:numCache>
            </c:numRef>
          </c:cat>
          <c:val>
            <c:numRef>
              <c:f>'Graf III.42'!$K$11:$N$11</c:f>
              <c:numCache>
                <c:formatCode>0.00</c:formatCode>
                <c:ptCount val="4"/>
                <c:pt idx="0">
                  <c:v>1.0815853234246893</c:v>
                </c:pt>
                <c:pt idx="1">
                  <c:v>1.0747077585976987</c:v>
                </c:pt>
                <c:pt idx="2">
                  <c:v>1.0455347070285903</c:v>
                </c:pt>
                <c:pt idx="3">
                  <c:v>0.99854974624006088</c:v>
                </c:pt>
              </c:numCache>
            </c:numRef>
          </c:val>
          <c:smooth val="0"/>
          <c:extLst xmlns:c16r2="http://schemas.microsoft.com/office/drawing/2015/06/chart">
            <c:ext xmlns:c16="http://schemas.microsoft.com/office/drawing/2014/chart" uri="{C3380CC4-5D6E-409C-BE32-E72D297353CC}">
              <c16:uniqueId val="{00000004-AC51-403E-8A37-002D1E930730}"/>
            </c:ext>
          </c:extLst>
        </c:ser>
        <c:ser>
          <c:idx val="0"/>
          <c:order val="5"/>
          <c:tx>
            <c:strRef>
              <c:f>'Graf III.42'!$J$6</c:f>
              <c:strCache>
                <c:ptCount val="1"/>
                <c:pt idx="0">
                  <c:v>Prognóza ČNB</c:v>
                </c:pt>
              </c:strCache>
            </c:strRef>
          </c:tx>
          <c:spPr>
            <a:ln w="25400">
              <a:solidFill>
                <a:srgbClr val="4880C4"/>
              </a:solidFill>
              <a:prstDash val="solid"/>
            </a:ln>
          </c:spPr>
          <c:marker>
            <c:symbol val="none"/>
          </c:marker>
          <c:cat>
            <c:numRef>
              <c:f>'Graf III.42'!$K$5:$N$5</c:f>
              <c:numCache>
                <c:formatCode>General</c:formatCode>
                <c:ptCount val="4"/>
                <c:pt idx="0">
                  <c:v>2015</c:v>
                </c:pt>
                <c:pt idx="1">
                  <c:v>2016</c:v>
                </c:pt>
                <c:pt idx="2">
                  <c:v>2017</c:v>
                </c:pt>
                <c:pt idx="3">
                  <c:v>2018</c:v>
                </c:pt>
              </c:numCache>
            </c:numRef>
          </c:cat>
          <c:val>
            <c:numRef>
              <c:f>'Graf III.42'!$K$6:$N$6</c:f>
              <c:numCache>
                <c:formatCode>0.00</c:formatCode>
                <c:ptCount val="4"/>
                <c:pt idx="0">
                  <c:v>1.0815853234246893</c:v>
                </c:pt>
                <c:pt idx="1">
                  <c:v>0.98530630669206187</c:v>
                </c:pt>
                <c:pt idx="2">
                  <c:v>0.90006210800135811</c:v>
                </c:pt>
                <c:pt idx="3">
                  <c:v>0.83921676175822169</c:v>
                </c:pt>
              </c:numCache>
            </c:numRef>
          </c:val>
          <c:smooth val="0"/>
          <c:extLst xmlns:c16r2="http://schemas.microsoft.com/office/drawing/2015/06/chart">
            <c:ext xmlns:c16="http://schemas.microsoft.com/office/drawing/2014/chart" uri="{C3380CC4-5D6E-409C-BE32-E72D297353CC}">
              <c16:uniqueId val="{00000005-AC51-403E-8A37-002D1E930730}"/>
            </c:ext>
          </c:extLst>
        </c:ser>
        <c:dLbls>
          <c:showLegendKey val="0"/>
          <c:showVal val="0"/>
          <c:showCatName val="0"/>
          <c:showSerName val="0"/>
          <c:showPercent val="0"/>
          <c:showBubbleSize val="0"/>
        </c:dLbls>
        <c:marker val="1"/>
        <c:smooth val="0"/>
        <c:axId val="267693056"/>
        <c:axId val="267694848"/>
      </c:lineChart>
      <c:catAx>
        <c:axId val="26769305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7694848"/>
        <c:crosses val="autoZero"/>
        <c:auto val="1"/>
        <c:lblAlgn val="ctr"/>
        <c:lblOffset val="100"/>
        <c:noMultiLvlLbl val="0"/>
      </c:catAx>
      <c:valAx>
        <c:axId val="267694848"/>
        <c:scaling>
          <c:orientation val="minMax"/>
          <c:max val="1.2"/>
          <c:min val="0.5"/>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7693056"/>
        <c:crosses val="autoZero"/>
        <c:crossBetween val="between"/>
      </c:valAx>
      <c:spPr>
        <a:noFill/>
        <a:ln w="25400">
          <a:noFill/>
        </a:ln>
      </c:spPr>
    </c:plotArea>
    <c:legend>
      <c:legendPos val="b"/>
      <c:layout>
        <c:manualLayout>
          <c:xMode val="edge"/>
          <c:yMode val="edge"/>
          <c:x val="1.7626480523576207E-2"/>
          <c:y val="0.69236434555059989"/>
          <c:w val="0.96546978480185452"/>
          <c:h val="0.3076356544494001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70111784109985E-2"/>
          <c:y val="3.283679455068754E-2"/>
          <c:w val="0.89188253443612675"/>
          <c:h val="0.59721616159630464"/>
        </c:manualLayout>
      </c:layout>
      <c:lineChart>
        <c:grouping val="standard"/>
        <c:varyColors val="0"/>
        <c:ser>
          <c:idx val="2"/>
          <c:order val="0"/>
          <c:tx>
            <c:strRef>
              <c:f>'Graf III.42'!$I$7</c:f>
              <c:strCache>
                <c:ptCount val="1"/>
                <c:pt idx="0">
                  <c:v>Unchanged yield curve (as of 12/2015)</c:v>
                </c:pt>
              </c:strCache>
            </c:strRef>
          </c:tx>
          <c:spPr>
            <a:ln w="25400">
              <a:solidFill>
                <a:srgbClr val="E96041"/>
              </a:solidFill>
              <a:prstDash val="solid"/>
            </a:ln>
          </c:spPr>
          <c:marker>
            <c:symbol val="none"/>
          </c:marker>
          <c:cat>
            <c:numRef>
              <c:f>'Graf III.42'!$K$5:$N$5</c:f>
              <c:numCache>
                <c:formatCode>General</c:formatCode>
                <c:ptCount val="4"/>
                <c:pt idx="0">
                  <c:v>2015</c:v>
                </c:pt>
                <c:pt idx="1">
                  <c:v>2016</c:v>
                </c:pt>
                <c:pt idx="2">
                  <c:v>2017</c:v>
                </c:pt>
                <c:pt idx="3">
                  <c:v>2018</c:v>
                </c:pt>
              </c:numCache>
            </c:numRef>
          </c:cat>
          <c:val>
            <c:numRef>
              <c:f>'Graf III.42'!$K$7:$N$7</c:f>
              <c:numCache>
                <c:formatCode>0.00</c:formatCode>
                <c:ptCount val="4"/>
                <c:pt idx="0">
                  <c:v>1.0815853234246893</c:v>
                </c:pt>
                <c:pt idx="1">
                  <c:v>0.96491537599303834</c:v>
                </c:pt>
                <c:pt idx="2">
                  <c:v>0.83277709110407028</c:v>
                </c:pt>
                <c:pt idx="3">
                  <c:v>0.70728049791511904</c:v>
                </c:pt>
              </c:numCache>
            </c:numRef>
          </c:val>
          <c:smooth val="0"/>
          <c:extLst xmlns:c16r2="http://schemas.microsoft.com/office/drawing/2015/06/chart">
            <c:ext xmlns:c16="http://schemas.microsoft.com/office/drawing/2014/chart" uri="{C3380CC4-5D6E-409C-BE32-E72D297353CC}">
              <c16:uniqueId val="{00000000-0773-45E5-8FD1-7A254F8E1C30}"/>
            </c:ext>
          </c:extLst>
        </c:ser>
        <c:ser>
          <c:idx val="3"/>
          <c:order val="1"/>
          <c:tx>
            <c:strRef>
              <c:f>'Graf III.42'!$I$8</c:f>
              <c:strCache>
                <c:ptCount val="1"/>
                <c:pt idx="0">
                  <c:v>Rise of 50 bp</c:v>
                </c:pt>
              </c:strCache>
            </c:strRef>
          </c:tx>
          <c:spPr>
            <a:ln w="25400">
              <a:solidFill>
                <a:schemeClr val="accent2"/>
              </a:solidFill>
              <a:prstDash val="sysDash"/>
            </a:ln>
          </c:spPr>
          <c:marker>
            <c:symbol val="none"/>
          </c:marker>
          <c:cat>
            <c:numRef>
              <c:f>'Graf III.42'!$K$5:$N$5</c:f>
              <c:numCache>
                <c:formatCode>General</c:formatCode>
                <c:ptCount val="4"/>
                <c:pt idx="0">
                  <c:v>2015</c:v>
                </c:pt>
                <c:pt idx="1">
                  <c:v>2016</c:v>
                </c:pt>
                <c:pt idx="2">
                  <c:v>2017</c:v>
                </c:pt>
                <c:pt idx="3">
                  <c:v>2018</c:v>
                </c:pt>
              </c:numCache>
            </c:numRef>
          </c:cat>
          <c:val>
            <c:numRef>
              <c:f>'Graf III.42'!$K$8:$N$8</c:f>
              <c:numCache>
                <c:formatCode>0.00</c:formatCode>
                <c:ptCount val="4"/>
                <c:pt idx="0">
                  <c:v>1.0815853234246893</c:v>
                </c:pt>
                <c:pt idx="1">
                  <c:v>0.98298484376918394</c:v>
                </c:pt>
                <c:pt idx="2">
                  <c:v>0.86751640396500762</c:v>
                </c:pt>
                <c:pt idx="3">
                  <c:v>0.75442236493902515</c:v>
                </c:pt>
              </c:numCache>
            </c:numRef>
          </c:val>
          <c:smooth val="0"/>
          <c:extLst xmlns:c16r2="http://schemas.microsoft.com/office/drawing/2015/06/chart">
            <c:ext xmlns:c16="http://schemas.microsoft.com/office/drawing/2014/chart" uri="{C3380CC4-5D6E-409C-BE32-E72D297353CC}">
              <c16:uniqueId val="{00000001-0773-45E5-8FD1-7A254F8E1C30}"/>
            </c:ext>
          </c:extLst>
        </c:ser>
        <c:ser>
          <c:idx val="4"/>
          <c:order val="2"/>
          <c:tx>
            <c:strRef>
              <c:f>'Graf III.42'!$I$9</c:f>
              <c:strCache>
                <c:ptCount val="1"/>
                <c:pt idx="0">
                  <c:v>Rise of 100 bp</c:v>
                </c:pt>
              </c:strCache>
            </c:strRef>
          </c:tx>
          <c:spPr>
            <a:ln w="25400">
              <a:solidFill>
                <a:schemeClr val="accent2">
                  <a:alpha val="70000"/>
                </a:schemeClr>
              </a:solidFill>
              <a:prstDash val="sysDash"/>
            </a:ln>
          </c:spPr>
          <c:marker>
            <c:symbol val="none"/>
          </c:marker>
          <c:cat>
            <c:numRef>
              <c:f>'Graf III.42'!$K$5:$N$5</c:f>
              <c:numCache>
                <c:formatCode>General</c:formatCode>
                <c:ptCount val="4"/>
                <c:pt idx="0">
                  <c:v>2015</c:v>
                </c:pt>
                <c:pt idx="1">
                  <c:v>2016</c:v>
                </c:pt>
                <c:pt idx="2">
                  <c:v>2017</c:v>
                </c:pt>
                <c:pt idx="3">
                  <c:v>2018</c:v>
                </c:pt>
              </c:numCache>
            </c:numRef>
          </c:cat>
          <c:val>
            <c:numRef>
              <c:f>'Graf III.42'!$K$9:$N$9</c:f>
              <c:numCache>
                <c:formatCode>0.00</c:formatCode>
                <c:ptCount val="4"/>
                <c:pt idx="0">
                  <c:v>1.0815853234246893</c:v>
                </c:pt>
                <c:pt idx="1">
                  <c:v>1.0011450951298688</c:v>
                </c:pt>
                <c:pt idx="2">
                  <c:v>0.90253983635894042</c:v>
                </c:pt>
                <c:pt idx="3">
                  <c:v>0.80211536493676394</c:v>
                </c:pt>
              </c:numCache>
            </c:numRef>
          </c:val>
          <c:smooth val="0"/>
          <c:extLst xmlns:c16r2="http://schemas.microsoft.com/office/drawing/2015/06/chart">
            <c:ext xmlns:c16="http://schemas.microsoft.com/office/drawing/2014/chart" uri="{C3380CC4-5D6E-409C-BE32-E72D297353CC}">
              <c16:uniqueId val="{00000002-0773-45E5-8FD1-7A254F8E1C30}"/>
            </c:ext>
          </c:extLst>
        </c:ser>
        <c:ser>
          <c:idx val="5"/>
          <c:order val="3"/>
          <c:tx>
            <c:strRef>
              <c:f>'Graf III.42'!$I$10</c:f>
              <c:strCache>
                <c:ptCount val="1"/>
                <c:pt idx="0">
                  <c:v>Rise of 200 bp</c:v>
                </c:pt>
              </c:strCache>
            </c:strRef>
          </c:tx>
          <c:spPr>
            <a:ln w="25400">
              <a:solidFill>
                <a:schemeClr val="accent2">
                  <a:alpha val="50000"/>
                </a:schemeClr>
              </a:solidFill>
              <a:prstDash val="sysDash"/>
            </a:ln>
          </c:spPr>
          <c:marker>
            <c:symbol val="none"/>
          </c:marker>
          <c:cat>
            <c:numRef>
              <c:f>'Graf III.42'!$K$5:$N$5</c:f>
              <c:numCache>
                <c:formatCode>General</c:formatCode>
                <c:ptCount val="4"/>
                <c:pt idx="0">
                  <c:v>2015</c:v>
                </c:pt>
                <c:pt idx="1">
                  <c:v>2016</c:v>
                </c:pt>
                <c:pt idx="2">
                  <c:v>2017</c:v>
                </c:pt>
                <c:pt idx="3">
                  <c:v>2018</c:v>
                </c:pt>
              </c:numCache>
            </c:numRef>
          </c:cat>
          <c:val>
            <c:numRef>
              <c:f>'Graf III.42'!$K$10:$N$10</c:f>
              <c:numCache>
                <c:formatCode>0.00</c:formatCode>
                <c:ptCount val="4"/>
                <c:pt idx="0">
                  <c:v>1.0815853234246893</c:v>
                </c:pt>
                <c:pt idx="1">
                  <c:v>1.0377406990817426</c:v>
                </c:pt>
                <c:pt idx="2">
                  <c:v>0.97345097172765271</c:v>
                </c:pt>
                <c:pt idx="3">
                  <c:v>0.89918473584534586</c:v>
                </c:pt>
              </c:numCache>
            </c:numRef>
          </c:val>
          <c:smooth val="0"/>
          <c:extLst xmlns:c16r2="http://schemas.microsoft.com/office/drawing/2015/06/chart">
            <c:ext xmlns:c16="http://schemas.microsoft.com/office/drawing/2014/chart" uri="{C3380CC4-5D6E-409C-BE32-E72D297353CC}">
              <c16:uniqueId val="{00000003-0773-45E5-8FD1-7A254F8E1C30}"/>
            </c:ext>
          </c:extLst>
        </c:ser>
        <c:ser>
          <c:idx val="6"/>
          <c:order val="4"/>
          <c:tx>
            <c:strRef>
              <c:f>'Graf III.42'!$I$11</c:f>
              <c:strCache>
                <c:ptCount val="1"/>
                <c:pt idx="0">
                  <c:v>Rise of 300 bp</c:v>
                </c:pt>
              </c:strCache>
            </c:strRef>
          </c:tx>
          <c:spPr>
            <a:ln w="25400">
              <a:solidFill>
                <a:schemeClr val="accent2">
                  <a:alpha val="30000"/>
                </a:schemeClr>
              </a:solidFill>
              <a:prstDash val="sysDash"/>
            </a:ln>
          </c:spPr>
          <c:marker>
            <c:symbol val="none"/>
          </c:marker>
          <c:cat>
            <c:numRef>
              <c:f>'Graf III.42'!$K$5:$N$5</c:f>
              <c:numCache>
                <c:formatCode>General</c:formatCode>
                <c:ptCount val="4"/>
                <c:pt idx="0">
                  <c:v>2015</c:v>
                </c:pt>
                <c:pt idx="1">
                  <c:v>2016</c:v>
                </c:pt>
                <c:pt idx="2">
                  <c:v>2017</c:v>
                </c:pt>
                <c:pt idx="3">
                  <c:v>2018</c:v>
                </c:pt>
              </c:numCache>
            </c:numRef>
          </c:cat>
          <c:val>
            <c:numRef>
              <c:f>'Graf III.42'!$K$11:$N$11</c:f>
              <c:numCache>
                <c:formatCode>0.00</c:formatCode>
                <c:ptCount val="4"/>
                <c:pt idx="0">
                  <c:v>1.0815853234246893</c:v>
                </c:pt>
                <c:pt idx="1">
                  <c:v>1.0747077585976987</c:v>
                </c:pt>
                <c:pt idx="2">
                  <c:v>1.0455347070285903</c:v>
                </c:pt>
                <c:pt idx="3">
                  <c:v>0.99854974624006088</c:v>
                </c:pt>
              </c:numCache>
            </c:numRef>
          </c:val>
          <c:smooth val="0"/>
          <c:extLst xmlns:c16r2="http://schemas.microsoft.com/office/drawing/2015/06/chart">
            <c:ext xmlns:c16="http://schemas.microsoft.com/office/drawing/2014/chart" uri="{C3380CC4-5D6E-409C-BE32-E72D297353CC}">
              <c16:uniqueId val="{00000004-0773-45E5-8FD1-7A254F8E1C30}"/>
            </c:ext>
          </c:extLst>
        </c:ser>
        <c:ser>
          <c:idx val="0"/>
          <c:order val="5"/>
          <c:tx>
            <c:strRef>
              <c:f>'Graf III.42'!$I$6</c:f>
              <c:strCache>
                <c:ptCount val="1"/>
                <c:pt idx="0">
                  <c:v>CNB forecast</c:v>
                </c:pt>
              </c:strCache>
            </c:strRef>
          </c:tx>
          <c:spPr>
            <a:ln w="25400">
              <a:solidFill>
                <a:srgbClr val="4880C4"/>
              </a:solidFill>
              <a:prstDash val="solid"/>
            </a:ln>
          </c:spPr>
          <c:marker>
            <c:symbol val="none"/>
          </c:marker>
          <c:cat>
            <c:numRef>
              <c:f>'Graf III.42'!$K$5:$N$5</c:f>
              <c:numCache>
                <c:formatCode>General</c:formatCode>
                <c:ptCount val="4"/>
                <c:pt idx="0">
                  <c:v>2015</c:v>
                </c:pt>
                <c:pt idx="1">
                  <c:v>2016</c:v>
                </c:pt>
                <c:pt idx="2">
                  <c:v>2017</c:v>
                </c:pt>
                <c:pt idx="3">
                  <c:v>2018</c:v>
                </c:pt>
              </c:numCache>
            </c:numRef>
          </c:cat>
          <c:val>
            <c:numRef>
              <c:f>'Graf III.42'!$K$6:$N$6</c:f>
              <c:numCache>
                <c:formatCode>0.00</c:formatCode>
                <c:ptCount val="4"/>
                <c:pt idx="0">
                  <c:v>1.0815853234246893</c:v>
                </c:pt>
                <c:pt idx="1">
                  <c:v>0.98530630669206187</c:v>
                </c:pt>
                <c:pt idx="2">
                  <c:v>0.90006210800135811</c:v>
                </c:pt>
                <c:pt idx="3">
                  <c:v>0.83921676175822169</c:v>
                </c:pt>
              </c:numCache>
            </c:numRef>
          </c:val>
          <c:smooth val="0"/>
          <c:extLst xmlns:c16r2="http://schemas.microsoft.com/office/drawing/2015/06/chart">
            <c:ext xmlns:c16="http://schemas.microsoft.com/office/drawing/2014/chart" uri="{C3380CC4-5D6E-409C-BE32-E72D297353CC}">
              <c16:uniqueId val="{00000005-0773-45E5-8FD1-7A254F8E1C30}"/>
            </c:ext>
          </c:extLst>
        </c:ser>
        <c:dLbls>
          <c:showLegendKey val="0"/>
          <c:showVal val="0"/>
          <c:showCatName val="0"/>
          <c:showSerName val="0"/>
          <c:showPercent val="0"/>
          <c:showBubbleSize val="0"/>
        </c:dLbls>
        <c:marker val="1"/>
        <c:smooth val="0"/>
        <c:axId val="268393088"/>
        <c:axId val="268403072"/>
      </c:lineChart>
      <c:catAx>
        <c:axId val="26839308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8403072"/>
        <c:crosses val="autoZero"/>
        <c:auto val="1"/>
        <c:lblAlgn val="ctr"/>
        <c:lblOffset val="100"/>
        <c:noMultiLvlLbl val="0"/>
      </c:catAx>
      <c:valAx>
        <c:axId val="268403072"/>
        <c:scaling>
          <c:orientation val="minMax"/>
          <c:max val="1.2"/>
          <c:min val="0.5"/>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8393088"/>
        <c:crosses val="autoZero"/>
        <c:crossBetween val="between"/>
      </c:valAx>
      <c:spPr>
        <a:noFill/>
        <a:ln w="25400">
          <a:noFill/>
        </a:ln>
      </c:spPr>
    </c:plotArea>
    <c:legend>
      <c:legendPos val="b"/>
      <c:layout>
        <c:manualLayout>
          <c:xMode val="edge"/>
          <c:yMode val="edge"/>
          <c:x val="4.6529825015930837E-2"/>
          <c:y val="0.69236434555059989"/>
          <c:w val="0.94069550063886442"/>
          <c:h val="0.3076356544494001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26669053984584E-2"/>
          <c:w val="0.9825174825174825"/>
          <c:h val="0.70629343121336785"/>
        </c:manualLayout>
      </c:layout>
      <c:barChart>
        <c:barDir val="col"/>
        <c:grouping val="stacked"/>
        <c:varyColors val="0"/>
        <c:ser>
          <c:idx val="2"/>
          <c:order val="5"/>
          <c:tx>
            <c:strRef>
              <c:f>'Graf III.6'!$P$4</c:f>
              <c:strCache>
                <c:ptCount val="1"/>
                <c:pt idx="0">
                  <c:v>Podnikové expozice</c:v>
                </c:pt>
              </c:strCache>
            </c:strRef>
          </c:tx>
          <c:spPr>
            <a:solidFill>
              <a:srgbClr val="4880C4"/>
            </a:solidFill>
            <a:ln w="25400">
              <a:noFill/>
            </a:ln>
          </c:spPr>
          <c:invertIfNegative val="0"/>
          <c:cat>
            <c:numRef>
              <c:f>'Graf III.6'!$J$5:$J$12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III.6'!$P$5:$P$12</c:f>
              <c:numCache>
                <c:formatCode>0.0</c:formatCode>
                <c:ptCount val="8"/>
                <c:pt idx="0">
                  <c:v>1.077712569</c:v>
                </c:pt>
                <c:pt idx="1">
                  <c:v>1.089746076</c:v>
                </c:pt>
                <c:pt idx="2">
                  <c:v>1.1124141670000001</c:v>
                </c:pt>
                <c:pt idx="3">
                  <c:v>1.1441718540000001</c:v>
                </c:pt>
                <c:pt idx="4">
                  <c:v>1.1651126916700001</c:v>
                </c:pt>
                <c:pt idx="5">
                  <c:v>1.2054593388020001</c:v>
                </c:pt>
                <c:pt idx="6">
                  <c:v>1.2420114604649999</c:v>
                </c:pt>
                <c:pt idx="7">
                  <c:v>1.2317614508420001</c:v>
                </c:pt>
              </c:numCache>
            </c:numRef>
          </c:val>
          <c:extLst xmlns:c16r2="http://schemas.microsoft.com/office/drawing/2015/06/chart">
            <c:ext xmlns:c16="http://schemas.microsoft.com/office/drawing/2014/chart" uri="{C3380CC4-5D6E-409C-BE32-E72D297353CC}">
              <c16:uniqueId val="{00000000-E8CC-4675-A58E-84993D9E6312}"/>
            </c:ext>
          </c:extLst>
        </c:ser>
        <c:ser>
          <c:idx val="3"/>
          <c:order val="6"/>
          <c:tx>
            <c:strRef>
              <c:f>'Graf III.6'!$Q$4</c:f>
              <c:strCache>
                <c:ptCount val="1"/>
                <c:pt idx="0">
                  <c:v>Úvěry na bydlení</c:v>
                </c:pt>
              </c:strCache>
            </c:strRef>
          </c:tx>
          <c:spPr>
            <a:solidFill>
              <a:srgbClr val="E96041"/>
            </a:solidFill>
            <a:ln w="25400">
              <a:noFill/>
            </a:ln>
          </c:spPr>
          <c:invertIfNegative val="0"/>
          <c:cat>
            <c:numRef>
              <c:f>'Graf III.6'!$J$5:$J$12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III.6'!$Q$5:$Q$12</c:f>
              <c:numCache>
                <c:formatCode>0.0</c:formatCode>
                <c:ptCount val="8"/>
                <c:pt idx="0">
                  <c:v>0.58445883399999998</c:v>
                </c:pt>
                <c:pt idx="1">
                  <c:v>0.69119012400000002</c:v>
                </c:pt>
                <c:pt idx="2">
                  <c:v>0.73972343299999999</c:v>
                </c:pt>
                <c:pt idx="3">
                  <c:v>0.74742207299999996</c:v>
                </c:pt>
                <c:pt idx="4">
                  <c:v>0.75693831915999998</c:v>
                </c:pt>
                <c:pt idx="5">
                  <c:v>0.77430969193900001</c:v>
                </c:pt>
                <c:pt idx="6">
                  <c:v>0.79086670027299999</c:v>
                </c:pt>
                <c:pt idx="7">
                  <c:v>0.82898688340100002</c:v>
                </c:pt>
              </c:numCache>
            </c:numRef>
          </c:val>
          <c:extLst xmlns:c16r2="http://schemas.microsoft.com/office/drawing/2015/06/chart">
            <c:ext xmlns:c16="http://schemas.microsoft.com/office/drawing/2014/chart" uri="{C3380CC4-5D6E-409C-BE32-E72D297353CC}">
              <c16:uniqueId val="{00000001-E8CC-4675-A58E-84993D9E6312}"/>
            </c:ext>
          </c:extLst>
        </c:ser>
        <c:ser>
          <c:idx val="7"/>
          <c:order val="7"/>
          <c:tx>
            <c:strRef>
              <c:f>'Graf III.6'!$R$4</c:f>
              <c:strCache>
                <c:ptCount val="1"/>
                <c:pt idx="0">
                  <c:v>Spotřebitelské a ostatní úvěry domácnostem</c:v>
                </c:pt>
              </c:strCache>
            </c:strRef>
          </c:tx>
          <c:spPr>
            <a:solidFill>
              <a:srgbClr val="00A43D"/>
            </a:solidFill>
            <a:ln w="25400">
              <a:noFill/>
            </a:ln>
          </c:spPr>
          <c:invertIfNegative val="0"/>
          <c:val>
            <c:numRef>
              <c:f>'Graf III.6'!$R$5:$R$12</c:f>
              <c:numCache>
                <c:formatCode>0.0</c:formatCode>
                <c:ptCount val="8"/>
                <c:pt idx="0">
                  <c:v>0.187375653</c:v>
                </c:pt>
                <c:pt idx="1">
                  <c:v>0.21989828</c:v>
                </c:pt>
                <c:pt idx="2">
                  <c:v>0.23391242300000001</c:v>
                </c:pt>
                <c:pt idx="3">
                  <c:v>0.23794188299999999</c:v>
                </c:pt>
                <c:pt idx="4">
                  <c:v>0.23928724737000001</c:v>
                </c:pt>
                <c:pt idx="5">
                  <c:v>0.24580812413099998</c:v>
                </c:pt>
                <c:pt idx="6">
                  <c:v>0.24884833824800004</c:v>
                </c:pt>
                <c:pt idx="7">
                  <c:v>0.23397757071799999</c:v>
                </c:pt>
              </c:numCache>
            </c:numRef>
          </c:val>
          <c:extLst xmlns:c16r2="http://schemas.microsoft.com/office/drawing/2015/06/chart">
            <c:ext xmlns:c16="http://schemas.microsoft.com/office/drawing/2014/chart" uri="{C3380CC4-5D6E-409C-BE32-E72D297353CC}">
              <c16:uniqueId val="{00000002-E8CC-4675-A58E-84993D9E6312}"/>
            </c:ext>
          </c:extLst>
        </c:ser>
        <c:ser>
          <c:idx val="8"/>
          <c:order val="8"/>
          <c:tx>
            <c:strRef>
              <c:f>'Graf III.6'!$S$4</c:f>
              <c:strCache>
                <c:ptCount val="1"/>
                <c:pt idx="0">
                  <c:v>Vlády a centrální banky</c:v>
                </c:pt>
              </c:strCache>
            </c:strRef>
          </c:tx>
          <c:spPr>
            <a:solidFill>
              <a:srgbClr val="800080"/>
            </a:solidFill>
            <a:ln w="25400">
              <a:noFill/>
            </a:ln>
          </c:spPr>
          <c:invertIfNegative val="0"/>
          <c:val>
            <c:numRef>
              <c:f>'Graf III.6'!$S$5:$S$12</c:f>
              <c:numCache>
                <c:formatCode>0.0</c:formatCode>
                <c:ptCount val="8"/>
                <c:pt idx="0">
                  <c:v>0.83977716899999999</c:v>
                </c:pt>
                <c:pt idx="1">
                  <c:v>0.97481944300000001</c:v>
                </c:pt>
                <c:pt idx="2">
                  <c:v>0.90047101299999999</c:v>
                </c:pt>
                <c:pt idx="3">
                  <c:v>0.68474133599999998</c:v>
                </c:pt>
                <c:pt idx="4">
                  <c:v>0.76840118924899992</c:v>
                </c:pt>
                <c:pt idx="5">
                  <c:v>0.74998308037100003</c:v>
                </c:pt>
                <c:pt idx="6">
                  <c:v>0.76173445316199995</c:v>
                </c:pt>
                <c:pt idx="7">
                  <c:v>0.78454592526599998</c:v>
                </c:pt>
              </c:numCache>
            </c:numRef>
          </c:val>
          <c:extLst xmlns:c16r2="http://schemas.microsoft.com/office/drawing/2015/06/chart">
            <c:ext xmlns:c16="http://schemas.microsoft.com/office/drawing/2014/chart" uri="{C3380CC4-5D6E-409C-BE32-E72D297353CC}">
              <c16:uniqueId val="{00000003-E8CC-4675-A58E-84993D9E6312}"/>
            </c:ext>
          </c:extLst>
        </c:ser>
        <c:ser>
          <c:idx val="9"/>
          <c:order val="9"/>
          <c:tx>
            <c:strRef>
              <c:f>'Graf III.6'!$T$4</c:f>
              <c:strCache>
                <c:ptCount val="1"/>
                <c:pt idx="0">
                  <c:v>Instituce</c:v>
                </c:pt>
              </c:strCache>
            </c:strRef>
          </c:tx>
          <c:spPr>
            <a:solidFill>
              <a:srgbClr val="FADE14"/>
            </a:solidFill>
            <a:ln w="25400">
              <a:noFill/>
            </a:ln>
          </c:spPr>
          <c:invertIfNegative val="0"/>
          <c:val>
            <c:numRef>
              <c:f>'Graf III.6'!$T$5:$T$12</c:f>
              <c:numCache>
                <c:formatCode>0.0</c:formatCode>
                <c:ptCount val="8"/>
                <c:pt idx="0">
                  <c:v>0.64322288699999997</c:v>
                </c:pt>
                <c:pt idx="1">
                  <c:v>0.659988201</c:v>
                </c:pt>
                <c:pt idx="2">
                  <c:v>0.63475415000000002</c:v>
                </c:pt>
                <c:pt idx="3">
                  <c:v>0.57658021199999998</c:v>
                </c:pt>
                <c:pt idx="4">
                  <c:v>0.62713407386800002</c:v>
                </c:pt>
                <c:pt idx="5">
                  <c:v>0.62554701616100006</c:v>
                </c:pt>
                <c:pt idx="6">
                  <c:v>0.66448790457700002</c:v>
                </c:pt>
                <c:pt idx="7">
                  <c:v>0.514655352106</c:v>
                </c:pt>
              </c:numCache>
            </c:numRef>
          </c:val>
          <c:extLst xmlns:c16r2="http://schemas.microsoft.com/office/drawing/2015/06/chart">
            <c:ext xmlns:c16="http://schemas.microsoft.com/office/drawing/2014/chart" uri="{C3380CC4-5D6E-409C-BE32-E72D297353CC}">
              <c16:uniqueId val="{00000004-E8CC-4675-A58E-84993D9E6312}"/>
            </c:ext>
          </c:extLst>
        </c:ser>
        <c:dLbls>
          <c:showLegendKey val="0"/>
          <c:showVal val="0"/>
          <c:showCatName val="0"/>
          <c:showSerName val="0"/>
          <c:showPercent val="0"/>
          <c:showBubbleSize val="0"/>
        </c:dLbls>
        <c:gapWidth val="0"/>
        <c:overlap val="100"/>
        <c:axId val="248994432"/>
        <c:axId val="248992896"/>
      </c:barChart>
      <c:lineChart>
        <c:grouping val="standard"/>
        <c:varyColors val="0"/>
        <c:ser>
          <c:idx val="0"/>
          <c:order val="0"/>
          <c:tx>
            <c:strRef>
              <c:f>'Graf III.6'!$K$4</c:f>
              <c:strCache>
                <c:ptCount val="1"/>
                <c:pt idx="0">
                  <c:v>Rizikové váhy - podnikové expozice (v %)</c:v>
                </c:pt>
              </c:strCache>
            </c:strRef>
          </c:tx>
          <c:spPr>
            <a:ln w="25400">
              <a:solidFill>
                <a:srgbClr val="4880C4"/>
              </a:solidFill>
              <a:prstDash val="solid"/>
            </a:ln>
          </c:spPr>
          <c:marker>
            <c:symbol val="circle"/>
            <c:size val="5"/>
            <c:spPr>
              <a:solidFill>
                <a:srgbClr val="4880C4"/>
              </a:solidFill>
              <a:ln>
                <a:solidFill>
                  <a:srgbClr val="4880C4"/>
                </a:solidFill>
                <a:prstDash val="solid"/>
              </a:ln>
            </c:spPr>
          </c:marker>
          <c:cat>
            <c:numRef>
              <c:f>'Graf III.6'!$J$5:$J$12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III.6'!$K$5:$K$12</c:f>
              <c:numCache>
                <c:formatCode>0.0</c:formatCode>
                <c:ptCount val="8"/>
                <c:pt idx="0">
                  <c:v>63.58889640081761</c:v>
                </c:pt>
                <c:pt idx="1">
                  <c:v>62.725485051436877</c:v>
                </c:pt>
                <c:pt idx="2">
                  <c:v>61.514598815784403</c:v>
                </c:pt>
                <c:pt idx="3">
                  <c:v>64.203371148474346</c:v>
                </c:pt>
                <c:pt idx="4">
                  <c:v>66.51208295364529</c:v>
                </c:pt>
                <c:pt idx="5">
                  <c:v>64.635085552145483</c:v>
                </c:pt>
                <c:pt idx="6">
                  <c:v>65.141082330520049</c:v>
                </c:pt>
                <c:pt idx="7">
                  <c:v>64.170105690082096</c:v>
                </c:pt>
              </c:numCache>
            </c:numRef>
          </c:val>
          <c:smooth val="0"/>
          <c:extLst xmlns:c16r2="http://schemas.microsoft.com/office/drawing/2015/06/chart">
            <c:ext xmlns:c16="http://schemas.microsoft.com/office/drawing/2014/chart" uri="{C3380CC4-5D6E-409C-BE32-E72D297353CC}">
              <c16:uniqueId val="{00000005-E8CC-4675-A58E-84993D9E6312}"/>
            </c:ext>
          </c:extLst>
        </c:ser>
        <c:ser>
          <c:idx val="1"/>
          <c:order val="1"/>
          <c:tx>
            <c:strRef>
              <c:f>'Graf III.6'!$L$4</c:f>
              <c:strCache>
                <c:ptCount val="1"/>
                <c:pt idx="0">
                  <c:v>Rizikové váhy - úvěry na bydlení (v %)</c:v>
                </c:pt>
              </c:strCache>
            </c:strRef>
          </c:tx>
          <c:spPr>
            <a:ln w="25400">
              <a:solidFill>
                <a:srgbClr val="FF0000"/>
              </a:solidFill>
              <a:prstDash val="solid"/>
            </a:ln>
          </c:spPr>
          <c:marker>
            <c:symbol val="circle"/>
            <c:size val="5"/>
            <c:spPr>
              <a:solidFill>
                <a:srgbClr val="FF0000"/>
              </a:solidFill>
              <a:ln>
                <a:solidFill>
                  <a:schemeClr val="tx1"/>
                </a:solidFill>
                <a:prstDash val="solid"/>
              </a:ln>
            </c:spPr>
          </c:marker>
          <c:cat>
            <c:numRef>
              <c:f>'Graf III.6'!$J$5:$J$12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III.6'!$L$5:$L$12</c:f>
              <c:numCache>
                <c:formatCode>0.0</c:formatCode>
                <c:ptCount val="8"/>
                <c:pt idx="0">
                  <c:v>32.671035989508198</c:v>
                </c:pt>
                <c:pt idx="1">
                  <c:v>27.800730555577207</c:v>
                </c:pt>
                <c:pt idx="2">
                  <c:v>27.789568483225267</c:v>
                </c:pt>
                <c:pt idx="3">
                  <c:v>27.677902415921828</c:v>
                </c:pt>
                <c:pt idx="4">
                  <c:v>27.524828537047586</c:v>
                </c:pt>
                <c:pt idx="5">
                  <c:v>27.976800724078476</c:v>
                </c:pt>
                <c:pt idx="6">
                  <c:v>27.724962062293283</c:v>
                </c:pt>
                <c:pt idx="7">
                  <c:v>26.749280871762043</c:v>
                </c:pt>
              </c:numCache>
            </c:numRef>
          </c:val>
          <c:smooth val="0"/>
          <c:extLst xmlns:c16r2="http://schemas.microsoft.com/office/drawing/2015/06/chart">
            <c:ext xmlns:c16="http://schemas.microsoft.com/office/drawing/2014/chart" uri="{C3380CC4-5D6E-409C-BE32-E72D297353CC}">
              <c16:uniqueId val="{00000006-E8CC-4675-A58E-84993D9E6312}"/>
            </c:ext>
          </c:extLst>
        </c:ser>
        <c:ser>
          <c:idx val="4"/>
          <c:order val="2"/>
          <c:tx>
            <c:strRef>
              <c:f>'Graf III.6'!$M$4</c:f>
              <c:strCache>
                <c:ptCount val="1"/>
                <c:pt idx="0">
                  <c:v>Rizikové váhy - spotřebitelské a ostatní úvěry domácnostem (v %)</c:v>
                </c:pt>
              </c:strCache>
            </c:strRef>
          </c:tx>
          <c:spPr>
            <a:ln w="25400">
              <a:solidFill>
                <a:srgbClr val="00A43D"/>
              </a:solidFill>
              <a:prstDash val="solid"/>
            </a:ln>
          </c:spPr>
          <c:marker>
            <c:symbol val="circle"/>
            <c:size val="5"/>
            <c:spPr>
              <a:solidFill>
                <a:srgbClr val="00A43D"/>
              </a:solidFill>
              <a:ln>
                <a:solidFill>
                  <a:srgbClr val="00A43D"/>
                </a:solidFill>
                <a:prstDash val="solid"/>
              </a:ln>
            </c:spPr>
          </c:marker>
          <c:cat>
            <c:numRef>
              <c:f>'Graf III.6'!$J$5:$J$12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III.6'!$M$5:$M$12</c:f>
              <c:numCache>
                <c:formatCode>0.0</c:formatCode>
                <c:ptCount val="8"/>
                <c:pt idx="0">
                  <c:v>50.350130601012502</c:v>
                </c:pt>
                <c:pt idx="1">
                  <c:v>43.012747530358126</c:v>
                </c:pt>
                <c:pt idx="2">
                  <c:v>48.082005033140121</c:v>
                </c:pt>
                <c:pt idx="3">
                  <c:v>47.968650395189151</c:v>
                </c:pt>
                <c:pt idx="4">
                  <c:v>48.402355960454209</c:v>
                </c:pt>
                <c:pt idx="5">
                  <c:v>47.137878890548542</c:v>
                </c:pt>
                <c:pt idx="6">
                  <c:v>46.895671754777283</c:v>
                </c:pt>
                <c:pt idx="7">
                  <c:v>51.163873986144651</c:v>
                </c:pt>
              </c:numCache>
            </c:numRef>
          </c:val>
          <c:smooth val="0"/>
          <c:extLst xmlns:c16r2="http://schemas.microsoft.com/office/drawing/2015/06/chart">
            <c:ext xmlns:c16="http://schemas.microsoft.com/office/drawing/2014/chart" uri="{C3380CC4-5D6E-409C-BE32-E72D297353CC}">
              <c16:uniqueId val="{00000007-E8CC-4675-A58E-84993D9E6312}"/>
            </c:ext>
          </c:extLst>
        </c:ser>
        <c:ser>
          <c:idx val="5"/>
          <c:order val="3"/>
          <c:tx>
            <c:strRef>
              <c:f>'Graf III.6'!$N$4</c:f>
              <c:strCache>
                <c:ptCount val="1"/>
                <c:pt idx="0">
                  <c:v>Rizikové váhy - vlády (v %)</c:v>
                </c:pt>
              </c:strCache>
            </c:strRef>
          </c:tx>
          <c:spPr>
            <a:ln w="25400">
              <a:solidFill>
                <a:srgbClr val="800080"/>
              </a:solidFill>
              <a:prstDash val="solid"/>
            </a:ln>
          </c:spPr>
          <c:marker>
            <c:symbol val="circle"/>
            <c:size val="5"/>
            <c:spPr>
              <a:solidFill>
                <a:srgbClr val="800080"/>
              </a:solidFill>
              <a:ln>
                <a:solidFill>
                  <a:srgbClr val="800080"/>
                </a:solidFill>
                <a:prstDash val="solid"/>
              </a:ln>
            </c:spPr>
          </c:marker>
          <c:val>
            <c:numRef>
              <c:f>'Graf III.6'!$N$5:$N$12</c:f>
              <c:numCache>
                <c:formatCode>0.0</c:formatCode>
                <c:ptCount val="8"/>
                <c:pt idx="0">
                  <c:v>3.2036249606590581</c:v>
                </c:pt>
                <c:pt idx="1">
                  <c:v>2.5417124348431774</c:v>
                </c:pt>
                <c:pt idx="2">
                  <c:v>2.5188362171076348</c:v>
                </c:pt>
                <c:pt idx="3">
                  <c:v>2.8739754656786194</c:v>
                </c:pt>
                <c:pt idx="4">
                  <c:v>2.4025466185239939</c:v>
                </c:pt>
                <c:pt idx="5">
                  <c:v>2.8987192270051945</c:v>
                </c:pt>
                <c:pt idx="6">
                  <c:v>3.3759629904164172</c:v>
                </c:pt>
                <c:pt idx="7">
                  <c:v>3.1359306055484799</c:v>
                </c:pt>
              </c:numCache>
            </c:numRef>
          </c:val>
          <c:smooth val="0"/>
          <c:extLst xmlns:c16r2="http://schemas.microsoft.com/office/drawing/2015/06/chart">
            <c:ext xmlns:c16="http://schemas.microsoft.com/office/drawing/2014/chart" uri="{C3380CC4-5D6E-409C-BE32-E72D297353CC}">
              <c16:uniqueId val="{00000008-E8CC-4675-A58E-84993D9E6312}"/>
            </c:ext>
          </c:extLst>
        </c:ser>
        <c:ser>
          <c:idx val="6"/>
          <c:order val="4"/>
          <c:tx>
            <c:strRef>
              <c:f>'Graf III.6'!$O$4</c:f>
              <c:strCache>
                <c:ptCount val="1"/>
                <c:pt idx="0">
                  <c:v>Rizikové váhy - Instituce (v %)</c:v>
                </c:pt>
              </c:strCache>
            </c:strRef>
          </c:tx>
          <c:spPr>
            <a:ln w="25400">
              <a:solidFill>
                <a:srgbClr val="FADE14"/>
              </a:solidFill>
              <a:prstDash val="solid"/>
            </a:ln>
          </c:spPr>
          <c:marker>
            <c:symbol val="circle"/>
            <c:size val="5"/>
            <c:spPr>
              <a:solidFill>
                <a:srgbClr val="FADE14"/>
              </a:solidFill>
              <a:ln>
                <a:solidFill>
                  <a:srgbClr val="FADE14"/>
                </a:solidFill>
                <a:prstDash val="solid"/>
              </a:ln>
            </c:spPr>
          </c:marker>
          <c:val>
            <c:numRef>
              <c:f>'Graf III.6'!$O$5:$O$12</c:f>
              <c:numCache>
                <c:formatCode>0.0</c:formatCode>
                <c:ptCount val="8"/>
                <c:pt idx="0">
                  <c:v>25.603778927723386</c:v>
                </c:pt>
                <c:pt idx="1">
                  <c:v>25.797917560044382</c:v>
                </c:pt>
                <c:pt idx="2">
                  <c:v>24.692481333127166</c:v>
                </c:pt>
                <c:pt idx="3">
                  <c:v>25.643563189088425</c:v>
                </c:pt>
                <c:pt idx="4">
                  <c:v>23.203532381279711</c:v>
                </c:pt>
                <c:pt idx="5">
                  <c:v>22.72301633494099</c:v>
                </c:pt>
                <c:pt idx="6">
                  <c:v>22.201293425335024</c:v>
                </c:pt>
                <c:pt idx="7">
                  <c:v>24.876770622921768</c:v>
                </c:pt>
              </c:numCache>
            </c:numRef>
          </c:val>
          <c:smooth val="0"/>
          <c:extLst xmlns:c16r2="http://schemas.microsoft.com/office/drawing/2015/06/chart">
            <c:ext xmlns:c16="http://schemas.microsoft.com/office/drawing/2014/chart" uri="{C3380CC4-5D6E-409C-BE32-E72D297353CC}">
              <c16:uniqueId val="{00000009-E8CC-4675-A58E-84993D9E6312}"/>
            </c:ext>
          </c:extLst>
        </c:ser>
        <c:dLbls>
          <c:showLegendKey val="0"/>
          <c:showVal val="0"/>
          <c:showCatName val="0"/>
          <c:showSerName val="0"/>
          <c:showPercent val="0"/>
          <c:showBubbleSize val="0"/>
        </c:dLbls>
        <c:marker val="1"/>
        <c:smooth val="0"/>
        <c:axId val="248977280"/>
        <c:axId val="248978816"/>
      </c:lineChart>
      <c:dateAx>
        <c:axId val="24897728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48978816"/>
        <c:crosses val="autoZero"/>
        <c:auto val="1"/>
        <c:lblOffset val="100"/>
        <c:baseTimeUnit val="months"/>
        <c:majorUnit val="3"/>
        <c:majorTimeUnit val="months"/>
      </c:dateAx>
      <c:valAx>
        <c:axId val="248978816"/>
        <c:scaling>
          <c:orientation val="minMax"/>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8977280"/>
        <c:crosses val="autoZero"/>
        <c:crossBetween val="between"/>
      </c:valAx>
      <c:valAx>
        <c:axId val="248992896"/>
        <c:scaling>
          <c:orientation val="minMax"/>
        </c:scaling>
        <c:delete val="0"/>
        <c:axPos val="r"/>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8994432"/>
        <c:crosses val="max"/>
        <c:crossBetween val="between"/>
      </c:valAx>
      <c:dateAx>
        <c:axId val="248994432"/>
        <c:scaling>
          <c:orientation val="minMax"/>
        </c:scaling>
        <c:delete val="1"/>
        <c:axPos val="b"/>
        <c:numFmt formatCode="m/d/yyyy" sourceLinked="1"/>
        <c:majorTickMark val="out"/>
        <c:minorTickMark val="none"/>
        <c:tickLblPos val="nextTo"/>
        <c:crossAx val="248992896"/>
        <c:crosses val="autoZero"/>
        <c:auto val="1"/>
        <c:lblOffset val="100"/>
        <c:baseTimeUnit val="months"/>
      </c:dateAx>
      <c:spPr>
        <a:noFill/>
        <a:ln w="25400">
          <a:noFill/>
        </a:ln>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6.6433566433566432E-2"/>
          <c:y val="0.73041076788894632"/>
          <c:w val="0.67000330378283135"/>
          <c:h val="0.228245226381490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26669053984584E-2"/>
          <c:w val="0.9825174825174825"/>
          <c:h val="0.70629343121336785"/>
        </c:manualLayout>
      </c:layout>
      <c:barChart>
        <c:barDir val="col"/>
        <c:grouping val="stacked"/>
        <c:varyColors val="0"/>
        <c:ser>
          <c:idx val="2"/>
          <c:order val="5"/>
          <c:tx>
            <c:strRef>
              <c:f>'Graf III.6'!$P$3</c:f>
              <c:strCache>
                <c:ptCount val="1"/>
                <c:pt idx="0">
                  <c:v>Corporate exposures</c:v>
                </c:pt>
              </c:strCache>
            </c:strRef>
          </c:tx>
          <c:spPr>
            <a:solidFill>
              <a:srgbClr val="4880C4"/>
            </a:solidFill>
            <a:ln w="25400">
              <a:noFill/>
            </a:ln>
          </c:spPr>
          <c:invertIfNegative val="0"/>
          <c:cat>
            <c:numRef>
              <c:f>'Graf III.6'!$J$5:$J$12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III.6'!$P$5:$P$12</c:f>
              <c:numCache>
                <c:formatCode>0.0</c:formatCode>
                <c:ptCount val="8"/>
                <c:pt idx="0">
                  <c:v>1.077712569</c:v>
                </c:pt>
                <c:pt idx="1">
                  <c:v>1.089746076</c:v>
                </c:pt>
                <c:pt idx="2">
                  <c:v>1.1124141670000001</c:v>
                </c:pt>
                <c:pt idx="3">
                  <c:v>1.1441718540000001</c:v>
                </c:pt>
                <c:pt idx="4">
                  <c:v>1.1651126916700001</c:v>
                </c:pt>
                <c:pt idx="5">
                  <c:v>1.2054593388020001</c:v>
                </c:pt>
                <c:pt idx="6">
                  <c:v>1.2420114604649999</c:v>
                </c:pt>
                <c:pt idx="7">
                  <c:v>1.2317614508420001</c:v>
                </c:pt>
              </c:numCache>
            </c:numRef>
          </c:val>
          <c:extLst xmlns:c16r2="http://schemas.microsoft.com/office/drawing/2015/06/chart">
            <c:ext xmlns:c16="http://schemas.microsoft.com/office/drawing/2014/chart" uri="{C3380CC4-5D6E-409C-BE32-E72D297353CC}">
              <c16:uniqueId val="{00000000-71EF-41CC-98CB-8A00B0EE9384}"/>
            </c:ext>
          </c:extLst>
        </c:ser>
        <c:ser>
          <c:idx val="3"/>
          <c:order val="6"/>
          <c:tx>
            <c:strRef>
              <c:f>'Graf III.6'!$Q$3</c:f>
              <c:strCache>
                <c:ptCount val="1"/>
                <c:pt idx="0">
                  <c:v>Loans for house purchase</c:v>
                </c:pt>
              </c:strCache>
            </c:strRef>
          </c:tx>
          <c:spPr>
            <a:solidFill>
              <a:srgbClr val="E96041"/>
            </a:solidFill>
            <a:ln w="25400">
              <a:noFill/>
            </a:ln>
          </c:spPr>
          <c:invertIfNegative val="0"/>
          <c:cat>
            <c:numRef>
              <c:f>'Graf III.6'!$J$5:$J$12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III.6'!$Q$5:$Q$12</c:f>
              <c:numCache>
                <c:formatCode>0.0</c:formatCode>
                <c:ptCount val="8"/>
                <c:pt idx="0">
                  <c:v>0.58445883399999998</c:v>
                </c:pt>
                <c:pt idx="1">
                  <c:v>0.69119012400000002</c:v>
                </c:pt>
                <c:pt idx="2">
                  <c:v>0.73972343299999999</c:v>
                </c:pt>
                <c:pt idx="3">
                  <c:v>0.74742207299999996</c:v>
                </c:pt>
                <c:pt idx="4">
                  <c:v>0.75693831915999998</c:v>
                </c:pt>
                <c:pt idx="5">
                  <c:v>0.77430969193900001</c:v>
                </c:pt>
                <c:pt idx="6">
                  <c:v>0.79086670027299999</c:v>
                </c:pt>
                <c:pt idx="7">
                  <c:v>0.82898688340100002</c:v>
                </c:pt>
              </c:numCache>
            </c:numRef>
          </c:val>
          <c:extLst xmlns:c16r2="http://schemas.microsoft.com/office/drawing/2015/06/chart">
            <c:ext xmlns:c16="http://schemas.microsoft.com/office/drawing/2014/chart" uri="{C3380CC4-5D6E-409C-BE32-E72D297353CC}">
              <c16:uniqueId val="{00000001-71EF-41CC-98CB-8A00B0EE9384}"/>
            </c:ext>
          </c:extLst>
        </c:ser>
        <c:ser>
          <c:idx val="7"/>
          <c:order val="7"/>
          <c:tx>
            <c:strRef>
              <c:f>'Graf III.6'!$R$3</c:f>
              <c:strCache>
                <c:ptCount val="1"/>
                <c:pt idx="0">
                  <c:v>Consumer credit and other loans to households</c:v>
                </c:pt>
              </c:strCache>
            </c:strRef>
          </c:tx>
          <c:spPr>
            <a:solidFill>
              <a:srgbClr val="00A43D"/>
            </a:solidFill>
            <a:ln w="25400">
              <a:noFill/>
            </a:ln>
          </c:spPr>
          <c:invertIfNegative val="0"/>
          <c:val>
            <c:numRef>
              <c:f>'Graf III.6'!$R$5:$R$12</c:f>
              <c:numCache>
                <c:formatCode>0.0</c:formatCode>
                <c:ptCount val="8"/>
                <c:pt idx="0">
                  <c:v>0.187375653</c:v>
                </c:pt>
                <c:pt idx="1">
                  <c:v>0.21989828</c:v>
                </c:pt>
                <c:pt idx="2">
                  <c:v>0.23391242300000001</c:v>
                </c:pt>
                <c:pt idx="3">
                  <c:v>0.23794188299999999</c:v>
                </c:pt>
                <c:pt idx="4">
                  <c:v>0.23928724737000001</c:v>
                </c:pt>
                <c:pt idx="5">
                  <c:v>0.24580812413099998</c:v>
                </c:pt>
                <c:pt idx="6">
                  <c:v>0.24884833824800004</c:v>
                </c:pt>
                <c:pt idx="7">
                  <c:v>0.23397757071799999</c:v>
                </c:pt>
              </c:numCache>
            </c:numRef>
          </c:val>
          <c:extLst xmlns:c16r2="http://schemas.microsoft.com/office/drawing/2015/06/chart">
            <c:ext xmlns:c16="http://schemas.microsoft.com/office/drawing/2014/chart" uri="{C3380CC4-5D6E-409C-BE32-E72D297353CC}">
              <c16:uniqueId val="{00000002-71EF-41CC-98CB-8A00B0EE9384}"/>
            </c:ext>
          </c:extLst>
        </c:ser>
        <c:ser>
          <c:idx val="8"/>
          <c:order val="8"/>
          <c:tx>
            <c:strRef>
              <c:f>'Graf III.6'!$S$3</c:f>
              <c:strCache>
                <c:ptCount val="1"/>
                <c:pt idx="0">
                  <c:v>Governments and central banks</c:v>
                </c:pt>
              </c:strCache>
            </c:strRef>
          </c:tx>
          <c:spPr>
            <a:solidFill>
              <a:srgbClr val="800080"/>
            </a:solidFill>
            <a:ln w="25400">
              <a:noFill/>
            </a:ln>
          </c:spPr>
          <c:invertIfNegative val="0"/>
          <c:val>
            <c:numRef>
              <c:f>'Graf III.6'!$S$5:$S$12</c:f>
              <c:numCache>
                <c:formatCode>0.0</c:formatCode>
                <c:ptCount val="8"/>
                <c:pt idx="0">
                  <c:v>0.83977716899999999</c:v>
                </c:pt>
                <c:pt idx="1">
                  <c:v>0.97481944300000001</c:v>
                </c:pt>
                <c:pt idx="2">
                  <c:v>0.90047101299999999</c:v>
                </c:pt>
                <c:pt idx="3">
                  <c:v>0.68474133599999998</c:v>
                </c:pt>
                <c:pt idx="4">
                  <c:v>0.76840118924899992</c:v>
                </c:pt>
                <c:pt idx="5">
                  <c:v>0.74998308037100003</c:v>
                </c:pt>
                <c:pt idx="6">
                  <c:v>0.76173445316199995</c:v>
                </c:pt>
                <c:pt idx="7">
                  <c:v>0.78454592526599998</c:v>
                </c:pt>
              </c:numCache>
            </c:numRef>
          </c:val>
          <c:extLst xmlns:c16r2="http://schemas.microsoft.com/office/drawing/2015/06/chart">
            <c:ext xmlns:c16="http://schemas.microsoft.com/office/drawing/2014/chart" uri="{C3380CC4-5D6E-409C-BE32-E72D297353CC}">
              <c16:uniqueId val="{00000003-71EF-41CC-98CB-8A00B0EE9384}"/>
            </c:ext>
          </c:extLst>
        </c:ser>
        <c:ser>
          <c:idx val="9"/>
          <c:order val="9"/>
          <c:tx>
            <c:strRef>
              <c:f>'Graf III.6'!$T$3</c:f>
              <c:strCache>
                <c:ptCount val="1"/>
                <c:pt idx="0">
                  <c:v>Institutions</c:v>
                </c:pt>
              </c:strCache>
            </c:strRef>
          </c:tx>
          <c:spPr>
            <a:solidFill>
              <a:srgbClr val="FADE14"/>
            </a:solidFill>
            <a:ln w="25400">
              <a:noFill/>
            </a:ln>
          </c:spPr>
          <c:invertIfNegative val="0"/>
          <c:val>
            <c:numRef>
              <c:f>'Graf III.6'!$T$5:$T$12</c:f>
              <c:numCache>
                <c:formatCode>0.0</c:formatCode>
                <c:ptCount val="8"/>
                <c:pt idx="0">
                  <c:v>0.64322288699999997</c:v>
                </c:pt>
                <c:pt idx="1">
                  <c:v>0.659988201</c:v>
                </c:pt>
                <c:pt idx="2">
                  <c:v>0.63475415000000002</c:v>
                </c:pt>
                <c:pt idx="3">
                  <c:v>0.57658021199999998</c:v>
                </c:pt>
                <c:pt idx="4">
                  <c:v>0.62713407386800002</c:v>
                </c:pt>
                <c:pt idx="5">
                  <c:v>0.62554701616100006</c:v>
                </c:pt>
                <c:pt idx="6">
                  <c:v>0.66448790457700002</c:v>
                </c:pt>
                <c:pt idx="7">
                  <c:v>0.514655352106</c:v>
                </c:pt>
              </c:numCache>
            </c:numRef>
          </c:val>
          <c:extLst xmlns:c16r2="http://schemas.microsoft.com/office/drawing/2015/06/chart">
            <c:ext xmlns:c16="http://schemas.microsoft.com/office/drawing/2014/chart" uri="{C3380CC4-5D6E-409C-BE32-E72D297353CC}">
              <c16:uniqueId val="{00000004-71EF-41CC-98CB-8A00B0EE9384}"/>
            </c:ext>
          </c:extLst>
        </c:ser>
        <c:dLbls>
          <c:showLegendKey val="0"/>
          <c:showVal val="0"/>
          <c:showCatName val="0"/>
          <c:showSerName val="0"/>
          <c:showPercent val="0"/>
          <c:showBubbleSize val="0"/>
        </c:dLbls>
        <c:gapWidth val="0"/>
        <c:overlap val="100"/>
        <c:axId val="249148928"/>
        <c:axId val="249147392"/>
      </c:barChart>
      <c:lineChart>
        <c:grouping val="standard"/>
        <c:varyColors val="0"/>
        <c:ser>
          <c:idx val="0"/>
          <c:order val="0"/>
          <c:tx>
            <c:strRef>
              <c:f>'Graf III.6'!$K$3</c:f>
              <c:strCache>
                <c:ptCount val="1"/>
                <c:pt idx="0">
                  <c:v>Risk weights – corporate exposures (%)</c:v>
                </c:pt>
              </c:strCache>
            </c:strRef>
          </c:tx>
          <c:spPr>
            <a:ln w="25400">
              <a:solidFill>
                <a:srgbClr val="4880C4"/>
              </a:solidFill>
              <a:prstDash val="solid"/>
            </a:ln>
          </c:spPr>
          <c:marker>
            <c:symbol val="circle"/>
            <c:size val="5"/>
            <c:spPr>
              <a:solidFill>
                <a:srgbClr val="4880C4"/>
              </a:solidFill>
              <a:ln>
                <a:solidFill>
                  <a:srgbClr val="4880C4"/>
                </a:solidFill>
                <a:prstDash val="solid"/>
              </a:ln>
            </c:spPr>
          </c:marker>
          <c:cat>
            <c:numRef>
              <c:f>'Graf III.6'!$J$5:$J$12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III.6'!$K$5:$K$12</c:f>
              <c:numCache>
                <c:formatCode>0.0</c:formatCode>
                <c:ptCount val="8"/>
                <c:pt idx="0">
                  <c:v>63.58889640081761</c:v>
                </c:pt>
                <c:pt idx="1">
                  <c:v>62.725485051436877</c:v>
                </c:pt>
                <c:pt idx="2">
                  <c:v>61.514598815784403</c:v>
                </c:pt>
                <c:pt idx="3">
                  <c:v>64.203371148474346</c:v>
                </c:pt>
                <c:pt idx="4">
                  <c:v>66.51208295364529</c:v>
                </c:pt>
                <c:pt idx="5">
                  <c:v>64.635085552145483</c:v>
                </c:pt>
                <c:pt idx="6">
                  <c:v>65.141082330520049</c:v>
                </c:pt>
                <c:pt idx="7">
                  <c:v>64.170105690082096</c:v>
                </c:pt>
              </c:numCache>
            </c:numRef>
          </c:val>
          <c:smooth val="0"/>
          <c:extLst xmlns:c16r2="http://schemas.microsoft.com/office/drawing/2015/06/chart">
            <c:ext xmlns:c16="http://schemas.microsoft.com/office/drawing/2014/chart" uri="{C3380CC4-5D6E-409C-BE32-E72D297353CC}">
              <c16:uniqueId val="{00000005-71EF-41CC-98CB-8A00B0EE9384}"/>
            </c:ext>
          </c:extLst>
        </c:ser>
        <c:ser>
          <c:idx val="1"/>
          <c:order val="1"/>
          <c:tx>
            <c:strRef>
              <c:f>'Graf III.6'!$L$3</c:f>
              <c:strCache>
                <c:ptCount val="1"/>
                <c:pt idx="0">
                  <c:v>Risk weights – loans for house purchase (%)</c:v>
                </c:pt>
              </c:strCache>
            </c:strRef>
          </c:tx>
          <c:spPr>
            <a:ln w="25400">
              <a:solidFill>
                <a:srgbClr val="FF0000"/>
              </a:solidFill>
              <a:prstDash val="solid"/>
            </a:ln>
          </c:spPr>
          <c:marker>
            <c:symbol val="circle"/>
            <c:size val="5"/>
            <c:spPr>
              <a:solidFill>
                <a:srgbClr val="FF0000"/>
              </a:solidFill>
              <a:ln>
                <a:solidFill>
                  <a:schemeClr val="tx1"/>
                </a:solidFill>
                <a:prstDash val="solid"/>
              </a:ln>
            </c:spPr>
          </c:marker>
          <c:cat>
            <c:numRef>
              <c:f>'Graf III.6'!$J$5:$J$12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III.6'!$L$5:$L$12</c:f>
              <c:numCache>
                <c:formatCode>0.0</c:formatCode>
                <c:ptCount val="8"/>
                <c:pt idx="0">
                  <c:v>32.671035989508198</c:v>
                </c:pt>
                <c:pt idx="1">
                  <c:v>27.800730555577207</c:v>
                </c:pt>
                <c:pt idx="2">
                  <c:v>27.789568483225267</c:v>
                </c:pt>
                <c:pt idx="3">
                  <c:v>27.677902415921828</c:v>
                </c:pt>
                <c:pt idx="4">
                  <c:v>27.524828537047586</c:v>
                </c:pt>
                <c:pt idx="5">
                  <c:v>27.976800724078476</c:v>
                </c:pt>
                <c:pt idx="6">
                  <c:v>27.724962062293283</c:v>
                </c:pt>
                <c:pt idx="7">
                  <c:v>26.749280871762043</c:v>
                </c:pt>
              </c:numCache>
            </c:numRef>
          </c:val>
          <c:smooth val="0"/>
          <c:extLst xmlns:c16r2="http://schemas.microsoft.com/office/drawing/2015/06/chart">
            <c:ext xmlns:c16="http://schemas.microsoft.com/office/drawing/2014/chart" uri="{C3380CC4-5D6E-409C-BE32-E72D297353CC}">
              <c16:uniqueId val="{00000006-71EF-41CC-98CB-8A00B0EE9384}"/>
            </c:ext>
          </c:extLst>
        </c:ser>
        <c:ser>
          <c:idx val="4"/>
          <c:order val="2"/>
          <c:tx>
            <c:strRef>
              <c:f>'Graf III.6'!$M$3</c:f>
              <c:strCache>
                <c:ptCount val="1"/>
                <c:pt idx="0">
                  <c:v>Risk weights – consumer credit and other loans to households (%)</c:v>
                </c:pt>
              </c:strCache>
            </c:strRef>
          </c:tx>
          <c:spPr>
            <a:ln w="25400">
              <a:solidFill>
                <a:srgbClr val="00A43D"/>
              </a:solidFill>
              <a:prstDash val="solid"/>
            </a:ln>
          </c:spPr>
          <c:marker>
            <c:symbol val="circle"/>
            <c:size val="5"/>
            <c:spPr>
              <a:solidFill>
                <a:srgbClr val="00A43D"/>
              </a:solidFill>
              <a:ln>
                <a:solidFill>
                  <a:srgbClr val="00A43D"/>
                </a:solidFill>
                <a:prstDash val="solid"/>
              </a:ln>
            </c:spPr>
          </c:marker>
          <c:cat>
            <c:numRef>
              <c:f>'Graf III.6'!$J$5:$J$12</c:f>
              <c:numCache>
                <c:formatCode>m/d/yyyy</c:formatCode>
                <c:ptCount val="8"/>
                <c:pt idx="0">
                  <c:v>41729</c:v>
                </c:pt>
                <c:pt idx="1">
                  <c:v>41820</c:v>
                </c:pt>
                <c:pt idx="2">
                  <c:v>41912</c:v>
                </c:pt>
                <c:pt idx="3">
                  <c:v>42004</c:v>
                </c:pt>
                <c:pt idx="4">
                  <c:v>42094</c:v>
                </c:pt>
                <c:pt idx="5">
                  <c:v>42185</c:v>
                </c:pt>
                <c:pt idx="6">
                  <c:v>42277</c:v>
                </c:pt>
                <c:pt idx="7">
                  <c:v>42369</c:v>
                </c:pt>
              </c:numCache>
            </c:numRef>
          </c:cat>
          <c:val>
            <c:numRef>
              <c:f>'Graf III.6'!$M$5:$M$12</c:f>
              <c:numCache>
                <c:formatCode>0.0</c:formatCode>
                <c:ptCount val="8"/>
                <c:pt idx="0">
                  <c:v>50.350130601012502</c:v>
                </c:pt>
                <c:pt idx="1">
                  <c:v>43.012747530358126</c:v>
                </c:pt>
                <c:pt idx="2">
                  <c:v>48.082005033140121</c:v>
                </c:pt>
                <c:pt idx="3">
                  <c:v>47.968650395189151</c:v>
                </c:pt>
                <c:pt idx="4">
                  <c:v>48.402355960454209</c:v>
                </c:pt>
                <c:pt idx="5">
                  <c:v>47.137878890548542</c:v>
                </c:pt>
                <c:pt idx="6">
                  <c:v>46.895671754777283</c:v>
                </c:pt>
                <c:pt idx="7">
                  <c:v>51.163873986144651</c:v>
                </c:pt>
              </c:numCache>
            </c:numRef>
          </c:val>
          <c:smooth val="0"/>
          <c:extLst xmlns:c16r2="http://schemas.microsoft.com/office/drawing/2015/06/chart">
            <c:ext xmlns:c16="http://schemas.microsoft.com/office/drawing/2014/chart" uri="{C3380CC4-5D6E-409C-BE32-E72D297353CC}">
              <c16:uniqueId val="{00000007-71EF-41CC-98CB-8A00B0EE9384}"/>
            </c:ext>
          </c:extLst>
        </c:ser>
        <c:ser>
          <c:idx val="5"/>
          <c:order val="3"/>
          <c:tx>
            <c:strRef>
              <c:f>'Graf III.6'!$N$3</c:f>
              <c:strCache>
                <c:ptCount val="1"/>
                <c:pt idx="0">
                  <c:v>Risk weights – governments (%)</c:v>
                </c:pt>
              </c:strCache>
            </c:strRef>
          </c:tx>
          <c:spPr>
            <a:ln w="25400">
              <a:solidFill>
                <a:srgbClr val="800080"/>
              </a:solidFill>
              <a:prstDash val="solid"/>
            </a:ln>
          </c:spPr>
          <c:marker>
            <c:symbol val="circle"/>
            <c:size val="5"/>
            <c:spPr>
              <a:solidFill>
                <a:srgbClr val="800080"/>
              </a:solidFill>
              <a:ln>
                <a:solidFill>
                  <a:srgbClr val="800080"/>
                </a:solidFill>
                <a:prstDash val="solid"/>
              </a:ln>
            </c:spPr>
          </c:marker>
          <c:val>
            <c:numRef>
              <c:f>'Graf III.6'!$N$5:$N$12</c:f>
              <c:numCache>
                <c:formatCode>0.0</c:formatCode>
                <c:ptCount val="8"/>
                <c:pt idx="0">
                  <c:v>3.2036249606590581</c:v>
                </c:pt>
                <c:pt idx="1">
                  <c:v>2.5417124348431774</c:v>
                </c:pt>
                <c:pt idx="2">
                  <c:v>2.5188362171076348</c:v>
                </c:pt>
                <c:pt idx="3">
                  <c:v>2.8739754656786194</c:v>
                </c:pt>
                <c:pt idx="4">
                  <c:v>2.4025466185239939</c:v>
                </c:pt>
                <c:pt idx="5">
                  <c:v>2.8987192270051945</c:v>
                </c:pt>
                <c:pt idx="6">
                  <c:v>3.3759629904164172</c:v>
                </c:pt>
                <c:pt idx="7">
                  <c:v>3.1359306055484799</c:v>
                </c:pt>
              </c:numCache>
            </c:numRef>
          </c:val>
          <c:smooth val="0"/>
          <c:extLst xmlns:c16r2="http://schemas.microsoft.com/office/drawing/2015/06/chart">
            <c:ext xmlns:c16="http://schemas.microsoft.com/office/drawing/2014/chart" uri="{C3380CC4-5D6E-409C-BE32-E72D297353CC}">
              <c16:uniqueId val="{00000008-71EF-41CC-98CB-8A00B0EE9384}"/>
            </c:ext>
          </c:extLst>
        </c:ser>
        <c:ser>
          <c:idx val="6"/>
          <c:order val="4"/>
          <c:tx>
            <c:strRef>
              <c:f>'Graf III.6'!$O$3</c:f>
              <c:strCache>
                <c:ptCount val="1"/>
                <c:pt idx="0">
                  <c:v>Risk weights – institutions (%)</c:v>
                </c:pt>
              </c:strCache>
            </c:strRef>
          </c:tx>
          <c:spPr>
            <a:ln w="25400">
              <a:solidFill>
                <a:srgbClr val="FADE14"/>
              </a:solidFill>
              <a:prstDash val="solid"/>
            </a:ln>
          </c:spPr>
          <c:marker>
            <c:symbol val="circle"/>
            <c:size val="5"/>
            <c:spPr>
              <a:solidFill>
                <a:srgbClr val="FADE14"/>
              </a:solidFill>
              <a:ln>
                <a:solidFill>
                  <a:srgbClr val="FADE14"/>
                </a:solidFill>
                <a:prstDash val="solid"/>
              </a:ln>
            </c:spPr>
          </c:marker>
          <c:val>
            <c:numRef>
              <c:f>'Graf III.6'!$O$5:$O$12</c:f>
              <c:numCache>
                <c:formatCode>0.0</c:formatCode>
                <c:ptCount val="8"/>
                <c:pt idx="0">
                  <c:v>25.603778927723386</c:v>
                </c:pt>
                <c:pt idx="1">
                  <c:v>25.797917560044382</c:v>
                </c:pt>
                <c:pt idx="2">
                  <c:v>24.692481333127166</c:v>
                </c:pt>
                <c:pt idx="3">
                  <c:v>25.643563189088425</c:v>
                </c:pt>
                <c:pt idx="4">
                  <c:v>23.203532381279711</c:v>
                </c:pt>
                <c:pt idx="5">
                  <c:v>22.72301633494099</c:v>
                </c:pt>
                <c:pt idx="6">
                  <c:v>22.201293425335024</c:v>
                </c:pt>
                <c:pt idx="7">
                  <c:v>24.876770622921768</c:v>
                </c:pt>
              </c:numCache>
            </c:numRef>
          </c:val>
          <c:smooth val="0"/>
          <c:extLst xmlns:c16r2="http://schemas.microsoft.com/office/drawing/2015/06/chart">
            <c:ext xmlns:c16="http://schemas.microsoft.com/office/drawing/2014/chart" uri="{C3380CC4-5D6E-409C-BE32-E72D297353CC}">
              <c16:uniqueId val="{00000009-71EF-41CC-98CB-8A00B0EE9384}"/>
            </c:ext>
          </c:extLst>
        </c:ser>
        <c:dLbls>
          <c:showLegendKey val="0"/>
          <c:showVal val="0"/>
          <c:showCatName val="0"/>
          <c:showSerName val="0"/>
          <c:showPercent val="0"/>
          <c:showBubbleSize val="0"/>
        </c:dLbls>
        <c:marker val="1"/>
        <c:smooth val="0"/>
        <c:axId val="249139584"/>
        <c:axId val="249141504"/>
      </c:lineChart>
      <c:dateAx>
        <c:axId val="24913958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49141504"/>
        <c:crosses val="autoZero"/>
        <c:auto val="1"/>
        <c:lblOffset val="100"/>
        <c:baseTimeUnit val="months"/>
        <c:majorUnit val="3"/>
        <c:majorTimeUnit val="months"/>
      </c:dateAx>
      <c:valAx>
        <c:axId val="249141504"/>
        <c:scaling>
          <c:orientation val="minMax"/>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9139584"/>
        <c:crosses val="autoZero"/>
        <c:crossBetween val="between"/>
      </c:valAx>
      <c:valAx>
        <c:axId val="249147392"/>
        <c:scaling>
          <c:orientation val="minMax"/>
        </c:scaling>
        <c:delete val="0"/>
        <c:axPos val="r"/>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9148928"/>
        <c:crosses val="max"/>
        <c:crossBetween val="between"/>
      </c:valAx>
      <c:dateAx>
        <c:axId val="249148928"/>
        <c:scaling>
          <c:orientation val="minMax"/>
        </c:scaling>
        <c:delete val="1"/>
        <c:axPos val="b"/>
        <c:numFmt formatCode="m/d/yyyy" sourceLinked="1"/>
        <c:majorTickMark val="out"/>
        <c:minorTickMark val="none"/>
        <c:tickLblPos val="nextTo"/>
        <c:crossAx val="249147392"/>
        <c:crosses val="autoZero"/>
        <c:auto val="1"/>
        <c:lblOffset val="100"/>
        <c:baseTimeUnit val="months"/>
      </c:dateAx>
      <c:spPr>
        <a:noFill/>
        <a:ln w="25400">
          <a:noFill/>
        </a:ln>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6.6433566433566432E-2"/>
          <c:y val="0.73041076788894632"/>
          <c:w val="0.87205803041743069"/>
          <c:h val="0.228245226381490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66697869060074E-2"/>
          <c:y val="2.0627143111443744E-2"/>
          <c:w val="0.98323330213093996"/>
          <c:h val="0.8457128675691935"/>
        </c:manualLayout>
      </c:layout>
      <c:barChart>
        <c:barDir val="col"/>
        <c:grouping val="clustered"/>
        <c:varyColors val="0"/>
        <c:ser>
          <c:idx val="0"/>
          <c:order val="0"/>
          <c:tx>
            <c:strRef>
              <c:f>'Graf III.7'!$K$4</c:f>
              <c:strCache>
                <c:ptCount val="1"/>
                <c:pt idx="0">
                  <c:v>Čtvrtletní změna stavu NPL</c:v>
                </c:pt>
              </c:strCache>
            </c:strRef>
          </c:tx>
          <c:spPr>
            <a:solidFill>
              <a:srgbClr val="4880C4"/>
            </a:solidFill>
            <a:ln w="25400">
              <a:noFill/>
            </a:ln>
          </c:spPr>
          <c:invertIfNegative val="0"/>
          <c:cat>
            <c:numRef>
              <c:f>'Graf III.7'!$J$5:$J$77</c:f>
              <c:numCache>
                <c:formatCode>m/d/yyyy</c:formatCode>
                <c:ptCount val="73"/>
                <c:pt idx="0">
                  <c:v>40178</c:v>
                </c:pt>
                <c:pt idx="1">
                  <c:v>40209</c:v>
                </c:pt>
                <c:pt idx="2">
                  <c:v>40237</c:v>
                </c:pt>
                <c:pt idx="3">
                  <c:v>40268</c:v>
                </c:pt>
                <c:pt idx="4">
                  <c:v>40298</c:v>
                </c:pt>
                <c:pt idx="5">
                  <c:v>40329</c:v>
                </c:pt>
                <c:pt idx="6">
                  <c:v>40359</c:v>
                </c:pt>
                <c:pt idx="7">
                  <c:v>40390</c:v>
                </c:pt>
                <c:pt idx="8">
                  <c:v>40421</c:v>
                </c:pt>
                <c:pt idx="9">
                  <c:v>40451</c:v>
                </c:pt>
                <c:pt idx="10">
                  <c:v>40482</c:v>
                </c:pt>
                <c:pt idx="11">
                  <c:v>40512</c:v>
                </c:pt>
                <c:pt idx="12">
                  <c:v>40543</c:v>
                </c:pt>
                <c:pt idx="13">
                  <c:v>40574</c:v>
                </c:pt>
                <c:pt idx="14">
                  <c:v>40602</c:v>
                </c:pt>
                <c:pt idx="15">
                  <c:v>40633</c:v>
                </c:pt>
                <c:pt idx="16">
                  <c:v>40663</c:v>
                </c:pt>
                <c:pt idx="17">
                  <c:v>40694</c:v>
                </c:pt>
                <c:pt idx="18">
                  <c:v>40724</c:v>
                </c:pt>
                <c:pt idx="19">
                  <c:v>40755</c:v>
                </c:pt>
                <c:pt idx="20">
                  <c:v>40786</c:v>
                </c:pt>
                <c:pt idx="21">
                  <c:v>40816</c:v>
                </c:pt>
                <c:pt idx="22">
                  <c:v>40847</c:v>
                </c:pt>
                <c:pt idx="23">
                  <c:v>40877</c:v>
                </c:pt>
                <c:pt idx="24">
                  <c:v>40908</c:v>
                </c:pt>
                <c:pt idx="25">
                  <c:v>40939</c:v>
                </c:pt>
                <c:pt idx="26">
                  <c:v>40968</c:v>
                </c:pt>
                <c:pt idx="27">
                  <c:v>40999</c:v>
                </c:pt>
                <c:pt idx="28">
                  <c:v>41029</c:v>
                </c:pt>
                <c:pt idx="29">
                  <c:v>41060</c:v>
                </c:pt>
                <c:pt idx="30">
                  <c:v>41090</c:v>
                </c:pt>
                <c:pt idx="31">
                  <c:v>41121</c:v>
                </c:pt>
                <c:pt idx="32">
                  <c:v>41152</c:v>
                </c:pt>
                <c:pt idx="33">
                  <c:v>41182</c:v>
                </c:pt>
                <c:pt idx="34">
                  <c:v>41213</c:v>
                </c:pt>
                <c:pt idx="35">
                  <c:v>41243</c:v>
                </c:pt>
                <c:pt idx="36">
                  <c:v>41274</c:v>
                </c:pt>
                <c:pt idx="37">
                  <c:v>41305</c:v>
                </c:pt>
                <c:pt idx="38">
                  <c:v>41333</c:v>
                </c:pt>
                <c:pt idx="39">
                  <c:v>41364</c:v>
                </c:pt>
                <c:pt idx="40">
                  <c:v>41394</c:v>
                </c:pt>
                <c:pt idx="41">
                  <c:v>41425</c:v>
                </c:pt>
                <c:pt idx="42">
                  <c:v>41455</c:v>
                </c:pt>
                <c:pt idx="43">
                  <c:v>41486</c:v>
                </c:pt>
                <c:pt idx="44">
                  <c:v>41517</c:v>
                </c:pt>
                <c:pt idx="45">
                  <c:v>41547</c:v>
                </c:pt>
                <c:pt idx="46">
                  <c:v>41578</c:v>
                </c:pt>
                <c:pt idx="47">
                  <c:v>41608</c:v>
                </c:pt>
                <c:pt idx="48">
                  <c:v>41639</c:v>
                </c:pt>
                <c:pt idx="49">
                  <c:v>41670</c:v>
                </c:pt>
                <c:pt idx="50">
                  <c:v>41698</c:v>
                </c:pt>
                <c:pt idx="51">
                  <c:v>41729</c:v>
                </c:pt>
                <c:pt idx="52">
                  <c:v>41759</c:v>
                </c:pt>
                <c:pt idx="53">
                  <c:v>41790</c:v>
                </c:pt>
                <c:pt idx="54">
                  <c:v>41820</c:v>
                </c:pt>
                <c:pt idx="55">
                  <c:v>41851</c:v>
                </c:pt>
                <c:pt idx="56">
                  <c:v>41882</c:v>
                </c:pt>
                <c:pt idx="57">
                  <c:v>41912</c:v>
                </c:pt>
                <c:pt idx="58">
                  <c:v>41943</c:v>
                </c:pt>
                <c:pt idx="59">
                  <c:v>41973</c:v>
                </c:pt>
                <c:pt idx="60">
                  <c:v>42004</c:v>
                </c:pt>
                <c:pt idx="61">
                  <c:v>42035</c:v>
                </c:pt>
                <c:pt idx="62">
                  <c:v>42063</c:v>
                </c:pt>
                <c:pt idx="63">
                  <c:v>42094</c:v>
                </c:pt>
                <c:pt idx="64">
                  <c:v>42124</c:v>
                </c:pt>
                <c:pt idx="65">
                  <c:v>42155</c:v>
                </c:pt>
                <c:pt idx="66">
                  <c:v>42185</c:v>
                </c:pt>
                <c:pt idx="67">
                  <c:v>42216</c:v>
                </c:pt>
                <c:pt idx="68">
                  <c:v>42247</c:v>
                </c:pt>
                <c:pt idx="69">
                  <c:v>42277</c:v>
                </c:pt>
                <c:pt idx="70">
                  <c:v>42308</c:v>
                </c:pt>
                <c:pt idx="71">
                  <c:v>42338</c:v>
                </c:pt>
                <c:pt idx="72">
                  <c:v>42369</c:v>
                </c:pt>
              </c:numCache>
            </c:numRef>
          </c:cat>
          <c:val>
            <c:numRef>
              <c:f>'Graf III.7'!$K$5:$K$77</c:f>
              <c:numCache>
                <c:formatCode>0.00</c:formatCode>
                <c:ptCount val="73"/>
                <c:pt idx="0">
                  <c:v>9.4390299999999847</c:v>
                </c:pt>
                <c:pt idx="3">
                  <c:v>6.3962690000000144</c:v>
                </c:pt>
                <c:pt idx="6">
                  <c:v>6.8711550000000132</c:v>
                </c:pt>
                <c:pt idx="9">
                  <c:v>9.7129019999999873</c:v>
                </c:pt>
                <c:pt idx="12">
                  <c:v>-0.58726100000001313</c:v>
                </c:pt>
                <c:pt idx="15">
                  <c:v>1.6545610000000162</c:v>
                </c:pt>
                <c:pt idx="18">
                  <c:v>0.27341900000000896</c:v>
                </c:pt>
                <c:pt idx="21">
                  <c:v>1.5345629999999801</c:v>
                </c:pt>
                <c:pt idx="24">
                  <c:v>-6.2545730000000042</c:v>
                </c:pt>
                <c:pt idx="27">
                  <c:v>0.14774900000002525</c:v>
                </c:pt>
                <c:pt idx="30">
                  <c:v>0.79819400000000318</c:v>
                </c:pt>
                <c:pt idx="33">
                  <c:v>-2.5146959999999963</c:v>
                </c:pt>
                <c:pt idx="36">
                  <c:v>-0.29167700000002517</c:v>
                </c:pt>
                <c:pt idx="39">
                  <c:v>2.6526010000000095</c:v>
                </c:pt>
                <c:pt idx="42">
                  <c:v>2.342600000000675E-2</c:v>
                </c:pt>
                <c:pt idx="45">
                  <c:v>-1.0426240000000253</c:v>
                </c:pt>
                <c:pt idx="48">
                  <c:v>0.22722299999999815</c:v>
                </c:pt>
                <c:pt idx="51">
                  <c:v>4.30800000000163E-2</c:v>
                </c:pt>
                <c:pt idx="54">
                  <c:v>-2.1640789999999979</c:v>
                </c:pt>
                <c:pt idx="57">
                  <c:v>-1.0490840000000026</c:v>
                </c:pt>
                <c:pt idx="60">
                  <c:v>1.2816070000000037</c:v>
                </c:pt>
                <c:pt idx="63">
                  <c:v>-3.1309500000000114</c:v>
                </c:pt>
                <c:pt idx="66">
                  <c:v>1.36781200000002</c:v>
                </c:pt>
                <c:pt idx="69">
                  <c:v>0.34894999999998255</c:v>
                </c:pt>
                <c:pt idx="72">
                  <c:v>-6.652358999999997</c:v>
                </c:pt>
              </c:numCache>
            </c:numRef>
          </c:val>
          <c:extLst xmlns:c16r2="http://schemas.microsoft.com/office/drawing/2015/06/chart">
            <c:ext xmlns:c16="http://schemas.microsoft.com/office/drawing/2014/chart" uri="{C3380CC4-5D6E-409C-BE32-E72D297353CC}">
              <c16:uniqueId val="{00000000-C0B6-4D8A-9FF9-023E794E5701}"/>
            </c:ext>
          </c:extLst>
        </c:ser>
        <c:dLbls>
          <c:showLegendKey val="0"/>
          <c:showVal val="0"/>
          <c:showCatName val="0"/>
          <c:showSerName val="0"/>
          <c:showPercent val="0"/>
          <c:showBubbleSize val="0"/>
        </c:dLbls>
        <c:gapWidth val="0"/>
        <c:axId val="249649792"/>
        <c:axId val="249655680"/>
      </c:barChart>
      <c:lineChart>
        <c:grouping val="standard"/>
        <c:varyColors val="0"/>
        <c:ser>
          <c:idx val="1"/>
          <c:order val="1"/>
          <c:tx>
            <c:strRef>
              <c:f>'Graf III.7'!$L$4</c:f>
              <c:strCache>
                <c:ptCount val="1"/>
                <c:pt idx="0">
                  <c:v>Podíl NPL na úvěrech celkem (pravá osa)</c:v>
                </c:pt>
              </c:strCache>
            </c:strRef>
          </c:tx>
          <c:spPr>
            <a:ln w="25400">
              <a:solidFill>
                <a:srgbClr val="E96041"/>
              </a:solidFill>
              <a:prstDash val="solid"/>
            </a:ln>
          </c:spPr>
          <c:marker>
            <c:symbol val="none"/>
          </c:marker>
          <c:cat>
            <c:numRef>
              <c:f>'Graf III.7'!$J$5:$J$77</c:f>
              <c:numCache>
                <c:formatCode>m/d/yyyy</c:formatCode>
                <c:ptCount val="73"/>
                <c:pt idx="0">
                  <c:v>40178</c:v>
                </c:pt>
                <c:pt idx="1">
                  <c:v>40209</c:v>
                </c:pt>
                <c:pt idx="2">
                  <c:v>40237</c:v>
                </c:pt>
                <c:pt idx="3">
                  <c:v>40268</c:v>
                </c:pt>
                <c:pt idx="4">
                  <c:v>40298</c:v>
                </c:pt>
                <c:pt idx="5">
                  <c:v>40329</c:v>
                </c:pt>
                <c:pt idx="6">
                  <c:v>40359</c:v>
                </c:pt>
                <c:pt idx="7">
                  <c:v>40390</c:v>
                </c:pt>
                <c:pt idx="8">
                  <c:v>40421</c:v>
                </c:pt>
                <c:pt idx="9">
                  <c:v>40451</c:v>
                </c:pt>
                <c:pt idx="10">
                  <c:v>40482</c:v>
                </c:pt>
                <c:pt idx="11">
                  <c:v>40512</c:v>
                </c:pt>
                <c:pt idx="12">
                  <c:v>40543</c:v>
                </c:pt>
                <c:pt idx="13">
                  <c:v>40574</c:v>
                </c:pt>
                <c:pt idx="14">
                  <c:v>40602</c:v>
                </c:pt>
                <c:pt idx="15">
                  <c:v>40633</c:v>
                </c:pt>
                <c:pt idx="16">
                  <c:v>40663</c:v>
                </c:pt>
                <c:pt idx="17">
                  <c:v>40694</c:v>
                </c:pt>
                <c:pt idx="18">
                  <c:v>40724</c:v>
                </c:pt>
                <c:pt idx="19">
                  <c:v>40755</c:v>
                </c:pt>
                <c:pt idx="20">
                  <c:v>40786</c:v>
                </c:pt>
                <c:pt idx="21">
                  <c:v>40816</c:v>
                </c:pt>
                <c:pt idx="22">
                  <c:v>40847</c:v>
                </c:pt>
                <c:pt idx="23">
                  <c:v>40877</c:v>
                </c:pt>
                <c:pt idx="24">
                  <c:v>40908</c:v>
                </c:pt>
                <c:pt idx="25">
                  <c:v>40939</c:v>
                </c:pt>
                <c:pt idx="26">
                  <c:v>40968</c:v>
                </c:pt>
                <c:pt idx="27">
                  <c:v>40999</c:v>
                </c:pt>
                <c:pt idx="28">
                  <c:v>41029</c:v>
                </c:pt>
                <c:pt idx="29">
                  <c:v>41060</c:v>
                </c:pt>
                <c:pt idx="30">
                  <c:v>41090</c:v>
                </c:pt>
                <c:pt idx="31">
                  <c:v>41121</c:v>
                </c:pt>
                <c:pt idx="32">
                  <c:v>41152</c:v>
                </c:pt>
                <c:pt idx="33">
                  <c:v>41182</c:v>
                </c:pt>
                <c:pt idx="34">
                  <c:v>41213</c:v>
                </c:pt>
                <c:pt idx="35">
                  <c:v>41243</c:v>
                </c:pt>
                <c:pt idx="36">
                  <c:v>41274</c:v>
                </c:pt>
                <c:pt idx="37">
                  <c:v>41305</c:v>
                </c:pt>
                <c:pt idx="38">
                  <c:v>41333</c:v>
                </c:pt>
                <c:pt idx="39">
                  <c:v>41364</c:v>
                </c:pt>
                <c:pt idx="40">
                  <c:v>41394</c:v>
                </c:pt>
                <c:pt idx="41">
                  <c:v>41425</c:v>
                </c:pt>
                <c:pt idx="42">
                  <c:v>41455</c:v>
                </c:pt>
                <c:pt idx="43">
                  <c:v>41486</c:v>
                </c:pt>
                <c:pt idx="44">
                  <c:v>41517</c:v>
                </c:pt>
                <c:pt idx="45">
                  <c:v>41547</c:v>
                </c:pt>
                <c:pt idx="46">
                  <c:v>41578</c:v>
                </c:pt>
                <c:pt idx="47">
                  <c:v>41608</c:v>
                </c:pt>
                <c:pt idx="48">
                  <c:v>41639</c:v>
                </c:pt>
                <c:pt idx="49">
                  <c:v>41670</c:v>
                </c:pt>
                <c:pt idx="50">
                  <c:v>41698</c:v>
                </c:pt>
                <c:pt idx="51">
                  <c:v>41729</c:v>
                </c:pt>
                <c:pt idx="52">
                  <c:v>41759</c:v>
                </c:pt>
                <c:pt idx="53">
                  <c:v>41790</c:v>
                </c:pt>
                <c:pt idx="54">
                  <c:v>41820</c:v>
                </c:pt>
                <c:pt idx="55">
                  <c:v>41851</c:v>
                </c:pt>
                <c:pt idx="56">
                  <c:v>41882</c:v>
                </c:pt>
                <c:pt idx="57">
                  <c:v>41912</c:v>
                </c:pt>
                <c:pt idx="58">
                  <c:v>41943</c:v>
                </c:pt>
                <c:pt idx="59">
                  <c:v>41973</c:v>
                </c:pt>
                <c:pt idx="60">
                  <c:v>42004</c:v>
                </c:pt>
                <c:pt idx="61">
                  <c:v>42035</c:v>
                </c:pt>
                <c:pt idx="62">
                  <c:v>42063</c:v>
                </c:pt>
                <c:pt idx="63">
                  <c:v>42094</c:v>
                </c:pt>
                <c:pt idx="64">
                  <c:v>42124</c:v>
                </c:pt>
                <c:pt idx="65">
                  <c:v>42155</c:v>
                </c:pt>
                <c:pt idx="66">
                  <c:v>42185</c:v>
                </c:pt>
                <c:pt idx="67">
                  <c:v>42216</c:v>
                </c:pt>
                <c:pt idx="68">
                  <c:v>42247</c:v>
                </c:pt>
                <c:pt idx="69">
                  <c:v>42277</c:v>
                </c:pt>
                <c:pt idx="70">
                  <c:v>42308</c:v>
                </c:pt>
                <c:pt idx="71">
                  <c:v>42338</c:v>
                </c:pt>
                <c:pt idx="72">
                  <c:v>42369</c:v>
                </c:pt>
              </c:numCache>
            </c:numRef>
          </c:cat>
          <c:val>
            <c:numRef>
              <c:f>'Graf III.7'!$L$5:$L$77</c:f>
              <c:numCache>
                <c:formatCode>0.00</c:formatCode>
                <c:ptCount val="73"/>
                <c:pt idx="0">
                  <c:v>5.208127543583128</c:v>
                </c:pt>
                <c:pt idx="1">
                  <c:v>5.3635332983952795</c:v>
                </c:pt>
                <c:pt idx="2">
                  <c:v>5.4354778637152457</c:v>
                </c:pt>
                <c:pt idx="3">
                  <c:v>5.5627129578751893</c:v>
                </c:pt>
                <c:pt idx="4">
                  <c:v>5.7001122186987736</c:v>
                </c:pt>
                <c:pt idx="5">
                  <c:v>5.7149035759263214</c:v>
                </c:pt>
                <c:pt idx="6">
                  <c:v>5.8398628619037423</c:v>
                </c:pt>
                <c:pt idx="7">
                  <c:v>5.9135482015770666</c:v>
                </c:pt>
                <c:pt idx="8">
                  <c:v>5.9223440954925488</c:v>
                </c:pt>
                <c:pt idx="9">
                  <c:v>6.2537234093426344</c:v>
                </c:pt>
                <c:pt idx="10">
                  <c:v>6.1977297799818283</c:v>
                </c:pt>
                <c:pt idx="11">
                  <c:v>6.1987697889883444</c:v>
                </c:pt>
                <c:pt idx="12">
                  <c:v>6.1350973692941766</c:v>
                </c:pt>
                <c:pt idx="13">
                  <c:v>6.191267056600199</c:v>
                </c:pt>
                <c:pt idx="14">
                  <c:v>6.2106791544537217</c:v>
                </c:pt>
                <c:pt idx="15">
                  <c:v>6.1972699783662701</c:v>
                </c:pt>
                <c:pt idx="16">
                  <c:v>6.1075918316101063</c:v>
                </c:pt>
                <c:pt idx="17">
                  <c:v>6.1031671797897546</c:v>
                </c:pt>
                <c:pt idx="18">
                  <c:v>6.1210236720995574</c:v>
                </c:pt>
                <c:pt idx="19">
                  <c:v>6.0659263572592632</c:v>
                </c:pt>
                <c:pt idx="20">
                  <c:v>6.0996134638787138</c:v>
                </c:pt>
                <c:pt idx="21">
                  <c:v>6.0714734356966389</c:v>
                </c:pt>
                <c:pt idx="22">
                  <c:v>5.8776921263208051</c:v>
                </c:pt>
                <c:pt idx="23">
                  <c:v>5.7903857769200631</c:v>
                </c:pt>
                <c:pt idx="24">
                  <c:v>5.674087034714173</c:v>
                </c:pt>
                <c:pt idx="25">
                  <c:v>5.6721732371387663</c:v>
                </c:pt>
                <c:pt idx="26">
                  <c:v>5.6844742675587412</c:v>
                </c:pt>
                <c:pt idx="27">
                  <c:v>5.6727458590486748</c:v>
                </c:pt>
                <c:pt idx="28">
                  <c:v>5.6517875099901778</c:v>
                </c:pt>
                <c:pt idx="29">
                  <c:v>5.6618770567438963</c:v>
                </c:pt>
                <c:pt idx="30">
                  <c:v>5.6172374015150757</c:v>
                </c:pt>
                <c:pt idx="31">
                  <c:v>5.6202960626118976</c:v>
                </c:pt>
                <c:pt idx="32">
                  <c:v>5.5294599094530268</c:v>
                </c:pt>
                <c:pt idx="33">
                  <c:v>5.4952607857503253</c:v>
                </c:pt>
                <c:pt idx="34">
                  <c:v>5.5403629337732925</c:v>
                </c:pt>
                <c:pt idx="35">
                  <c:v>5.5169819800420949</c:v>
                </c:pt>
                <c:pt idx="36">
                  <c:v>5.4546653525435413</c:v>
                </c:pt>
                <c:pt idx="37">
                  <c:v>5.4222759662301936</c:v>
                </c:pt>
                <c:pt idx="38">
                  <c:v>5.4474923698183684</c:v>
                </c:pt>
                <c:pt idx="39">
                  <c:v>5.4654191636712959</c:v>
                </c:pt>
                <c:pt idx="40">
                  <c:v>5.4652711613655356</c:v>
                </c:pt>
                <c:pt idx="41">
                  <c:v>5.47421628876093</c:v>
                </c:pt>
                <c:pt idx="42">
                  <c:v>5.4322789472339252</c:v>
                </c:pt>
                <c:pt idx="43">
                  <c:v>5.4306049413099231</c:v>
                </c:pt>
                <c:pt idx="44">
                  <c:v>5.3858669193717397</c:v>
                </c:pt>
                <c:pt idx="45">
                  <c:v>5.3371907269582453</c:v>
                </c:pt>
                <c:pt idx="46">
                  <c:v>5.3315928736826361</c:v>
                </c:pt>
                <c:pt idx="47">
                  <c:v>5.2291666456103689</c:v>
                </c:pt>
                <c:pt idx="48">
                  <c:v>5.211556661979821</c:v>
                </c:pt>
                <c:pt idx="49">
                  <c:v>5.1741924019718013</c:v>
                </c:pt>
                <c:pt idx="50">
                  <c:v>5.1909011165881651</c:v>
                </c:pt>
                <c:pt idx="51">
                  <c:v>5.2026363860294245</c:v>
                </c:pt>
                <c:pt idx="52">
                  <c:v>5.1693747649770456</c:v>
                </c:pt>
                <c:pt idx="53">
                  <c:v>5.1557669405377373</c:v>
                </c:pt>
                <c:pt idx="54">
                  <c:v>5.0207988000462951</c:v>
                </c:pt>
                <c:pt idx="55">
                  <c:v>5.0614068121585731</c:v>
                </c:pt>
                <c:pt idx="56">
                  <c:v>4.9441135130510956</c:v>
                </c:pt>
                <c:pt idx="57">
                  <c:v>4.9530866074087987</c:v>
                </c:pt>
                <c:pt idx="58">
                  <c:v>4.9260690475911035</c:v>
                </c:pt>
                <c:pt idx="59">
                  <c:v>4.9133129280933847</c:v>
                </c:pt>
                <c:pt idx="60">
                  <c:v>4.8906590785105619</c:v>
                </c:pt>
                <c:pt idx="61">
                  <c:v>4.8687655520489326</c:v>
                </c:pt>
                <c:pt idx="62">
                  <c:v>4.8744624252972706</c:v>
                </c:pt>
                <c:pt idx="63">
                  <c:v>4.7295772493085622</c:v>
                </c:pt>
                <c:pt idx="64">
                  <c:v>4.608284582399798</c:v>
                </c:pt>
                <c:pt idx="65">
                  <c:v>4.5747383913873394</c:v>
                </c:pt>
                <c:pt idx="66">
                  <c:v>4.6836129859860538</c:v>
                </c:pt>
                <c:pt idx="67">
                  <c:v>4.6446497938070079</c:v>
                </c:pt>
                <c:pt idx="68">
                  <c:v>4.6310733609801948</c:v>
                </c:pt>
                <c:pt idx="69">
                  <c:v>4.5728824672424002</c:v>
                </c:pt>
                <c:pt idx="70">
                  <c:v>4.4859622923470202</c:v>
                </c:pt>
                <c:pt idx="71">
                  <c:v>4.3784315499733557</c:v>
                </c:pt>
                <c:pt idx="72">
                  <c:v>4.3066463656528233</c:v>
                </c:pt>
              </c:numCache>
            </c:numRef>
          </c:val>
          <c:smooth val="0"/>
          <c:extLst xmlns:c16r2="http://schemas.microsoft.com/office/drawing/2015/06/chart">
            <c:ext xmlns:c16="http://schemas.microsoft.com/office/drawing/2014/chart" uri="{C3380CC4-5D6E-409C-BE32-E72D297353CC}">
              <c16:uniqueId val="{00000001-C0B6-4D8A-9FF9-023E794E5701}"/>
            </c:ext>
          </c:extLst>
        </c:ser>
        <c:dLbls>
          <c:showLegendKey val="0"/>
          <c:showVal val="0"/>
          <c:showCatName val="0"/>
          <c:showSerName val="0"/>
          <c:showPercent val="0"/>
          <c:showBubbleSize val="0"/>
        </c:dLbls>
        <c:marker val="1"/>
        <c:smooth val="0"/>
        <c:axId val="249657216"/>
        <c:axId val="249658752"/>
      </c:lineChart>
      <c:dateAx>
        <c:axId val="249649792"/>
        <c:scaling>
          <c:orientation val="minMax"/>
          <c:max val="42339"/>
          <c:min val="40148"/>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9655680"/>
        <c:crosses val="autoZero"/>
        <c:auto val="1"/>
        <c:lblOffset val="100"/>
        <c:baseTimeUnit val="months"/>
        <c:majorUnit val="1"/>
        <c:majorTimeUnit val="years"/>
        <c:minorUnit val="6"/>
        <c:minorTimeUnit val="months"/>
      </c:dateAx>
      <c:valAx>
        <c:axId val="24965568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9649792"/>
        <c:crosses val="autoZero"/>
        <c:crossBetween val="between"/>
      </c:valAx>
      <c:dateAx>
        <c:axId val="249657216"/>
        <c:scaling>
          <c:orientation val="minMax"/>
        </c:scaling>
        <c:delete val="1"/>
        <c:axPos val="b"/>
        <c:numFmt formatCode="m/d/yyyy" sourceLinked="1"/>
        <c:majorTickMark val="out"/>
        <c:minorTickMark val="none"/>
        <c:tickLblPos val="nextTo"/>
        <c:crossAx val="249658752"/>
        <c:crosses val="autoZero"/>
        <c:auto val="1"/>
        <c:lblOffset val="100"/>
        <c:baseTimeUnit val="months"/>
      </c:dateAx>
      <c:valAx>
        <c:axId val="249658752"/>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9657216"/>
        <c:crosses val="max"/>
        <c:crossBetween val="between"/>
      </c:valAx>
      <c:spPr>
        <a:noFill/>
        <a:ln w="25400">
          <a:noFill/>
        </a:ln>
      </c:spPr>
    </c:plotArea>
    <c:legend>
      <c:legendPos val="b"/>
      <c:layout>
        <c:manualLayout>
          <c:xMode val="edge"/>
          <c:yMode val="edge"/>
          <c:x val="6.6433566433566432E-2"/>
          <c:y val="0.87459086792521479"/>
          <c:w val="0.8359655305324597"/>
          <c:h val="0.1254091320747852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66697869060074E-2"/>
          <c:y val="2.1356325070845825E-2"/>
          <c:w val="0.98323330213093996"/>
          <c:h val="0.8457128675691935"/>
        </c:manualLayout>
      </c:layout>
      <c:barChart>
        <c:barDir val="col"/>
        <c:grouping val="clustered"/>
        <c:varyColors val="0"/>
        <c:ser>
          <c:idx val="0"/>
          <c:order val="0"/>
          <c:tx>
            <c:strRef>
              <c:f>'Graf III.7'!$K$3</c:f>
              <c:strCache>
                <c:ptCount val="1"/>
                <c:pt idx="0">
                  <c:v>Quarterly change in stock of NPLs</c:v>
                </c:pt>
              </c:strCache>
            </c:strRef>
          </c:tx>
          <c:spPr>
            <a:solidFill>
              <a:srgbClr val="4880C4"/>
            </a:solidFill>
            <a:ln w="25400">
              <a:noFill/>
            </a:ln>
          </c:spPr>
          <c:invertIfNegative val="0"/>
          <c:cat>
            <c:numRef>
              <c:f>'Graf III.7'!$J$5:$J$77</c:f>
              <c:numCache>
                <c:formatCode>m/d/yyyy</c:formatCode>
                <c:ptCount val="73"/>
                <c:pt idx="0">
                  <c:v>40178</c:v>
                </c:pt>
                <c:pt idx="1">
                  <c:v>40209</c:v>
                </c:pt>
                <c:pt idx="2">
                  <c:v>40237</c:v>
                </c:pt>
                <c:pt idx="3">
                  <c:v>40268</c:v>
                </c:pt>
                <c:pt idx="4">
                  <c:v>40298</c:v>
                </c:pt>
                <c:pt idx="5">
                  <c:v>40329</c:v>
                </c:pt>
                <c:pt idx="6">
                  <c:v>40359</c:v>
                </c:pt>
                <c:pt idx="7">
                  <c:v>40390</c:v>
                </c:pt>
                <c:pt idx="8">
                  <c:v>40421</c:v>
                </c:pt>
                <c:pt idx="9">
                  <c:v>40451</c:v>
                </c:pt>
                <c:pt idx="10">
                  <c:v>40482</c:v>
                </c:pt>
                <c:pt idx="11">
                  <c:v>40512</c:v>
                </c:pt>
                <c:pt idx="12">
                  <c:v>40543</c:v>
                </c:pt>
                <c:pt idx="13">
                  <c:v>40574</c:v>
                </c:pt>
                <c:pt idx="14">
                  <c:v>40602</c:v>
                </c:pt>
                <c:pt idx="15">
                  <c:v>40633</c:v>
                </c:pt>
                <c:pt idx="16">
                  <c:v>40663</c:v>
                </c:pt>
                <c:pt idx="17">
                  <c:v>40694</c:v>
                </c:pt>
                <c:pt idx="18">
                  <c:v>40724</c:v>
                </c:pt>
                <c:pt idx="19">
                  <c:v>40755</c:v>
                </c:pt>
                <c:pt idx="20">
                  <c:v>40786</c:v>
                </c:pt>
                <c:pt idx="21">
                  <c:v>40816</c:v>
                </c:pt>
                <c:pt idx="22">
                  <c:v>40847</c:v>
                </c:pt>
                <c:pt idx="23">
                  <c:v>40877</c:v>
                </c:pt>
                <c:pt idx="24">
                  <c:v>40908</c:v>
                </c:pt>
                <c:pt idx="25">
                  <c:v>40939</c:v>
                </c:pt>
                <c:pt idx="26">
                  <c:v>40968</c:v>
                </c:pt>
                <c:pt idx="27">
                  <c:v>40999</c:v>
                </c:pt>
                <c:pt idx="28">
                  <c:v>41029</c:v>
                </c:pt>
                <c:pt idx="29">
                  <c:v>41060</c:v>
                </c:pt>
                <c:pt idx="30">
                  <c:v>41090</c:v>
                </c:pt>
                <c:pt idx="31">
                  <c:v>41121</c:v>
                </c:pt>
                <c:pt idx="32">
                  <c:v>41152</c:v>
                </c:pt>
                <c:pt idx="33">
                  <c:v>41182</c:v>
                </c:pt>
                <c:pt idx="34">
                  <c:v>41213</c:v>
                </c:pt>
                <c:pt idx="35">
                  <c:v>41243</c:v>
                </c:pt>
                <c:pt idx="36">
                  <c:v>41274</c:v>
                </c:pt>
                <c:pt idx="37">
                  <c:v>41305</c:v>
                </c:pt>
                <c:pt idx="38">
                  <c:v>41333</c:v>
                </c:pt>
                <c:pt idx="39">
                  <c:v>41364</c:v>
                </c:pt>
                <c:pt idx="40">
                  <c:v>41394</c:v>
                </c:pt>
                <c:pt idx="41">
                  <c:v>41425</c:v>
                </c:pt>
                <c:pt idx="42">
                  <c:v>41455</c:v>
                </c:pt>
                <c:pt idx="43">
                  <c:v>41486</c:v>
                </c:pt>
                <c:pt idx="44">
                  <c:v>41517</c:v>
                </c:pt>
                <c:pt idx="45">
                  <c:v>41547</c:v>
                </c:pt>
                <c:pt idx="46">
                  <c:v>41578</c:v>
                </c:pt>
                <c:pt idx="47">
                  <c:v>41608</c:v>
                </c:pt>
                <c:pt idx="48">
                  <c:v>41639</c:v>
                </c:pt>
                <c:pt idx="49">
                  <c:v>41670</c:v>
                </c:pt>
                <c:pt idx="50">
                  <c:v>41698</c:v>
                </c:pt>
                <c:pt idx="51">
                  <c:v>41729</c:v>
                </c:pt>
                <c:pt idx="52">
                  <c:v>41759</c:v>
                </c:pt>
                <c:pt idx="53">
                  <c:v>41790</c:v>
                </c:pt>
                <c:pt idx="54">
                  <c:v>41820</c:v>
                </c:pt>
                <c:pt idx="55">
                  <c:v>41851</c:v>
                </c:pt>
                <c:pt idx="56">
                  <c:v>41882</c:v>
                </c:pt>
                <c:pt idx="57">
                  <c:v>41912</c:v>
                </c:pt>
                <c:pt idx="58">
                  <c:v>41943</c:v>
                </c:pt>
                <c:pt idx="59">
                  <c:v>41973</c:v>
                </c:pt>
                <c:pt idx="60">
                  <c:v>42004</c:v>
                </c:pt>
                <c:pt idx="61">
                  <c:v>42035</c:v>
                </c:pt>
                <c:pt idx="62">
                  <c:v>42063</c:v>
                </c:pt>
                <c:pt idx="63">
                  <c:v>42094</c:v>
                </c:pt>
                <c:pt idx="64">
                  <c:v>42124</c:v>
                </c:pt>
                <c:pt idx="65">
                  <c:v>42155</c:v>
                </c:pt>
                <c:pt idx="66">
                  <c:v>42185</c:v>
                </c:pt>
                <c:pt idx="67">
                  <c:v>42216</c:v>
                </c:pt>
                <c:pt idx="68">
                  <c:v>42247</c:v>
                </c:pt>
                <c:pt idx="69">
                  <c:v>42277</c:v>
                </c:pt>
                <c:pt idx="70">
                  <c:v>42308</c:v>
                </c:pt>
                <c:pt idx="71">
                  <c:v>42338</c:v>
                </c:pt>
                <c:pt idx="72">
                  <c:v>42369</c:v>
                </c:pt>
              </c:numCache>
            </c:numRef>
          </c:cat>
          <c:val>
            <c:numRef>
              <c:f>'Graf III.7'!$K$5:$K$77</c:f>
              <c:numCache>
                <c:formatCode>0.00</c:formatCode>
                <c:ptCount val="73"/>
                <c:pt idx="0">
                  <c:v>9.4390299999999847</c:v>
                </c:pt>
                <c:pt idx="3">
                  <c:v>6.3962690000000144</c:v>
                </c:pt>
                <c:pt idx="6">
                  <c:v>6.8711550000000132</c:v>
                </c:pt>
                <c:pt idx="9">
                  <c:v>9.7129019999999873</c:v>
                </c:pt>
                <c:pt idx="12">
                  <c:v>-0.58726100000001313</c:v>
                </c:pt>
                <c:pt idx="15">
                  <c:v>1.6545610000000162</c:v>
                </c:pt>
                <c:pt idx="18">
                  <c:v>0.27341900000000896</c:v>
                </c:pt>
                <c:pt idx="21">
                  <c:v>1.5345629999999801</c:v>
                </c:pt>
                <c:pt idx="24">
                  <c:v>-6.2545730000000042</c:v>
                </c:pt>
                <c:pt idx="27">
                  <c:v>0.14774900000002525</c:v>
                </c:pt>
                <c:pt idx="30">
                  <c:v>0.79819400000000318</c:v>
                </c:pt>
                <c:pt idx="33">
                  <c:v>-2.5146959999999963</c:v>
                </c:pt>
                <c:pt idx="36">
                  <c:v>-0.29167700000002517</c:v>
                </c:pt>
                <c:pt idx="39">
                  <c:v>2.6526010000000095</c:v>
                </c:pt>
                <c:pt idx="42">
                  <c:v>2.342600000000675E-2</c:v>
                </c:pt>
                <c:pt idx="45">
                  <c:v>-1.0426240000000253</c:v>
                </c:pt>
                <c:pt idx="48">
                  <c:v>0.22722299999999815</c:v>
                </c:pt>
                <c:pt idx="51">
                  <c:v>4.30800000000163E-2</c:v>
                </c:pt>
                <c:pt idx="54">
                  <c:v>-2.1640789999999979</c:v>
                </c:pt>
                <c:pt idx="57">
                  <c:v>-1.0490840000000026</c:v>
                </c:pt>
                <c:pt idx="60">
                  <c:v>1.2816070000000037</c:v>
                </c:pt>
                <c:pt idx="63">
                  <c:v>-3.1309500000000114</c:v>
                </c:pt>
                <c:pt idx="66">
                  <c:v>1.36781200000002</c:v>
                </c:pt>
                <c:pt idx="69">
                  <c:v>0.34894999999998255</c:v>
                </c:pt>
                <c:pt idx="72">
                  <c:v>-6.652358999999997</c:v>
                </c:pt>
              </c:numCache>
            </c:numRef>
          </c:val>
          <c:extLst xmlns:c16r2="http://schemas.microsoft.com/office/drawing/2015/06/chart">
            <c:ext xmlns:c16="http://schemas.microsoft.com/office/drawing/2014/chart" uri="{C3380CC4-5D6E-409C-BE32-E72D297353CC}">
              <c16:uniqueId val="{00000000-D2C3-4CE5-AA47-02C39C5C5739}"/>
            </c:ext>
          </c:extLst>
        </c:ser>
        <c:dLbls>
          <c:showLegendKey val="0"/>
          <c:showVal val="0"/>
          <c:showCatName val="0"/>
          <c:showSerName val="0"/>
          <c:showPercent val="0"/>
          <c:showBubbleSize val="0"/>
        </c:dLbls>
        <c:gapWidth val="0"/>
        <c:axId val="249694080"/>
        <c:axId val="249695616"/>
      </c:barChart>
      <c:lineChart>
        <c:grouping val="standard"/>
        <c:varyColors val="0"/>
        <c:ser>
          <c:idx val="1"/>
          <c:order val="1"/>
          <c:tx>
            <c:strRef>
              <c:f>'Graf III.7'!$L$3</c:f>
              <c:strCache>
                <c:ptCount val="1"/>
                <c:pt idx="0">
                  <c:v>Ratio of NPLs to total loans (rhs)</c:v>
                </c:pt>
              </c:strCache>
            </c:strRef>
          </c:tx>
          <c:spPr>
            <a:ln w="25400">
              <a:solidFill>
                <a:srgbClr val="E96041"/>
              </a:solidFill>
              <a:prstDash val="solid"/>
            </a:ln>
          </c:spPr>
          <c:marker>
            <c:symbol val="none"/>
          </c:marker>
          <c:cat>
            <c:numRef>
              <c:f>'Graf III.7'!$J$5:$J$77</c:f>
              <c:numCache>
                <c:formatCode>m/d/yyyy</c:formatCode>
                <c:ptCount val="73"/>
                <c:pt idx="0">
                  <c:v>40178</c:v>
                </c:pt>
                <c:pt idx="1">
                  <c:v>40209</c:v>
                </c:pt>
                <c:pt idx="2">
                  <c:v>40237</c:v>
                </c:pt>
                <c:pt idx="3">
                  <c:v>40268</c:v>
                </c:pt>
                <c:pt idx="4">
                  <c:v>40298</c:v>
                </c:pt>
                <c:pt idx="5">
                  <c:v>40329</c:v>
                </c:pt>
                <c:pt idx="6">
                  <c:v>40359</c:v>
                </c:pt>
                <c:pt idx="7">
                  <c:v>40390</c:v>
                </c:pt>
                <c:pt idx="8">
                  <c:v>40421</c:v>
                </c:pt>
                <c:pt idx="9">
                  <c:v>40451</c:v>
                </c:pt>
                <c:pt idx="10">
                  <c:v>40482</c:v>
                </c:pt>
                <c:pt idx="11">
                  <c:v>40512</c:v>
                </c:pt>
                <c:pt idx="12">
                  <c:v>40543</c:v>
                </c:pt>
                <c:pt idx="13">
                  <c:v>40574</c:v>
                </c:pt>
                <c:pt idx="14">
                  <c:v>40602</c:v>
                </c:pt>
                <c:pt idx="15">
                  <c:v>40633</c:v>
                </c:pt>
                <c:pt idx="16">
                  <c:v>40663</c:v>
                </c:pt>
                <c:pt idx="17">
                  <c:v>40694</c:v>
                </c:pt>
                <c:pt idx="18">
                  <c:v>40724</c:v>
                </c:pt>
                <c:pt idx="19">
                  <c:v>40755</c:v>
                </c:pt>
                <c:pt idx="20">
                  <c:v>40786</c:v>
                </c:pt>
                <c:pt idx="21">
                  <c:v>40816</c:v>
                </c:pt>
                <c:pt idx="22">
                  <c:v>40847</c:v>
                </c:pt>
                <c:pt idx="23">
                  <c:v>40877</c:v>
                </c:pt>
                <c:pt idx="24">
                  <c:v>40908</c:v>
                </c:pt>
                <c:pt idx="25">
                  <c:v>40939</c:v>
                </c:pt>
                <c:pt idx="26">
                  <c:v>40968</c:v>
                </c:pt>
                <c:pt idx="27">
                  <c:v>40999</c:v>
                </c:pt>
                <c:pt idx="28">
                  <c:v>41029</c:v>
                </c:pt>
                <c:pt idx="29">
                  <c:v>41060</c:v>
                </c:pt>
                <c:pt idx="30">
                  <c:v>41090</c:v>
                </c:pt>
                <c:pt idx="31">
                  <c:v>41121</c:v>
                </c:pt>
                <c:pt idx="32">
                  <c:v>41152</c:v>
                </c:pt>
                <c:pt idx="33">
                  <c:v>41182</c:v>
                </c:pt>
                <c:pt idx="34">
                  <c:v>41213</c:v>
                </c:pt>
                <c:pt idx="35">
                  <c:v>41243</c:v>
                </c:pt>
                <c:pt idx="36">
                  <c:v>41274</c:v>
                </c:pt>
                <c:pt idx="37">
                  <c:v>41305</c:v>
                </c:pt>
                <c:pt idx="38">
                  <c:v>41333</c:v>
                </c:pt>
                <c:pt idx="39">
                  <c:v>41364</c:v>
                </c:pt>
                <c:pt idx="40">
                  <c:v>41394</c:v>
                </c:pt>
                <c:pt idx="41">
                  <c:v>41425</c:v>
                </c:pt>
                <c:pt idx="42">
                  <c:v>41455</c:v>
                </c:pt>
                <c:pt idx="43">
                  <c:v>41486</c:v>
                </c:pt>
                <c:pt idx="44">
                  <c:v>41517</c:v>
                </c:pt>
                <c:pt idx="45">
                  <c:v>41547</c:v>
                </c:pt>
                <c:pt idx="46">
                  <c:v>41578</c:v>
                </c:pt>
                <c:pt idx="47">
                  <c:v>41608</c:v>
                </c:pt>
                <c:pt idx="48">
                  <c:v>41639</c:v>
                </c:pt>
                <c:pt idx="49">
                  <c:v>41670</c:v>
                </c:pt>
                <c:pt idx="50">
                  <c:v>41698</c:v>
                </c:pt>
                <c:pt idx="51">
                  <c:v>41729</c:v>
                </c:pt>
                <c:pt idx="52">
                  <c:v>41759</c:v>
                </c:pt>
                <c:pt idx="53">
                  <c:v>41790</c:v>
                </c:pt>
                <c:pt idx="54">
                  <c:v>41820</c:v>
                </c:pt>
                <c:pt idx="55">
                  <c:v>41851</c:v>
                </c:pt>
                <c:pt idx="56">
                  <c:v>41882</c:v>
                </c:pt>
                <c:pt idx="57">
                  <c:v>41912</c:v>
                </c:pt>
                <c:pt idx="58">
                  <c:v>41943</c:v>
                </c:pt>
                <c:pt idx="59">
                  <c:v>41973</c:v>
                </c:pt>
                <c:pt idx="60">
                  <c:v>42004</c:v>
                </c:pt>
                <c:pt idx="61">
                  <c:v>42035</c:v>
                </c:pt>
                <c:pt idx="62">
                  <c:v>42063</c:v>
                </c:pt>
                <c:pt idx="63">
                  <c:v>42094</c:v>
                </c:pt>
                <c:pt idx="64">
                  <c:v>42124</c:v>
                </c:pt>
                <c:pt idx="65">
                  <c:v>42155</c:v>
                </c:pt>
                <c:pt idx="66">
                  <c:v>42185</c:v>
                </c:pt>
                <c:pt idx="67">
                  <c:v>42216</c:v>
                </c:pt>
                <c:pt idx="68">
                  <c:v>42247</c:v>
                </c:pt>
                <c:pt idx="69">
                  <c:v>42277</c:v>
                </c:pt>
                <c:pt idx="70">
                  <c:v>42308</c:v>
                </c:pt>
                <c:pt idx="71">
                  <c:v>42338</c:v>
                </c:pt>
                <c:pt idx="72">
                  <c:v>42369</c:v>
                </c:pt>
              </c:numCache>
            </c:numRef>
          </c:cat>
          <c:val>
            <c:numRef>
              <c:f>'Graf III.7'!$L$5:$L$77</c:f>
              <c:numCache>
                <c:formatCode>0.00</c:formatCode>
                <c:ptCount val="73"/>
                <c:pt idx="0">
                  <c:v>5.208127543583128</c:v>
                </c:pt>
                <c:pt idx="1">
                  <c:v>5.3635332983952795</c:v>
                </c:pt>
                <c:pt idx="2">
                  <c:v>5.4354778637152457</c:v>
                </c:pt>
                <c:pt idx="3">
                  <c:v>5.5627129578751893</c:v>
                </c:pt>
                <c:pt idx="4">
                  <c:v>5.7001122186987736</c:v>
                </c:pt>
                <c:pt idx="5">
                  <c:v>5.7149035759263214</c:v>
                </c:pt>
                <c:pt idx="6">
                  <c:v>5.8398628619037423</c:v>
                </c:pt>
                <c:pt idx="7">
                  <c:v>5.9135482015770666</c:v>
                </c:pt>
                <c:pt idx="8">
                  <c:v>5.9223440954925488</c:v>
                </c:pt>
                <c:pt idx="9">
                  <c:v>6.2537234093426344</c:v>
                </c:pt>
                <c:pt idx="10">
                  <c:v>6.1977297799818283</c:v>
                </c:pt>
                <c:pt idx="11">
                  <c:v>6.1987697889883444</c:v>
                </c:pt>
                <c:pt idx="12">
                  <c:v>6.1350973692941766</c:v>
                </c:pt>
                <c:pt idx="13">
                  <c:v>6.191267056600199</c:v>
                </c:pt>
                <c:pt idx="14">
                  <c:v>6.2106791544537217</c:v>
                </c:pt>
                <c:pt idx="15">
                  <c:v>6.1972699783662701</c:v>
                </c:pt>
                <c:pt idx="16">
                  <c:v>6.1075918316101063</c:v>
                </c:pt>
                <c:pt idx="17">
                  <c:v>6.1031671797897546</c:v>
                </c:pt>
                <c:pt idx="18">
                  <c:v>6.1210236720995574</c:v>
                </c:pt>
                <c:pt idx="19">
                  <c:v>6.0659263572592632</c:v>
                </c:pt>
                <c:pt idx="20">
                  <c:v>6.0996134638787138</c:v>
                </c:pt>
                <c:pt idx="21">
                  <c:v>6.0714734356966389</c:v>
                </c:pt>
                <c:pt idx="22">
                  <c:v>5.8776921263208051</c:v>
                </c:pt>
                <c:pt idx="23">
                  <c:v>5.7903857769200631</c:v>
                </c:pt>
                <c:pt idx="24">
                  <c:v>5.674087034714173</c:v>
                </c:pt>
                <c:pt idx="25">
                  <c:v>5.6721732371387663</c:v>
                </c:pt>
                <c:pt idx="26">
                  <c:v>5.6844742675587412</c:v>
                </c:pt>
                <c:pt idx="27">
                  <c:v>5.6727458590486748</c:v>
                </c:pt>
                <c:pt idx="28">
                  <c:v>5.6517875099901778</c:v>
                </c:pt>
                <c:pt idx="29">
                  <c:v>5.6618770567438963</c:v>
                </c:pt>
                <c:pt idx="30">
                  <c:v>5.6172374015150757</c:v>
                </c:pt>
                <c:pt idx="31">
                  <c:v>5.6202960626118976</c:v>
                </c:pt>
                <c:pt idx="32">
                  <c:v>5.5294599094530268</c:v>
                </c:pt>
                <c:pt idx="33">
                  <c:v>5.4952607857503253</c:v>
                </c:pt>
                <c:pt idx="34">
                  <c:v>5.5403629337732925</c:v>
                </c:pt>
                <c:pt idx="35">
                  <c:v>5.5169819800420949</c:v>
                </c:pt>
                <c:pt idx="36">
                  <c:v>5.4546653525435413</c:v>
                </c:pt>
                <c:pt idx="37">
                  <c:v>5.4222759662301936</c:v>
                </c:pt>
                <c:pt idx="38">
                  <c:v>5.4474923698183684</c:v>
                </c:pt>
                <c:pt idx="39">
                  <c:v>5.4654191636712959</c:v>
                </c:pt>
                <c:pt idx="40">
                  <c:v>5.4652711613655356</c:v>
                </c:pt>
                <c:pt idx="41">
                  <c:v>5.47421628876093</c:v>
                </c:pt>
                <c:pt idx="42">
                  <c:v>5.4322789472339252</c:v>
                </c:pt>
                <c:pt idx="43">
                  <c:v>5.4306049413099231</c:v>
                </c:pt>
                <c:pt idx="44">
                  <c:v>5.3858669193717397</c:v>
                </c:pt>
                <c:pt idx="45">
                  <c:v>5.3371907269582453</c:v>
                </c:pt>
                <c:pt idx="46">
                  <c:v>5.3315928736826361</c:v>
                </c:pt>
                <c:pt idx="47">
                  <c:v>5.2291666456103689</c:v>
                </c:pt>
                <c:pt idx="48">
                  <c:v>5.211556661979821</c:v>
                </c:pt>
                <c:pt idx="49">
                  <c:v>5.1741924019718013</c:v>
                </c:pt>
                <c:pt idx="50">
                  <c:v>5.1909011165881651</c:v>
                </c:pt>
                <c:pt idx="51">
                  <c:v>5.2026363860294245</c:v>
                </c:pt>
                <c:pt idx="52">
                  <c:v>5.1693747649770456</c:v>
                </c:pt>
                <c:pt idx="53">
                  <c:v>5.1557669405377373</c:v>
                </c:pt>
                <c:pt idx="54">
                  <c:v>5.0207988000462951</c:v>
                </c:pt>
                <c:pt idx="55">
                  <c:v>5.0614068121585731</c:v>
                </c:pt>
                <c:pt idx="56">
                  <c:v>4.9441135130510956</c:v>
                </c:pt>
                <c:pt idx="57">
                  <c:v>4.9530866074087987</c:v>
                </c:pt>
                <c:pt idx="58">
                  <c:v>4.9260690475911035</c:v>
                </c:pt>
                <c:pt idx="59">
                  <c:v>4.9133129280933847</c:v>
                </c:pt>
                <c:pt idx="60">
                  <c:v>4.8906590785105619</c:v>
                </c:pt>
                <c:pt idx="61">
                  <c:v>4.8687655520489326</c:v>
                </c:pt>
                <c:pt idx="62">
                  <c:v>4.8744624252972706</c:v>
                </c:pt>
                <c:pt idx="63">
                  <c:v>4.7295772493085622</c:v>
                </c:pt>
                <c:pt idx="64">
                  <c:v>4.608284582399798</c:v>
                </c:pt>
                <c:pt idx="65">
                  <c:v>4.5747383913873394</c:v>
                </c:pt>
                <c:pt idx="66">
                  <c:v>4.6836129859860538</c:v>
                </c:pt>
                <c:pt idx="67">
                  <c:v>4.6446497938070079</c:v>
                </c:pt>
                <c:pt idx="68">
                  <c:v>4.6310733609801948</c:v>
                </c:pt>
                <c:pt idx="69">
                  <c:v>4.5728824672424002</c:v>
                </c:pt>
                <c:pt idx="70">
                  <c:v>4.4859622923470202</c:v>
                </c:pt>
                <c:pt idx="71">
                  <c:v>4.3784315499733557</c:v>
                </c:pt>
                <c:pt idx="72">
                  <c:v>4.3066463656528233</c:v>
                </c:pt>
              </c:numCache>
            </c:numRef>
          </c:val>
          <c:smooth val="0"/>
          <c:extLst xmlns:c16r2="http://schemas.microsoft.com/office/drawing/2015/06/chart">
            <c:ext xmlns:c16="http://schemas.microsoft.com/office/drawing/2014/chart" uri="{C3380CC4-5D6E-409C-BE32-E72D297353CC}">
              <c16:uniqueId val="{00000001-D2C3-4CE5-AA47-02C39C5C5739}"/>
            </c:ext>
          </c:extLst>
        </c:ser>
        <c:dLbls>
          <c:showLegendKey val="0"/>
          <c:showVal val="0"/>
          <c:showCatName val="0"/>
          <c:showSerName val="0"/>
          <c:showPercent val="0"/>
          <c:showBubbleSize val="0"/>
        </c:dLbls>
        <c:marker val="1"/>
        <c:smooth val="0"/>
        <c:axId val="249701504"/>
        <c:axId val="249703040"/>
      </c:lineChart>
      <c:dateAx>
        <c:axId val="249694080"/>
        <c:scaling>
          <c:orientation val="minMax"/>
          <c:max val="42339"/>
          <c:min val="40148"/>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9695616"/>
        <c:crosses val="autoZero"/>
        <c:auto val="1"/>
        <c:lblOffset val="100"/>
        <c:baseTimeUnit val="months"/>
        <c:majorUnit val="1"/>
        <c:majorTimeUnit val="years"/>
        <c:minorUnit val="6"/>
        <c:minorTimeUnit val="months"/>
      </c:dateAx>
      <c:valAx>
        <c:axId val="24969561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9694080"/>
        <c:crosses val="autoZero"/>
        <c:crossBetween val="between"/>
      </c:valAx>
      <c:dateAx>
        <c:axId val="249701504"/>
        <c:scaling>
          <c:orientation val="minMax"/>
        </c:scaling>
        <c:delete val="1"/>
        <c:axPos val="b"/>
        <c:numFmt formatCode="m/d/yyyy" sourceLinked="1"/>
        <c:majorTickMark val="out"/>
        <c:minorTickMark val="none"/>
        <c:tickLblPos val="nextTo"/>
        <c:crossAx val="249703040"/>
        <c:crosses val="autoZero"/>
        <c:auto val="1"/>
        <c:lblOffset val="100"/>
        <c:baseTimeUnit val="months"/>
      </c:dateAx>
      <c:valAx>
        <c:axId val="249703040"/>
        <c:scaling>
          <c:orientation val="minMax"/>
          <c:min val="0"/>
        </c:scaling>
        <c:delete val="0"/>
        <c:axPos val="r"/>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9701504"/>
        <c:crosses val="max"/>
        <c:crossBetween val="between"/>
      </c:valAx>
      <c:spPr>
        <a:noFill/>
        <a:ln w="25400">
          <a:noFill/>
        </a:ln>
      </c:spPr>
    </c:plotArea>
    <c:legend>
      <c:legendPos val="b"/>
      <c:layout>
        <c:manualLayout>
          <c:xMode val="edge"/>
          <c:yMode val="edge"/>
          <c:x val="6.6433566433566432E-2"/>
          <c:y val="0.87459086792521479"/>
          <c:w val="0.77645393976102639"/>
          <c:h val="0.1254091320747852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825174825174825"/>
          <c:h val="0.79350154692417951"/>
        </c:manualLayout>
      </c:layout>
      <c:lineChart>
        <c:grouping val="standard"/>
        <c:varyColors val="0"/>
        <c:ser>
          <c:idx val="0"/>
          <c:order val="0"/>
          <c:tx>
            <c:strRef>
              <c:f>'Graf III.8'!$K$4</c:f>
              <c:strCache>
                <c:ptCount val="1"/>
                <c:pt idx="0">
                  <c:v>Podíl opravných položek k hrubým úvěrům</c:v>
                </c:pt>
              </c:strCache>
            </c:strRef>
          </c:tx>
          <c:spPr>
            <a:ln w="25400">
              <a:solidFill>
                <a:srgbClr val="4880C4"/>
              </a:solidFill>
              <a:prstDash val="solid"/>
            </a:ln>
          </c:spPr>
          <c:marker>
            <c:symbol val="none"/>
          </c:marker>
          <c:cat>
            <c:numRef>
              <c:f>'Graf III.8'!$J$5:$J$125</c:f>
              <c:numCache>
                <c:formatCode>d/m/yyyy;@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III.8'!$K$5:$K$125</c:f>
              <c:numCache>
                <c:formatCode>0.00</c:formatCode>
                <c:ptCount val="121"/>
                <c:pt idx="0">
                  <c:v>2.4918598391028892</c:v>
                </c:pt>
                <c:pt idx="1">
                  <c:v>2.4724856676109583</c:v>
                </c:pt>
                <c:pt idx="2">
                  <c:v>2.4517440276659017</c:v>
                </c:pt>
                <c:pt idx="3">
                  <c:v>2.4071282951587194</c:v>
                </c:pt>
                <c:pt idx="4">
                  <c:v>2.3926560483523795</c:v>
                </c:pt>
                <c:pt idx="5">
                  <c:v>2.3543370100494871</c:v>
                </c:pt>
                <c:pt idx="6">
                  <c:v>2.318705784998524</c:v>
                </c:pt>
                <c:pt idx="7">
                  <c:v>2.3015877332787991</c:v>
                </c:pt>
                <c:pt idx="8">
                  <c:v>2.2804441463770813</c:v>
                </c:pt>
                <c:pt idx="9">
                  <c:v>2.2781192404365767</c:v>
                </c:pt>
                <c:pt idx="10">
                  <c:v>2.2552932854508612</c:v>
                </c:pt>
                <c:pt idx="11">
                  <c:v>2.2117276050888073</c:v>
                </c:pt>
                <c:pt idx="12">
                  <c:v>2.1800061121761893</c:v>
                </c:pt>
                <c:pt idx="13">
                  <c:v>2.1723314305054719</c:v>
                </c:pt>
                <c:pt idx="14">
                  <c:v>2.1849817109506779</c:v>
                </c:pt>
                <c:pt idx="15">
                  <c:v>2.179501189647048</c:v>
                </c:pt>
                <c:pt idx="16">
                  <c:v>2.1556454917449721</c:v>
                </c:pt>
                <c:pt idx="17">
                  <c:v>2.13659154559658</c:v>
                </c:pt>
                <c:pt idx="18">
                  <c:v>2.0844604321951494</c:v>
                </c:pt>
                <c:pt idx="19">
                  <c:v>2.0245250913255624</c:v>
                </c:pt>
                <c:pt idx="20">
                  <c:v>1.9974300531982008</c:v>
                </c:pt>
                <c:pt idx="21">
                  <c:v>1.9880222480391327</c:v>
                </c:pt>
                <c:pt idx="22">
                  <c:v>1.9471901100511617</c:v>
                </c:pt>
                <c:pt idx="23">
                  <c:v>1.9105565038411223</c:v>
                </c:pt>
                <c:pt idx="24">
                  <c:v>1.921304382538046</c:v>
                </c:pt>
                <c:pt idx="25">
                  <c:v>1.9048999047360706</c:v>
                </c:pt>
                <c:pt idx="26">
                  <c:v>1.9129855049586544</c:v>
                </c:pt>
                <c:pt idx="27">
                  <c:v>1.9460327084772089</c:v>
                </c:pt>
                <c:pt idx="28">
                  <c:v>1.9176946644051012</c:v>
                </c:pt>
                <c:pt idx="29">
                  <c:v>1.9160475657877811</c:v>
                </c:pt>
                <c:pt idx="30">
                  <c:v>1.9290897629292285</c:v>
                </c:pt>
                <c:pt idx="31">
                  <c:v>1.9469317463042595</c:v>
                </c:pt>
                <c:pt idx="32">
                  <c:v>2.0068533569388394</c:v>
                </c:pt>
                <c:pt idx="33">
                  <c:v>2.0392575355634408</c:v>
                </c:pt>
                <c:pt idx="34">
                  <c:v>2.0758290464514837</c:v>
                </c:pt>
                <c:pt idx="35">
                  <c:v>2.1034548008869964</c:v>
                </c:pt>
                <c:pt idx="36">
                  <c:v>2.1944713840623957</c:v>
                </c:pt>
                <c:pt idx="37">
                  <c:v>2.257107854160977</c:v>
                </c:pt>
                <c:pt idx="38">
                  <c:v>2.3456311845762206</c:v>
                </c:pt>
                <c:pt idx="39">
                  <c:v>2.4713705499404846</c:v>
                </c:pt>
                <c:pt idx="40">
                  <c:v>2.5203900909912367</c:v>
                </c:pt>
                <c:pt idx="41">
                  <c:v>2.5995291105416531</c:v>
                </c:pt>
                <c:pt idx="42">
                  <c:v>2.7091503161624302</c:v>
                </c:pt>
                <c:pt idx="43">
                  <c:v>2.8008533328123875</c:v>
                </c:pt>
                <c:pt idx="44">
                  <c:v>2.8698304291220116</c:v>
                </c:pt>
                <c:pt idx="45">
                  <c:v>2.9313683078622796</c:v>
                </c:pt>
                <c:pt idx="46">
                  <c:v>3.0146330610175234</c:v>
                </c:pt>
                <c:pt idx="47">
                  <c:v>2.9758396829818174</c:v>
                </c:pt>
                <c:pt idx="48">
                  <c:v>3.0556408386632214</c:v>
                </c:pt>
                <c:pt idx="49">
                  <c:v>3.126073731552669</c:v>
                </c:pt>
                <c:pt idx="50">
                  <c:v>3.1602348099173927</c:v>
                </c:pt>
                <c:pt idx="51">
                  <c:v>3.2069386039069605</c:v>
                </c:pt>
                <c:pt idx="52">
                  <c:v>3.2594544360561697</c:v>
                </c:pt>
                <c:pt idx="53">
                  <c:v>3.269354846461324</c:v>
                </c:pt>
                <c:pt idx="54">
                  <c:v>3.3203428309191874</c:v>
                </c:pt>
                <c:pt idx="55">
                  <c:v>3.3859548960616674</c:v>
                </c:pt>
                <c:pt idx="56">
                  <c:v>3.4222000869057205</c:v>
                </c:pt>
                <c:pt idx="57">
                  <c:v>3.6761677723752251</c:v>
                </c:pt>
                <c:pt idx="58">
                  <c:v>3.6832013026916437</c:v>
                </c:pt>
                <c:pt idx="59">
                  <c:v>3.6649725442752827</c:v>
                </c:pt>
                <c:pt idx="60">
                  <c:v>3.6246632911835608</c:v>
                </c:pt>
                <c:pt idx="61">
                  <c:v>3.6744094172488815</c:v>
                </c:pt>
                <c:pt idx="62">
                  <c:v>3.6971461505527365</c:v>
                </c:pt>
                <c:pt idx="63">
                  <c:v>3.7461359272223902</c:v>
                </c:pt>
                <c:pt idx="64">
                  <c:v>3.7408999266300569</c:v>
                </c:pt>
                <c:pt idx="65">
                  <c:v>3.7319189482411681</c:v>
                </c:pt>
                <c:pt idx="66">
                  <c:v>3.7616495405611206</c:v>
                </c:pt>
                <c:pt idx="67">
                  <c:v>3.74994581829041</c:v>
                </c:pt>
                <c:pt idx="68">
                  <c:v>3.7147115776309998</c:v>
                </c:pt>
                <c:pt idx="69">
                  <c:v>3.6810655002172425</c:v>
                </c:pt>
                <c:pt idx="70">
                  <c:v>3.600412632118756</c:v>
                </c:pt>
                <c:pt idx="71">
                  <c:v>3.5531998670244205</c:v>
                </c:pt>
                <c:pt idx="72">
                  <c:v>3.437398157735839</c:v>
                </c:pt>
                <c:pt idx="73">
                  <c:v>3.4661412947207411</c:v>
                </c:pt>
                <c:pt idx="74">
                  <c:v>3.4550451172498047</c:v>
                </c:pt>
                <c:pt idx="75">
                  <c:v>3.4654064864716672</c:v>
                </c:pt>
                <c:pt idx="76">
                  <c:v>3.4679724567352452</c:v>
                </c:pt>
                <c:pt idx="77">
                  <c:v>3.4444678692900106</c:v>
                </c:pt>
                <c:pt idx="78">
                  <c:v>3.4111821356108587</c:v>
                </c:pt>
                <c:pt idx="79">
                  <c:v>3.4128644808536621</c:v>
                </c:pt>
                <c:pt idx="80">
                  <c:v>3.3930932516081693</c:v>
                </c:pt>
                <c:pt idx="81">
                  <c:v>3.3675161493690853</c:v>
                </c:pt>
                <c:pt idx="82">
                  <c:v>3.386164443500097</c:v>
                </c:pt>
                <c:pt idx="83">
                  <c:v>3.3718242532305731</c:v>
                </c:pt>
                <c:pt idx="84">
                  <c:v>3.3737054045826671</c:v>
                </c:pt>
                <c:pt idx="85">
                  <c:v>3.3549777888163437</c:v>
                </c:pt>
                <c:pt idx="86">
                  <c:v>3.3684102819113644</c:v>
                </c:pt>
                <c:pt idx="87">
                  <c:v>3.3870190109934537</c:v>
                </c:pt>
                <c:pt idx="88">
                  <c:v>3.4102637694527806</c:v>
                </c:pt>
                <c:pt idx="89">
                  <c:v>3.4145908500493296</c:v>
                </c:pt>
                <c:pt idx="90">
                  <c:v>3.394228056603652</c:v>
                </c:pt>
                <c:pt idx="91">
                  <c:v>3.4116466404518322</c:v>
                </c:pt>
                <c:pt idx="92">
                  <c:v>3.3998409182465257</c:v>
                </c:pt>
                <c:pt idx="93">
                  <c:v>3.3813844748463189</c:v>
                </c:pt>
                <c:pt idx="94">
                  <c:v>3.3935492027870433</c:v>
                </c:pt>
                <c:pt idx="95">
                  <c:v>3.3533110039630944</c:v>
                </c:pt>
                <c:pt idx="96">
                  <c:v>3.3230224115503408</c:v>
                </c:pt>
                <c:pt idx="97">
                  <c:v>3.3230077681863408</c:v>
                </c:pt>
                <c:pt idx="98">
                  <c:v>3.3356708542274855</c:v>
                </c:pt>
                <c:pt idx="99">
                  <c:v>3.3430486129248695</c:v>
                </c:pt>
                <c:pt idx="100">
                  <c:v>3.3156029098259716</c:v>
                </c:pt>
                <c:pt idx="101">
                  <c:v>3.3036703336272981</c:v>
                </c:pt>
                <c:pt idx="102">
                  <c:v>3.2719509335574557</c:v>
                </c:pt>
                <c:pt idx="103">
                  <c:v>3.2816743356780727</c:v>
                </c:pt>
                <c:pt idx="104">
                  <c:v>3.2824665879777069</c:v>
                </c:pt>
                <c:pt idx="105">
                  <c:v>3.2772191236868782</c:v>
                </c:pt>
                <c:pt idx="106">
                  <c:v>3.2407561160209273</c:v>
                </c:pt>
                <c:pt idx="107">
                  <c:v>3.2186765273567177</c:v>
                </c:pt>
                <c:pt idx="108">
                  <c:v>3.1963317546264678</c:v>
                </c:pt>
                <c:pt idx="109">
                  <c:v>3.2108195156450652</c:v>
                </c:pt>
                <c:pt idx="110">
                  <c:v>3.1959447624853885</c:v>
                </c:pt>
                <c:pt idx="111">
                  <c:v>3.1414372296874644</c:v>
                </c:pt>
                <c:pt idx="112">
                  <c:v>3.0749131825902802</c:v>
                </c:pt>
                <c:pt idx="113">
                  <c:v>3.0585929476351592</c:v>
                </c:pt>
                <c:pt idx="114">
                  <c:v>3.1437609179512362</c:v>
                </c:pt>
                <c:pt idx="115">
                  <c:v>3.1108782797400116</c:v>
                </c:pt>
                <c:pt idx="116">
                  <c:v>3.0890999820015081</c:v>
                </c:pt>
                <c:pt idx="117">
                  <c:v>3.0218912457220779</c:v>
                </c:pt>
                <c:pt idx="118">
                  <c:v>2.9740618652927897</c:v>
                </c:pt>
                <c:pt idx="119">
                  <c:v>2.8861429415405899</c:v>
                </c:pt>
                <c:pt idx="120">
                  <c:v>2.8445972736419205</c:v>
                </c:pt>
              </c:numCache>
            </c:numRef>
          </c:val>
          <c:smooth val="0"/>
          <c:extLst xmlns:c16r2="http://schemas.microsoft.com/office/drawing/2015/06/chart">
            <c:ext xmlns:c16="http://schemas.microsoft.com/office/drawing/2014/chart" uri="{C3380CC4-5D6E-409C-BE32-E72D297353CC}">
              <c16:uniqueId val="{00000000-2626-497A-B2A7-268C578FC733}"/>
            </c:ext>
          </c:extLst>
        </c:ser>
        <c:dLbls>
          <c:showLegendKey val="0"/>
          <c:showVal val="0"/>
          <c:showCatName val="0"/>
          <c:showSerName val="0"/>
          <c:showPercent val="0"/>
          <c:showBubbleSize val="0"/>
        </c:dLbls>
        <c:marker val="1"/>
        <c:smooth val="0"/>
        <c:axId val="249920896"/>
        <c:axId val="249926784"/>
      </c:lineChart>
      <c:lineChart>
        <c:grouping val="standard"/>
        <c:varyColors val="0"/>
        <c:ser>
          <c:idx val="1"/>
          <c:order val="1"/>
          <c:tx>
            <c:strRef>
              <c:f>'Graf III.8'!$L$4</c:f>
              <c:strCache>
                <c:ptCount val="1"/>
                <c:pt idx="0">
                  <c:v>Krytí NPL opravnými položkami (pravá osa)</c:v>
                </c:pt>
              </c:strCache>
            </c:strRef>
          </c:tx>
          <c:spPr>
            <a:ln w="25400">
              <a:solidFill>
                <a:srgbClr val="E96041"/>
              </a:solidFill>
              <a:prstDash val="solid"/>
            </a:ln>
          </c:spPr>
          <c:marker>
            <c:symbol val="none"/>
          </c:marker>
          <c:cat>
            <c:numRef>
              <c:f>'Graf III.8'!$J$5:$J$125</c:f>
              <c:numCache>
                <c:formatCode>d/m/yyyy;@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III.8'!$L$5:$L$125</c:f>
              <c:numCache>
                <c:formatCode>0.00</c:formatCode>
                <c:ptCount val="121"/>
                <c:pt idx="0">
                  <c:v>55.761274775007131</c:v>
                </c:pt>
                <c:pt idx="1">
                  <c:v>55.452051293378176</c:v>
                </c:pt>
                <c:pt idx="2">
                  <c:v>56.097882038326709</c:v>
                </c:pt>
                <c:pt idx="3">
                  <c:v>57.091243120877181</c:v>
                </c:pt>
                <c:pt idx="4">
                  <c:v>55.458894771746948</c:v>
                </c:pt>
                <c:pt idx="5">
                  <c:v>55.9114545597862</c:v>
                </c:pt>
                <c:pt idx="6">
                  <c:v>55.687156538481695</c:v>
                </c:pt>
                <c:pt idx="7">
                  <c:v>52.974575188222502</c:v>
                </c:pt>
                <c:pt idx="8">
                  <c:v>53.322355574576562</c:v>
                </c:pt>
                <c:pt idx="9">
                  <c:v>55.191922690954506</c:v>
                </c:pt>
                <c:pt idx="10">
                  <c:v>53.843979478719106</c:v>
                </c:pt>
                <c:pt idx="11">
                  <c:v>54.176381644995487</c:v>
                </c:pt>
                <c:pt idx="12">
                  <c:v>53.607053583612874</c:v>
                </c:pt>
                <c:pt idx="13">
                  <c:v>53.246835456514127</c:v>
                </c:pt>
                <c:pt idx="14">
                  <c:v>52.32071830402154</c:v>
                </c:pt>
                <c:pt idx="15">
                  <c:v>56.579192725775286</c:v>
                </c:pt>
                <c:pt idx="16">
                  <c:v>59.687419997081427</c:v>
                </c:pt>
                <c:pt idx="17">
                  <c:v>60.468617033510426</c:v>
                </c:pt>
                <c:pt idx="18">
                  <c:v>60.898770666590941</c:v>
                </c:pt>
                <c:pt idx="19">
                  <c:v>58.980052761559101</c:v>
                </c:pt>
                <c:pt idx="20">
                  <c:v>58.946844602111838</c:v>
                </c:pt>
                <c:pt idx="21">
                  <c:v>58.511578887680535</c:v>
                </c:pt>
                <c:pt idx="22">
                  <c:v>58.800681083167561</c:v>
                </c:pt>
                <c:pt idx="23">
                  <c:v>60.711461414254977</c:v>
                </c:pt>
                <c:pt idx="24">
                  <c:v>60.369772202719027</c:v>
                </c:pt>
                <c:pt idx="25">
                  <c:v>58.383179282312824</c:v>
                </c:pt>
                <c:pt idx="26">
                  <c:v>58.327180163154104</c:v>
                </c:pt>
                <c:pt idx="27">
                  <c:v>56.84700505659498</c:v>
                </c:pt>
                <c:pt idx="28">
                  <c:v>58.549634823972198</c:v>
                </c:pt>
                <c:pt idx="29">
                  <c:v>59.620614526194771</c:v>
                </c:pt>
                <c:pt idx="30">
                  <c:v>59.660886061988286</c:v>
                </c:pt>
                <c:pt idx="31">
                  <c:v>57.905353753581011</c:v>
                </c:pt>
                <c:pt idx="32">
                  <c:v>58.564202307072755</c:v>
                </c:pt>
                <c:pt idx="33">
                  <c:v>57.485796236635501</c:v>
                </c:pt>
                <c:pt idx="34">
                  <c:v>57.097218156597364</c:v>
                </c:pt>
                <c:pt idx="35">
                  <c:v>57.337476287559163</c:v>
                </c:pt>
                <c:pt idx="36">
                  <c:v>58.560885706644406</c:v>
                </c:pt>
                <c:pt idx="37">
                  <c:v>56.67142706794214</c:v>
                </c:pt>
                <c:pt idx="38">
                  <c:v>56.886369824827895</c:v>
                </c:pt>
                <c:pt idx="39">
                  <c:v>56.682800845371617</c:v>
                </c:pt>
                <c:pt idx="40">
                  <c:v>55.846609373202313</c:v>
                </c:pt>
                <c:pt idx="41">
                  <c:v>54.845435979233734</c:v>
                </c:pt>
                <c:pt idx="42">
                  <c:v>54.288732040826602</c:v>
                </c:pt>
                <c:pt idx="43">
                  <c:v>54.023479565215759</c:v>
                </c:pt>
                <c:pt idx="44">
                  <c:v>53.309395933135839</c:v>
                </c:pt>
                <c:pt idx="45">
                  <c:v>52.762749003288789</c:v>
                </c:pt>
                <c:pt idx="46">
                  <c:v>52.207165061413498</c:v>
                </c:pt>
                <c:pt idx="47">
                  <c:v>50.544728342983227</c:v>
                </c:pt>
                <c:pt idx="48">
                  <c:v>50.448807276793048</c:v>
                </c:pt>
                <c:pt idx="49">
                  <c:v>50.294820028138119</c:v>
                </c:pt>
                <c:pt idx="50">
                  <c:v>50.021616720398946</c:v>
                </c:pt>
                <c:pt idx="51">
                  <c:v>49.673289109405907</c:v>
                </c:pt>
                <c:pt idx="52">
                  <c:v>48.724722833890965</c:v>
                </c:pt>
                <c:pt idx="53">
                  <c:v>48.494291391460706</c:v>
                </c:pt>
                <c:pt idx="54">
                  <c:v>48.029998961125699</c:v>
                </c:pt>
                <c:pt idx="55">
                  <c:v>48.959404943603147</c:v>
                </c:pt>
                <c:pt idx="56">
                  <c:v>49.591967952615448</c:v>
                </c:pt>
                <c:pt idx="57">
                  <c:v>49.767150305536859</c:v>
                </c:pt>
                <c:pt idx="58">
                  <c:v>50.416171603954872</c:v>
                </c:pt>
                <c:pt idx="59">
                  <c:v>50.01618538362407</c:v>
                </c:pt>
                <c:pt idx="60">
                  <c:v>48.3180340552262</c:v>
                </c:pt>
                <c:pt idx="61">
                  <c:v>49.08103648865368</c:v>
                </c:pt>
                <c:pt idx="62">
                  <c:v>49.819631174884982</c:v>
                </c:pt>
                <c:pt idx="63">
                  <c:v>50.525673279927261</c:v>
                </c:pt>
                <c:pt idx="64">
                  <c:v>50.906097699942762</c:v>
                </c:pt>
                <c:pt idx="65">
                  <c:v>51.318461363169988</c:v>
                </c:pt>
                <c:pt idx="66">
                  <c:v>51.718256058380753</c:v>
                </c:pt>
                <c:pt idx="67">
                  <c:v>51.923624422800749</c:v>
                </c:pt>
                <c:pt idx="68">
                  <c:v>51.461114620739764</c:v>
                </c:pt>
                <c:pt idx="69">
                  <c:v>51.28937548225322</c:v>
                </c:pt>
                <c:pt idx="70">
                  <c:v>51.878684643469633</c:v>
                </c:pt>
                <c:pt idx="71">
                  <c:v>52.033236410247632</c:v>
                </c:pt>
                <c:pt idx="72">
                  <c:v>51.481254514546201</c:v>
                </c:pt>
                <c:pt idx="73">
                  <c:v>51.883508743687571</c:v>
                </c:pt>
                <c:pt idx="74">
                  <c:v>51.813548089316143</c:v>
                </c:pt>
                <c:pt idx="75">
                  <c:v>51.855197446922297</c:v>
                </c:pt>
                <c:pt idx="76">
                  <c:v>52.432672485730293</c:v>
                </c:pt>
                <c:pt idx="77">
                  <c:v>52.095270732583757</c:v>
                </c:pt>
                <c:pt idx="78">
                  <c:v>51.972558000060729</c:v>
                </c:pt>
                <c:pt idx="79">
                  <c:v>52.17113652793892</c:v>
                </c:pt>
                <c:pt idx="80">
                  <c:v>52.915733249658295</c:v>
                </c:pt>
                <c:pt idx="81">
                  <c:v>53.107935336231634</c:v>
                </c:pt>
                <c:pt idx="82">
                  <c:v>53.205168877098671</c:v>
                </c:pt>
                <c:pt idx="83">
                  <c:v>53.022412757476253</c:v>
                </c:pt>
                <c:pt idx="84">
                  <c:v>53.811555474705244</c:v>
                </c:pt>
                <c:pt idx="85">
                  <c:v>53.485346771938779</c:v>
                </c:pt>
                <c:pt idx="86">
                  <c:v>53.369904021294978</c:v>
                </c:pt>
                <c:pt idx="87">
                  <c:v>53.762056805322636</c:v>
                </c:pt>
                <c:pt idx="88">
                  <c:v>54.171596631241634</c:v>
                </c:pt>
                <c:pt idx="89">
                  <c:v>54.176431255275979</c:v>
                </c:pt>
                <c:pt idx="90">
                  <c:v>54.005911557898166</c:v>
                </c:pt>
                <c:pt idx="91">
                  <c:v>54.273893812307705</c:v>
                </c:pt>
                <c:pt idx="92">
                  <c:v>54.599182011974378</c:v>
                </c:pt>
                <c:pt idx="93">
                  <c:v>54.577835818393424</c:v>
                </c:pt>
                <c:pt idx="94">
                  <c:v>54.897627758669223</c:v>
                </c:pt>
                <c:pt idx="95">
                  <c:v>55.380696637504101</c:v>
                </c:pt>
                <c:pt idx="96">
                  <c:v>54.989360207812332</c:v>
                </c:pt>
                <c:pt idx="97">
                  <c:v>55.649498861729185</c:v>
                </c:pt>
                <c:pt idx="98">
                  <c:v>55.602510191361063</c:v>
                </c:pt>
                <c:pt idx="99">
                  <c:v>55.361463031134761</c:v>
                </c:pt>
                <c:pt idx="100">
                  <c:v>54.805051497955915</c:v>
                </c:pt>
                <c:pt idx="101">
                  <c:v>54.599733957433664</c:v>
                </c:pt>
                <c:pt idx="102">
                  <c:v>55.052010532713382</c:v>
                </c:pt>
                <c:pt idx="103">
                  <c:v>55.178565216170675</c:v>
                </c:pt>
                <c:pt idx="104">
                  <c:v>56.282859084391646</c:v>
                </c:pt>
                <c:pt idx="105">
                  <c:v>55.996372124436775</c:v>
                </c:pt>
                <c:pt idx="106">
                  <c:v>55.717057397043931</c:v>
                </c:pt>
                <c:pt idx="107">
                  <c:v>55.445277795987657</c:v>
                </c:pt>
                <c:pt idx="108">
                  <c:v>55.54741121778288</c:v>
                </c:pt>
                <c:pt idx="109">
                  <c:v>55.61149262884917</c:v>
                </c:pt>
                <c:pt idx="110">
                  <c:v>54.750120997363773</c:v>
                </c:pt>
                <c:pt idx="111">
                  <c:v>55.45597466273199</c:v>
                </c:pt>
                <c:pt idx="112">
                  <c:v>55.410765963507259</c:v>
                </c:pt>
                <c:pt idx="113">
                  <c:v>55.129661447838494</c:v>
                </c:pt>
                <c:pt idx="114">
                  <c:v>55.717083460723771</c:v>
                </c:pt>
                <c:pt idx="115">
                  <c:v>56.098009687861136</c:v>
                </c:pt>
                <c:pt idx="116">
                  <c:v>55.638005143303246</c:v>
                </c:pt>
                <c:pt idx="117">
                  <c:v>54.613152544882524</c:v>
                </c:pt>
                <c:pt idx="118">
                  <c:v>55.065604182046492</c:v>
                </c:pt>
                <c:pt idx="119">
                  <c:v>54.382300554035758</c:v>
                </c:pt>
                <c:pt idx="120">
                  <c:v>54.641726473798158</c:v>
                </c:pt>
              </c:numCache>
            </c:numRef>
          </c:val>
          <c:smooth val="0"/>
          <c:extLst xmlns:c16r2="http://schemas.microsoft.com/office/drawing/2015/06/chart">
            <c:ext xmlns:c16="http://schemas.microsoft.com/office/drawing/2014/chart" uri="{C3380CC4-5D6E-409C-BE32-E72D297353CC}">
              <c16:uniqueId val="{00000001-2626-497A-B2A7-268C578FC733}"/>
            </c:ext>
          </c:extLst>
        </c:ser>
        <c:ser>
          <c:idx val="3"/>
          <c:order val="2"/>
          <c:tx>
            <c:strRef>
              <c:f>'Graf III.8'!$M$4</c:f>
              <c:strCache>
                <c:ptCount val="1"/>
                <c:pt idx="0">
                  <c:v>Požadované krytí NPL dle metody koeficientů (pravá osa)</c:v>
                </c:pt>
              </c:strCache>
            </c:strRef>
          </c:tx>
          <c:spPr>
            <a:ln w="25400">
              <a:solidFill>
                <a:srgbClr val="00A43D"/>
              </a:solidFill>
              <a:prstDash val="solid"/>
            </a:ln>
          </c:spPr>
          <c:marker>
            <c:symbol val="none"/>
          </c:marker>
          <c:cat>
            <c:numRef>
              <c:f>'Graf III.8'!$J$5:$J$125</c:f>
              <c:numCache>
                <c:formatCode>d/m/yyyy;@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III.8'!$M$5:$M$125</c:f>
              <c:numCache>
                <c:formatCode>0.00</c:formatCode>
                <c:ptCount val="121"/>
                <c:pt idx="0">
                  <c:v>61.249745577984235</c:v>
                </c:pt>
                <c:pt idx="1">
                  <c:v>61.416765972559674</c:v>
                </c:pt>
                <c:pt idx="2">
                  <c:v>62.359324431915276</c:v>
                </c:pt>
                <c:pt idx="3">
                  <c:v>63.800629285203122</c:v>
                </c:pt>
                <c:pt idx="4">
                  <c:v>62.137056924508407</c:v>
                </c:pt>
                <c:pt idx="5">
                  <c:v>62.112439916994823</c:v>
                </c:pt>
                <c:pt idx="6">
                  <c:v>62.26998754135856</c:v>
                </c:pt>
                <c:pt idx="7">
                  <c:v>60.062696982604415</c:v>
                </c:pt>
                <c:pt idx="8">
                  <c:v>60.832442253730292</c:v>
                </c:pt>
                <c:pt idx="9">
                  <c:v>62.517179062759986</c:v>
                </c:pt>
                <c:pt idx="10">
                  <c:v>61.250517388203818</c:v>
                </c:pt>
                <c:pt idx="11">
                  <c:v>61.593837308392843</c:v>
                </c:pt>
                <c:pt idx="12">
                  <c:v>61.104077295158099</c:v>
                </c:pt>
                <c:pt idx="13">
                  <c:v>61.212060787946967</c:v>
                </c:pt>
                <c:pt idx="14">
                  <c:v>60.162669093125253</c:v>
                </c:pt>
                <c:pt idx="15">
                  <c:v>62.848723505527737</c:v>
                </c:pt>
                <c:pt idx="16">
                  <c:v>65.265323820480617</c:v>
                </c:pt>
                <c:pt idx="17">
                  <c:v>65.745246062959779</c:v>
                </c:pt>
                <c:pt idx="18">
                  <c:v>66.329455780147157</c:v>
                </c:pt>
                <c:pt idx="19">
                  <c:v>64.628552045675264</c:v>
                </c:pt>
                <c:pt idx="20">
                  <c:v>64.996148507909567</c:v>
                </c:pt>
                <c:pt idx="21">
                  <c:v>64.582134752616255</c:v>
                </c:pt>
                <c:pt idx="22">
                  <c:v>64.610849809449661</c:v>
                </c:pt>
                <c:pt idx="23">
                  <c:v>67.502322837801714</c:v>
                </c:pt>
                <c:pt idx="24">
                  <c:v>67.060710839349042</c:v>
                </c:pt>
                <c:pt idx="25">
                  <c:v>66.204070245600732</c:v>
                </c:pt>
                <c:pt idx="26">
                  <c:v>66.12914751946056</c:v>
                </c:pt>
                <c:pt idx="27">
                  <c:v>64.561405965835348</c:v>
                </c:pt>
                <c:pt idx="28">
                  <c:v>66.329708722885712</c:v>
                </c:pt>
                <c:pt idx="29">
                  <c:v>66.82362969766838</c:v>
                </c:pt>
                <c:pt idx="30">
                  <c:v>66.250545448265697</c:v>
                </c:pt>
                <c:pt idx="31">
                  <c:v>64.862715513138014</c:v>
                </c:pt>
                <c:pt idx="32">
                  <c:v>65.528143234528386</c:v>
                </c:pt>
                <c:pt idx="33">
                  <c:v>65.253878559595051</c:v>
                </c:pt>
                <c:pt idx="34">
                  <c:v>64.950957697070024</c:v>
                </c:pt>
                <c:pt idx="35">
                  <c:v>65.881668578697102</c:v>
                </c:pt>
                <c:pt idx="36">
                  <c:v>68.180194292419642</c:v>
                </c:pt>
                <c:pt idx="37">
                  <c:v>66.983667208246672</c:v>
                </c:pt>
                <c:pt idx="38">
                  <c:v>67.476966751054647</c:v>
                </c:pt>
                <c:pt idx="39">
                  <c:v>66.813517903267865</c:v>
                </c:pt>
                <c:pt idx="40">
                  <c:v>66.169436072981824</c:v>
                </c:pt>
                <c:pt idx="41">
                  <c:v>65.197570262123222</c:v>
                </c:pt>
                <c:pt idx="42">
                  <c:v>63.851760981058504</c:v>
                </c:pt>
                <c:pt idx="43">
                  <c:v>63.40751951402973</c:v>
                </c:pt>
                <c:pt idx="44">
                  <c:v>62.650343061581481</c:v>
                </c:pt>
                <c:pt idx="45">
                  <c:v>62.684146540264521</c:v>
                </c:pt>
                <c:pt idx="46">
                  <c:v>62.612484369778365</c:v>
                </c:pt>
                <c:pt idx="47">
                  <c:v>61.153736686326887</c:v>
                </c:pt>
                <c:pt idx="48">
                  <c:v>58.969527246618703</c:v>
                </c:pt>
                <c:pt idx="49">
                  <c:v>59.54191451886566</c:v>
                </c:pt>
                <c:pt idx="50">
                  <c:v>59.132505212543428</c:v>
                </c:pt>
                <c:pt idx="51">
                  <c:v>58.670264657752909</c:v>
                </c:pt>
                <c:pt idx="52">
                  <c:v>58.221181393179755</c:v>
                </c:pt>
                <c:pt idx="53">
                  <c:v>58.586941698014151</c:v>
                </c:pt>
                <c:pt idx="54">
                  <c:v>58.699170319678252</c:v>
                </c:pt>
                <c:pt idx="55">
                  <c:v>60.288752395329006</c:v>
                </c:pt>
                <c:pt idx="56">
                  <c:v>60.530863599365084</c:v>
                </c:pt>
                <c:pt idx="57">
                  <c:v>62.077320418592343</c:v>
                </c:pt>
                <c:pt idx="58">
                  <c:v>62.450367355295754</c:v>
                </c:pt>
                <c:pt idx="59">
                  <c:v>63.10932382381845</c:v>
                </c:pt>
                <c:pt idx="60">
                  <c:v>62.992813248235734</c:v>
                </c:pt>
                <c:pt idx="61">
                  <c:v>64.000907135157917</c:v>
                </c:pt>
                <c:pt idx="62">
                  <c:v>64.088774284019621</c:v>
                </c:pt>
                <c:pt idx="63">
                  <c:v>64.683447014100409</c:v>
                </c:pt>
                <c:pt idx="64">
                  <c:v>65.25575313426792</c:v>
                </c:pt>
                <c:pt idx="65">
                  <c:v>65.696780031905945</c:v>
                </c:pt>
                <c:pt idx="66">
                  <c:v>65.890759386211286</c:v>
                </c:pt>
                <c:pt idx="67">
                  <c:v>66.559639982008662</c:v>
                </c:pt>
                <c:pt idx="68">
                  <c:v>66.00761474479927</c:v>
                </c:pt>
                <c:pt idx="69">
                  <c:v>66.133283912563897</c:v>
                </c:pt>
                <c:pt idx="70">
                  <c:v>66.468584984887144</c:v>
                </c:pt>
                <c:pt idx="71">
                  <c:v>66.956012767181292</c:v>
                </c:pt>
                <c:pt idx="72">
                  <c:v>67.233545364315489</c:v>
                </c:pt>
                <c:pt idx="73">
                  <c:v>67.891414139140551</c:v>
                </c:pt>
                <c:pt idx="74">
                  <c:v>67.975528150604305</c:v>
                </c:pt>
                <c:pt idx="75">
                  <c:v>67.829402829971997</c:v>
                </c:pt>
                <c:pt idx="76">
                  <c:v>68.335556198257848</c:v>
                </c:pt>
                <c:pt idx="77">
                  <c:v>68.01108060198618</c:v>
                </c:pt>
                <c:pt idx="78">
                  <c:v>67.696202320855875</c:v>
                </c:pt>
                <c:pt idx="79">
                  <c:v>67.86705381790506</c:v>
                </c:pt>
                <c:pt idx="80">
                  <c:v>68.280982091922411</c:v>
                </c:pt>
                <c:pt idx="81">
                  <c:v>68.705221493994586</c:v>
                </c:pt>
                <c:pt idx="82">
                  <c:v>69.0393757662372</c:v>
                </c:pt>
                <c:pt idx="83">
                  <c:v>69.759160227976622</c:v>
                </c:pt>
                <c:pt idx="84">
                  <c:v>70.387339993965185</c:v>
                </c:pt>
                <c:pt idx="85">
                  <c:v>70.063026327341078</c:v>
                </c:pt>
                <c:pt idx="86">
                  <c:v>69.841867474501797</c:v>
                </c:pt>
                <c:pt idx="87">
                  <c:v>70.268558200087526</c:v>
                </c:pt>
                <c:pt idx="88">
                  <c:v>71.071853560283131</c:v>
                </c:pt>
                <c:pt idx="89">
                  <c:v>70.946971663654764</c:v>
                </c:pt>
                <c:pt idx="90">
                  <c:v>70.859340090286366</c:v>
                </c:pt>
                <c:pt idx="91">
                  <c:v>71.00045179350893</c:v>
                </c:pt>
                <c:pt idx="92">
                  <c:v>71.302992039598294</c:v>
                </c:pt>
                <c:pt idx="93">
                  <c:v>71.604537304944117</c:v>
                </c:pt>
                <c:pt idx="94">
                  <c:v>71.632357555406827</c:v>
                </c:pt>
                <c:pt idx="95">
                  <c:v>72.384250895038377</c:v>
                </c:pt>
                <c:pt idx="96">
                  <c:v>71.769675966143282</c:v>
                </c:pt>
                <c:pt idx="97">
                  <c:v>71.807156534393428</c:v>
                </c:pt>
                <c:pt idx="98">
                  <c:v>71.947693236409947</c:v>
                </c:pt>
                <c:pt idx="99">
                  <c:v>71.684671814364677</c:v>
                </c:pt>
                <c:pt idx="100">
                  <c:v>71.253249896860353</c:v>
                </c:pt>
                <c:pt idx="101">
                  <c:v>71.302837159326955</c:v>
                </c:pt>
                <c:pt idx="102">
                  <c:v>72.262052651545076</c:v>
                </c:pt>
                <c:pt idx="103">
                  <c:v>72.257591474628811</c:v>
                </c:pt>
                <c:pt idx="104">
                  <c:v>72.91408369663877</c:v>
                </c:pt>
                <c:pt idx="105">
                  <c:v>72.35429643293854</c:v>
                </c:pt>
                <c:pt idx="106">
                  <c:v>71.86030109703799</c:v>
                </c:pt>
                <c:pt idx="107">
                  <c:v>71.222029813912897</c:v>
                </c:pt>
                <c:pt idx="108">
                  <c:v>71.250438328978078</c:v>
                </c:pt>
                <c:pt idx="109">
                  <c:v>71.599977237822571</c:v>
                </c:pt>
                <c:pt idx="110">
                  <c:v>71.050410184533845</c:v>
                </c:pt>
                <c:pt idx="111">
                  <c:v>71.153697660409847</c:v>
                </c:pt>
                <c:pt idx="112">
                  <c:v>71.156878178393953</c:v>
                </c:pt>
                <c:pt idx="113">
                  <c:v>70.811256377393988</c:v>
                </c:pt>
                <c:pt idx="114">
                  <c:v>71.334632493005671</c:v>
                </c:pt>
                <c:pt idx="115">
                  <c:v>70.988744322102548</c:v>
                </c:pt>
                <c:pt idx="116">
                  <c:v>70.350729409170285</c:v>
                </c:pt>
                <c:pt idx="117">
                  <c:v>69.137008438290977</c:v>
                </c:pt>
                <c:pt idx="118">
                  <c:v>68.948027367215076</c:v>
                </c:pt>
                <c:pt idx="119">
                  <c:v>68.391370042940068</c:v>
                </c:pt>
                <c:pt idx="120">
                  <c:v>69.264338798930837</c:v>
                </c:pt>
              </c:numCache>
            </c:numRef>
          </c:val>
          <c:smooth val="0"/>
          <c:extLst xmlns:c16r2="http://schemas.microsoft.com/office/drawing/2015/06/chart">
            <c:ext xmlns:c16="http://schemas.microsoft.com/office/drawing/2014/chart" uri="{C3380CC4-5D6E-409C-BE32-E72D297353CC}">
              <c16:uniqueId val="{00000002-2626-497A-B2A7-268C578FC733}"/>
            </c:ext>
          </c:extLst>
        </c:ser>
        <c:dLbls>
          <c:showLegendKey val="0"/>
          <c:showVal val="0"/>
          <c:showCatName val="0"/>
          <c:showSerName val="0"/>
          <c:showPercent val="0"/>
          <c:showBubbleSize val="0"/>
        </c:dLbls>
        <c:marker val="1"/>
        <c:smooth val="0"/>
        <c:axId val="249928320"/>
        <c:axId val="249934208"/>
      </c:lineChart>
      <c:dateAx>
        <c:axId val="249920896"/>
        <c:scaling>
          <c:orientation val="minMax"/>
          <c:max val="42369"/>
          <c:min val="38717"/>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9926784"/>
        <c:crosses val="autoZero"/>
        <c:auto val="1"/>
        <c:lblOffset val="100"/>
        <c:baseTimeUnit val="days"/>
        <c:majorUnit val="2"/>
        <c:majorTimeUnit val="years"/>
      </c:dateAx>
      <c:valAx>
        <c:axId val="249926784"/>
        <c:scaling>
          <c:orientation val="minMax"/>
          <c:max val="4"/>
          <c:min val="1"/>
        </c:scaling>
        <c:delete val="0"/>
        <c:axPos val="l"/>
        <c:numFmt formatCode="0.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9920896"/>
        <c:crosses val="autoZero"/>
        <c:crossBetween val="between"/>
      </c:valAx>
      <c:dateAx>
        <c:axId val="249928320"/>
        <c:scaling>
          <c:orientation val="minMax"/>
        </c:scaling>
        <c:delete val="1"/>
        <c:axPos val="b"/>
        <c:numFmt formatCode="d/m/yyyy;@" sourceLinked="1"/>
        <c:majorTickMark val="out"/>
        <c:minorTickMark val="none"/>
        <c:tickLblPos val="nextTo"/>
        <c:crossAx val="249934208"/>
        <c:crosses val="autoZero"/>
        <c:auto val="1"/>
        <c:lblOffset val="100"/>
        <c:baseTimeUnit val="months"/>
      </c:dateAx>
      <c:valAx>
        <c:axId val="249934208"/>
        <c:scaling>
          <c:orientation val="minMax"/>
          <c:max val="80"/>
          <c:min val="20"/>
        </c:scaling>
        <c:delete val="0"/>
        <c:axPos val="r"/>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9928320"/>
        <c:crosses val="max"/>
        <c:crossBetween val="between"/>
      </c:valAx>
      <c:spPr>
        <a:noFill/>
        <a:ln w="25400">
          <a:noFill/>
        </a:ln>
      </c:spPr>
    </c:plotArea>
    <c:legend>
      <c:legendPos val="b"/>
      <c:layout>
        <c:manualLayout>
          <c:xMode val="edge"/>
          <c:yMode val="edge"/>
          <c:x val="6.6433566433566432E-2"/>
          <c:y val="0.82059672169720033"/>
          <c:w val="0.90419993392434339"/>
          <c:h val="0.1794032783027997"/>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531743846704471E-2"/>
          <c:y val="3.8990840367970153E-2"/>
          <c:w val="0.83916028853036728"/>
          <c:h val="0.66961838473136615"/>
        </c:manualLayout>
      </c:layout>
      <c:lineChart>
        <c:grouping val="standard"/>
        <c:varyColors val="0"/>
        <c:ser>
          <c:idx val="0"/>
          <c:order val="0"/>
          <c:tx>
            <c:strRef>
              <c:f>'Graf III.8'!$K$3</c:f>
              <c:strCache>
                <c:ptCount val="1"/>
                <c:pt idx="0">
                  <c:v>Loan loss provisions rate</c:v>
                </c:pt>
              </c:strCache>
            </c:strRef>
          </c:tx>
          <c:spPr>
            <a:ln w="25400">
              <a:solidFill>
                <a:srgbClr val="4880C4"/>
              </a:solidFill>
              <a:prstDash val="solid"/>
            </a:ln>
          </c:spPr>
          <c:marker>
            <c:symbol val="none"/>
          </c:marker>
          <c:cat>
            <c:numRef>
              <c:f>'Graf III.8'!$J$5:$J$125</c:f>
              <c:numCache>
                <c:formatCode>d/m/yyyy;@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III.8'!$K$5:$K$125</c:f>
              <c:numCache>
                <c:formatCode>0.00</c:formatCode>
                <c:ptCount val="121"/>
                <c:pt idx="0">
                  <c:v>2.4918598391028892</c:v>
                </c:pt>
                <c:pt idx="1">
                  <c:v>2.4724856676109583</c:v>
                </c:pt>
                <c:pt idx="2">
                  <c:v>2.4517440276659017</c:v>
                </c:pt>
                <c:pt idx="3">
                  <c:v>2.4071282951587194</c:v>
                </c:pt>
                <c:pt idx="4">
                  <c:v>2.3926560483523795</c:v>
                </c:pt>
                <c:pt idx="5">
                  <c:v>2.3543370100494871</c:v>
                </c:pt>
                <c:pt idx="6">
                  <c:v>2.318705784998524</c:v>
                </c:pt>
                <c:pt idx="7">
                  <c:v>2.3015877332787991</c:v>
                </c:pt>
                <c:pt idx="8">
                  <c:v>2.2804441463770813</c:v>
                </c:pt>
                <c:pt idx="9">
                  <c:v>2.2781192404365767</c:v>
                </c:pt>
                <c:pt idx="10">
                  <c:v>2.2552932854508612</c:v>
                </c:pt>
                <c:pt idx="11">
                  <c:v>2.2117276050888073</c:v>
                </c:pt>
                <c:pt idx="12">
                  <c:v>2.1800061121761893</c:v>
                </c:pt>
                <c:pt idx="13">
                  <c:v>2.1723314305054719</c:v>
                </c:pt>
                <c:pt idx="14">
                  <c:v>2.1849817109506779</c:v>
                </c:pt>
                <c:pt idx="15">
                  <c:v>2.179501189647048</c:v>
                </c:pt>
                <c:pt idx="16">
                  <c:v>2.1556454917449721</c:v>
                </c:pt>
                <c:pt idx="17">
                  <c:v>2.13659154559658</c:v>
                </c:pt>
                <c:pt idx="18">
                  <c:v>2.0844604321951494</c:v>
                </c:pt>
                <c:pt idx="19">
                  <c:v>2.0245250913255624</c:v>
                </c:pt>
                <c:pt idx="20">
                  <c:v>1.9974300531982008</c:v>
                </c:pt>
                <c:pt idx="21">
                  <c:v>1.9880222480391327</c:v>
                </c:pt>
                <c:pt idx="22">
                  <c:v>1.9471901100511617</c:v>
                </c:pt>
                <c:pt idx="23">
                  <c:v>1.9105565038411223</c:v>
                </c:pt>
                <c:pt idx="24">
                  <c:v>1.921304382538046</c:v>
                </c:pt>
                <c:pt idx="25">
                  <c:v>1.9048999047360706</c:v>
                </c:pt>
                <c:pt idx="26">
                  <c:v>1.9129855049586544</c:v>
                </c:pt>
                <c:pt idx="27">
                  <c:v>1.9460327084772089</c:v>
                </c:pt>
                <c:pt idx="28">
                  <c:v>1.9176946644051012</c:v>
                </c:pt>
                <c:pt idx="29">
                  <c:v>1.9160475657877811</c:v>
                </c:pt>
                <c:pt idx="30">
                  <c:v>1.9290897629292285</c:v>
                </c:pt>
                <c:pt idx="31">
                  <c:v>1.9469317463042595</c:v>
                </c:pt>
                <c:pt idx="32">
                  <c:v>2.0068533569388394</c:v>
                </c:pt>
                <c:pt idx="33">
                  <c:v>2.0392575355634408</c:v>
                </c:pt>
                <c:pt idx="34">
                  <c:v>2.0758290464514837</c:v>
                </c:pt>
                <c:pt idx="35">
                  <c:v>2.1034548008869964</c:v>
                </c:pt>
                <c:pt idx="36">
                  <c:v>2.1944713840623957</c:v>
                </c:pt>
                <c:pt idx="37">
                  <c:v>2.257107854160977</c:v>
                </c:pt>
                <c:pt idx="38">
                  <c:v>2.3456311845762206</c:v>
                </c:pt>
                <c:pt idx="39">
                  <c:v>2.4713705499404846</c:v>
                </c:pt>
                <c:pt idx="40">
                  <c:v>2.5203900909912367</c:v>
                </c:pt>
                <c:pt idx="41">
                  <c:v>2.5995291105416531</c:v>
                </c:pt>
                <c:pt idx="42">
                  <c:v>2.7091503161624302</c:v>
                </c:pt>
                <c:pt idx="43">
                  <c:v>2.8008533328123875</c:v>
                </c:pt>
                <c:pt idx="44">
                  <c:v>2.8698304291220116</c:v>
                </c:pt>
                <c:pt idx="45">
                  <c:v>2.9313683078622796</c:v>
                </c:pt>
                <c:pt idx="46">
                  <c:v>3.0146330610175234</c:v>
                </c:pt>
                <c:pt idx="47">
                  <c:v>2.9758396829818174</c:v>
                </c:pt>
                <c:pt idx="48">
                  <c:v>3.0556408386632214</c:v>
                </c:pt>
                <c:pt idx="49">
                  <c:v>3.126073731552669</c:v>
                </c:pt>
                <c:pt idx="50">
                  <c:v>3.1602348099173927</c:v>
                </c:pt>
                <c:pt idx="51">
                  <c:v>3.2069386039069605</c:v>
                </c:pt>
                <c:pt idx="52">
                  <c:v>3.2594544360561697</c:v>
                </c:pt>
                <c:pt idx="53">
                  <c:v>3.269354846461324</c:v>
                </c:pt>
                <c:pt idx="54">
                  <c:v>3.3203428309191874</c:v>
                </c:pt>
                <c:pt idx="55">
                  <c:v>3.3859548960616674</c:v>
                </c:pt>
                <c:pt idx="56">
                  <c:v>3.4222000869057205</c:v>
                </c:pt>
                <c:pt idx="57">
                  <c:v>3.6761677723752251</c:v>
                </c:pt>
                <c:pt idx="58">
                  <c:v>3.6832013026916437</c:v>
                </c:pt>
                <c:pt idx="59">
                  <c:v>3.6649725442752827</c:v>
                </c:pt>
                <c:pt idx="60">
                  <c:v>3.6246632911835608</c:v>
                </c:pt>
                <c:pt idx="61">
                  <c:v>3.6744094172488815</c:v>
                </c:pt>
                <c:pt idx="62">
                  <c:v>3.6971461505527365</c:v>
                </c:pt>
                <c:pt idx="63">
                  <c:v>3.7461359272223902</c:v>
                </c:pt>
                <c:pt idx="64">
                  <c:v>3.7408999266300569</c:v>
                </c:pt>
                <c:pt idx="65">
                  <c:v>3.7319189482411681</c:v>
                </c:pt>
                <c:pt idx="66">
                  <c:v>3.7616495405611206</c:v>
                </c:pt>
                <c:pt idx="67">
                  <c:v>3.74994581829041</c:v>
                </c:pt>
                <c:pt idx="68">
                  <c:v>3.7147115776309998</c:v>
                </c:pt>
                <c:pt idx="69">
                  <c:v>3.6810655002172425</c:v>
                </c:pt>
                <c:pt idx="70">
                  <c:v>3.600412632118756</c:v>
                </c:pt>
                <c:pt idx="71">
                  <c:v>3.5531998670244205</c:v>
                </c:pt>
                <c:pt idx="72">
                  <c:v>3.437398157735839</c:v>
                </c:pt>
                <c:pt idx="73">
                  <c:v>3.4661412947207411</c:v>
                </c:pt>
                <c:pt idx="74">
                  <c:v>3.4550451172498047</c:v>
                </c:pt>
                <c:pt idx="75">
                  <c:v>3.4654064864716672</c:v>
                </c:pt>
                <c:pt idx="76">
                  <c:v>3.4679724567352452</c:v>
                </c:pt>
                <c:pt idx="77">
                  <c:v>3.4444678692900106</c:v>
                </c:pt>
                <c:pt idx="78">
                  <c:v>3.4111821356108587</c:v>
                </c:pt>
                <c:pt idx="79">
                  <c:v>3.4128644808536621</c:v>
                </c:pt>
                <c:pt idx="80">
                  <c:v>3.3930932516081693</c:v>
                </c:pt>
                <c:pt idx="81">
                  <c:v>3.3675161493690853</c:v>
                </c:pt>
                <c:pt idx="82">
                  <c:v>3.386164443500097</c:v>
                </c:pt>
                <c:pt idx="83">
                  <c:v>3.3718242532305731</c:v>
                </c:pt>
                <c:pt idx="84">
                  <c:v>3.3737054045826671</c:v>
                </c:pt>
                <c:pt idx="85">
                  <c:v>3.3549777888163437</c:v>
                </c:pt>
                <c:pt idx="86">
                  <c:v>3.3684102819113644</c:v>
                </c:pt>
                <c:pt idx="87">
                  <c:v>3.3870190109934537</c:v>
                </c:pt>
                <c:pt idx="88">
                  <c:v>3.4102637694527806</c:v>
                </c:pt>
                <c:pt idx="89">
                  <c:v>3.4145908500493296</c:v>
                </c:pt>
                <c:pt idx="90">
                  <c:v>3.394228056603652</c:v>
                </c:pt>
                <c:pt idx="91">
                  <c:v>3.4116466404518322</c:v>
                </c:pt>
                <c:pt idx="92">
                  <c:v>3.3998409182465257</c:v>
                </c:pt>
                <c:pt idx="93">
                  <c:v>3.3813844748463189</c:v>
                </c:pt>
                <c:pt idx="94">
                  <c:v>3.3935492027870433</c:v>
                </c:pt>
                <c:pt idx="95">
                  <c:v>3.3533110039630944</c:v>
                </c:pt>
                <c:pt idx="96">
                  <c:v>3.3230224115503408</c:v>
                </c:pt>
                <c:pt idx="97">
                  <c:v>3.3230077681863408</c:v>
                </c:pt>
                <c:pt idx="98">
                  <c:v>3.3356708542274855</c:v>
                </c:pt>
                <c:pt idx="99">
                  <c:v>3.3430486129248695</c:v>
                </c:pt>
                <c:pt idx="100">
                  <c:v>3.3156029098259716</c:v>
                </c:pt>
                <c:pt idx="101">
                  <c:v>3.3036703336272981</c:v>
                </c:pt>
                <c:pt idx="102">
                  <c:v>3.2719509335574557</c:v>
                </c:pt>
                <c:pt idx="103">
                  <c:v>3.2816743356780727</c:v>
                </c:pt>
                <c:pt idx="104">
                  <c:v>3.2824665879777069</c:v>
                </c:pt>
                <c:pt idx="105">
                  <c:v>3.2772191236868782</c:v>
                </c:pt>
                <c:pt idx="106">
                  <c:v>3.2407561160209273</c:v>
                </c:pt>
                <c:pt idx="107">
                  <c:v>3.2186765273567177</c:v>
                </c:pt>
                <c:pt idx="108">
                  <c:v>3.1963317546264678</c:v>
                </c:pt>
                <c:pt idx="109">
                  <c:v>3.2108195156450652</c:v>
                </c:pt>
                <c:pt idx="110">
                  <c:v>3.1959447624853885</c:v>
                </c:pt>
                <c:pt idx="111">
                  <c:v>3.1414372296874644</c:v>
                </c:pt>
                <c:pt idx="112">
                  <c:v>3.0749131825902802</c:v>
                </c:pt>
                <c:pt idx="113">
                  <c:v>3.0585929476351592</c:v>
                </c:pt>
                <c:pt idx="114">
                  <c:v>3.1437609179512362</c:v>
                </c:pt>
                <c:pt idx="115">
                  <c:v>3.1108782797400116</c:v>
                </c:pt>
                <c:pt idx="116">
                  <c:v>3.0890999820015081</c:v>
                </c:pt>
                <c:pt idx="117">
                  <c:v>3.0218912457220779</c:v>
                </c:pt>
                <c:pt idx="118">
                  <c:v>2.9740618652927897</c:v>
                </c:pt>
                <c:pt idx="119">
                  <c:v>2.8861429415405899</c:v>
                </c:pt>
                <c:pt idx="120">
                  <c:v>2.8445972736419205</c:v>
                </c:pt>
              </c:numCache>
            </c:numRef>
          </c:val>
          <c:smooth val="0"/>
          <c:extLst xmlns:c16r2="http://schemas.microsoft.com/office/drawing/2015/06/chart">
            <c:ext xmlns:c16="http://schemas.microsoft.com/office/drawing/2014/chart" uri="{C3380CC4-5D6E-409C-BE32-E72D297353CC}">
              <c16:uniqueId val="{00000000-8CF3-48A3-9138-A867F75479ED}"/>
            </c:ext>
          </c:extLst>
        </c:ser>
        <c:dLbls>
          <c:showLegendKey val="0"/>
          <c:showVal val="0"/>
          <c:showCatName val="0"/>
          <c:showSerName val="0"/>
          <c:showPercent val="0"/>
          <c:showBubbleSize val="0"/>
        </c:dLbls>
        <c:marker val="1"/>
        <c:smooth val="0"/>
        <c:axId val="250253312"/>
        <c:axId val="250254848"/>
      </c:lineChart>
      <c:lineChart>
        <c:grouping val="standard"/>
        <c:varyColors val="0"/>
        <c:ser>
          <c:idx val="1"/>
          <c:order val="1"/>
          <c:tx>
            <c:strRef>
              <c:f>'Graf III.8'!$L$3</c:f>
              <c:strCache>
                <c:ptCount val="1"/>
                <c:pt idx="0">
                  <c:v>NPL coverage ratio (rhs)</c:v>
                </c:pt>
              </c:strCache>
            </c:strRef>
          </c:tx>
          <c:spPr>
            <a:ln w="25400">
              <a:solidFill>
                <a:srgbClr val="E96041"/>
              </a:solidFill>
              <a:prstDash val="solid"/>
            </a:ln>
          </c:spPr>
          <c:marker>
            <c:symbol val="none"/>
          </c:marker>
          <c:cat>
            <c:numRef>
              <c:f>'Graf III.8'!$J$5:$J$125</c:f>
              <c:numCache>
                <c:formatCode>d/m/yyyy;@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III.8'!$L$5:$L$125</c:f>
              <c:numCache>
                <c:formatCode>0.00</c:formatCode>
                <c:ptCount val="121"/>
                <c:pt idx="0">
                  <c:v>55.761274775007131</c:v>
                </c:pt>
                <c:pt idx="1">
                  <c:v>55.452051293378176</c:v>
                </c:pt>
                <c:pt idx="2">
                  <c:v>56.097882038326709</c:v>
                </c:pt>
                <c:pt idx="3">
                  <c:v>57.091243120877181</c:v>
                </c:pt>
                <c:pt idx="4">
                  <c:v>55.458894771746948</c:v>
                </c:pt>
                <c:pt idx="5">
                  <c:v>55.9114545597862</c:v>
                </c:pt>
                <c:pt idx="6">
                  <c:v>55.687156538481695</c:v>
                </c:pt>
                <c:pt idx="7">
                  <c:v>52.974575188222502</c:v>
                </c:pt>
                <c:pt idx="8">
                  <c:v>53.322355574576562</c:v>
                </c:pt>
                <c:pt idx="9">
                  <c:v>55.191922690954506</c:v>
                </c:pt>
                <c:pt idx="10">
                  <c:v>53.843979478719106</c:v>
                </c:pt>
                <c:pt idx="11">
                  <c:v>54.176381644995487</c:v>
                </c:pt>
                <c:pt idx="12">
                  <c:v>53.607053583612874</c:v>
                </c:pt>
                <c:pt idx="13">
                  <c:v>53.246835456514127</c:v>
                </c:pt>
                <c:pt idx="14">
                  <c:v>52.32071830402154</c:v>
                </c:pt>
                <c:pt idx="15">
                  <c:v>56.579192725775286</c:v>
                </c:pt>
                <c:pt idx="16">
                  <c:v>59.687419997081427</c:v>
                </c:pt>
                <c:pt idx="17">
                  <c:v>60.468617033510426</c:v>
                </c:pt>
                <c:pt idx="18">
                  <c:v>60.898770666590941</c:v>
                </c:pt>
                <c:pt idx="19">
                  <c:v>58.980052761559101</c:v>
                </c:pt>
                <c:pt idx="20">
                  <c:v>58.946844602111838</c:v>
                </c:pt>
                <c:pt idx="21">
                  <c:v>58.511578887680535</c:v>
                </c:pt>
                <c:pt idx="22">
                  <c:v>58.800681083167561</c:v>
                </c:pt>
                <c:pt idx="23">
                  <c:v>60.711461414254977</c:v>
                </c:pt>
                <c:pt idx="24">
                  <c:v>60.369772202719027</c:v>
                </c:pt>
                <c:pt idx="25">
                  <c:v>58.383179282312824</c:v>
                </c:pt>
                <c:pt idx="26">
                  <c:v>58.327180163154104</c:v>
                </c:pt>
                <c:pt idx="27">
                  <c:v>56.84700505659498</c:v>
                </c:pt>
                <c:pt idx="28">
                  <c:v>58.549634823972198</c:v>
                </c:pt>
                <c:pt idx="29">
                  <c:v>59.620614526194771</c:v>
                </c:pt>
                <c:pt idx="30">
                  <c:v>59.660886061988286</c:v>
                </c:pt>
                <c:pt idx="31">
                  <c:v>57.905353753581011</c:v>
                </c:pt>
                <c:pt idx="32">
                  <c:v>58.564202307072755</c:v>
                </c:pt>
                <c:pt idx="33">
                  <c:v>57.485796236635501</c:v>
                </c:pt>
                <c:pt idx="34">
                  <c:v>57.097218156597364</c:v>
                </c:pt>
                <c:pt idx="35">
                  <c:v>57.337476287559163</c:v>
                </c:pt>
                <c:pt idx="36">
                  <c:v>58.560885706644406</c:v>
                </c:pt>
                <c:pt idx="37">
                  <c:v>56.67142706794214</c:v>
                </c:pt>
                <c:pt idx="38">
                  <c:v>56.886369824827895</c:v>
                </c:pt>
                <c:pt idx="39">
                  <c:v>56.682800845371617</c:v>
                </c:pt>
                <c:pt idx="40">
                  <c:v>55.846609373202313</c:v>
                </c:pt>
                <c:pt idx="41">
                  <c:v>54.845435979233734</c:v>
                </c:pt>
                <c:pt idx="42">
                  <c:v>54.288732040826602</c:v>
                </c:pt>
                <c:pt idx="43">
                  <c:v>54.023479565215759</c:v>
                </c:pt>
                <c:pt idx="44">
                  <c:v>53.309395933135839</c:v>
                </c:pt>
                <c:pt idx="45">
                  <c:v>52.762749003288789</c:v>
                </c:pt>
                <c:pt idx="46">
                  <c:v>52.207165061413498</c:v>
                </c:pt>
                <c:pt idx="47">
                  <c:v>50.544728342983227</c:v>
                </c:pt>
                <c:pt idx="48">
                  <c:v>50.448807276793048</c:v>
                </c:pt>
                <c:pt idx="49">
                  <c:v>50.294820028138119</c:v>
                </c:pt>
                <c:pt idx="50">
                  <c:v>50.021616720398946</c:v>
                </c:pt>
                <c:pt idx="51">
                  <c:v>49.673289109405907</c:v>
                </c:pt>
                <c:pt idx="52">
                  <c:v>48.724722833890965</c:v>
                </c:pt>
                <c:pt idx="53">
                  <c:v>48.494291391460706</c:v>
                </c:pt>
                <c:pt idx="54">
                  <c:v>48.029998961125699</c:v>
                </c:pt>
                <c:pt idx="55">
                  <c:v>48.959404943603147</c:v>
                </c:pt>
                <c:pt idx="56">
                  <c:v>49.591967952615448</c:v>
                </c:pt>
                <c:pt idx="57">
                  <c:v>49.767150305536859</c:v>
                </c:pt>
                <c:pt idx="58">
                  <c:v>50.416171603954872</c:v>
                </c:pt>
                <c:pt idx="59">
                  <c:v>50.01618538362407</c:v>
                </c:pt>
                <c:pt idx="60">
                  <c:v>48.3180340552262</c:v>
                </c:pt>
                <c:pt idx="61">
                  <c:v>49.08103648865368</c:v>
                </c:pt>
                <c:pt idx="62">
                  <c:v>49.819631174884982</c:v>
                </c:pt>
                <c:pt idx="63">
                  <c:v>50.525673279927261</c:v>
                </c:pt>
                <c:pt idx="64">
                  <c:v>50.906097699942762</c:v>
                </c:pt>
                <c:pt idx="65">
                  <c:v>51.318461363169988</c:v>
                </c:pt>
                <c:pt idx="66">
                  <c:v>51.718256058380753</c:v>
                </c:pt>
                <c:pt idx="67">
                  <c:v>51.923624422800749</c:v>
                </c:pt>
                <c:pt idx="68">
                  <c:v>51.461114620739764</c:v>
                </c:pt>
                <c:pt idx="69">
                  <c:v>51.28937548225322</c:v>
                </c:pt>
                <c:pt idx="70">
                  <c:v>51.878684643469633</c:v>
                </c:pt>
                <c:pt idx="71">
                  <c:v>52.033236410247632</c:v>
                </c:pt>
                <c:pt idx="72">
                  <c:v>51.481254514546201</c:v>
                </c:pt>
                <c:pt idx="73">
                  <c:v>51.883508743687571</c:v>
                </c:pt>
                <c:pt idx="74">
                  <c:v>51.813548089316143</c:v>
                </c:pt>
                <c:pt idx="75">
                  <c:v>51.855197446922297</c:v>
                </c:pt>
                <c:pt idx="76">
                  <c:v>52.432672485730293</c:v>
                </c:pt>
                <c:pt idx="77">
                  <c:v>52.095270732583757</c:v>
                </c:pt>
                <c:pt idx="78">
                  <c:v>51.972558000060729</c:v>
                </c:pt>
                <c:pt idx="79">
                  <c:v>52.17113652793892</c:v>
                </c:pt>
                <c:pt idx="80">
                  <c:v>52.915733249658295</c:v>
                </c:pt>
                <c:pt idx="81">
                  <c:v>53.107935336231634</c:v>
                </c:pt>
                <c:pt idx="82">
                  <c:v>53.205168877098671</c:v>
                </c:pt>
                <c:pt idx="83">
                  <c:v>53.022412757476253</c:v>
                </c:pt>
                <c:pt idx="84">
                  <c:v>53.811555474705244</c:v>
                </c:pt>
                <c:pt idx="85">
                  <c:v>53.485346771938779</c:v>
                </c:pt>
                <c:pt idx="86">
                  <c:v>53.369904021294978</c:v>
                </c:pt>
                <c:pt idx="87">
                  <c:v>53.762056805322636</c:v>
                </c:pt>
                <c:pt idx="88">
                  <c:v>54.171596631241634</c:v>
                </c:pt>
                <c:pt idx="89">
                  <c:v>54.176431255275979</c:v>
                </c:pt>
                <c:pt idx="90">
                  <c:v>54.005911557898166</c:v>
                </c:pt>
                <c:pt idx="91">
                  <c:v>54.273893812307705</c:v>
                </c:pt>
                <c:pt idx="92">
                  <c:v>54.599182011974378</c:v>
                </c:pt>
                <c:pt idx="93">
                  <c:v>54.577835818393424</c:v>
                </c:pt>
                <c:pt idx="94">
                  <c:v>54.897627758669223</c:v>
                </c:pt>
                <c:pt idx="95">
                  <c:v>55.380696637504101</c:v>
                </c:pt>
                <c:pt idx="96">
                  <c:v>54.989360207812332</c:v>
                </c:pt>
                <c:pt idx="97">
                  <c:v>55.649498861729185</c:v>
                </c:pt>
                <c:pt idx="98">
                  <c:v>55.602510191361063</c:v>
                </c:pt>
                <c:pt idx="99">
                  <c:v>55.361463031134761</c:v>
                </c:pt>
                <c:pt idx="100">
                  <c:v>54.805051497955915</c:v>
                </c:pt>
                <c:pt idx="101">
                  <c:v>54.599733957433664</c:v>
                </c:pt>
                <c:pt idx="102">
                  <c:v>55.052010532713382</c:v>
                </c:pt>
                <c:pt idx="103">
                  <c:v>55.178565216170675</c:v>
                </c:pt>
                <c:pt idx="104">
                  <c:v>56.282859084391646</c:v>
                </c:pt>
                <c:pt idx="105">
                  <c:v>55.996372124436775</c:v>
                </c:pt>
                <c:pt idx="106">
                  <c:v>55.717057397043931</c:v>
                </c:pt>
                <c:pt idx="107">
                  <c:v>55.445277795987657</c:v>
                </c:pt>
                <c:pt idx="108">
                  <c:v>55.54741121778288</c:v>
                </c:pt>
                <c:pt idx="109">
                  <c:v>55.61149262884917</c:v>
                </c:pt>
                <c:pt idx="110">
                  <c:v>54.750120997363773</c:v>
                </c:pt>
                <c:pt idx="111">
                  <c:v>55.45597466273199</c:v>
                </c:pt>
                <c:pt idx="112">
                  <c:v>55.410765963507259</c:v>
                </c:pt>
                <c:pt idx="113">
                  <c:v>55.129661447838494</c:v>
                </c:pt>
                <c:pt idx="114">
                  <c:v>55.717083460723771</c:v>
                </c:pt>
                <c:pt idx="115">
                  <c:v>56.098009687861136</c:v>
                </c:pt>
                <c:pt idx="116">
                  <c:v>55.638005143303246</c:v>
                </c:pt>
                <c:pt idx="117">
                  <c:v>54.613152544882524</c:v>
                </c:pt>
                <c:pt idx="118">
                  <c:v>55.065604182046492</c:v>
                </c:pt>
                <c:pt idx="119">
                  <c:v>54.382300554035758</c:v>
                </c:pt>
                <c:pt idx="120">
                  <c:v>54.641726473798158</c:v>
                </c:pt>
              </c:numCache>
            </c:numRef>
          </c:val>
          <c:smooth val="0"/>
          <c:extLst xmlns:c16r2="http://schemas.microsoft.com/office/drawing/2015/06/chart">
            <c:ext xmlns:c16="http://schemas.microsoft.com/office/drawing/2014/chart" uri="{C3380CC4-5D6E-409C-BE32-E72D297353CC}">
              <c16:uniqueId val="{00000001-8CF3-48A3-9138-A867F75479ED}"/>
            </c:ext>
          </c:extLst>
        </c:ser>
        <c:ser>
          <c:idx val="3"/>
          <c:order val="2"/>
          <c:tx>
            <c:strRef>
              <c:f>'Graf III.8'!$M$3</c:f>
              <c:strCache>
                <c:ptCount val="1"/>
                <c:pt idx="0">
                  <c:v>Required NPL coverage – coefficient method (rhs)</c:v>
                </c:pt>
              </c:strCache>
            </c:strRef>
          </c:tx>
          <c:spPr>
            <a:ln w="25400">
              <a:solidFill>
                <a:srgbClr val="00A43D"/>
              </a:solidFill>
              <a:prstDash val="solid"/>
            </a:ln>
          </c:spPr>
          <c:marker>
            <c:symbol val="none"/>
          </c:marker>
          <c:cat>
            <c:numRef>
              <c:f>'Graf III.8'!$J$5:$J$125</c:f>
              <c:numCache>
                <c:formatCode>d/m/yyyy;@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III.8'!$M$5:$M$125</c:f>
              <c:numCache>
                <c:formatCode>0.00</c:formatCode>
                <c:ptCount val="121"/>
                <c:pt idx="0">
                  <c:v>61.249745577984235</c:v>
                </c:pt>
                <c:pt idx="1">
                  <c:v>61.416765972559674</c:v>
                </c:pt>
                <c:pt idx="2">
                  <c:v>62.359324431915276</c:v>
                </c:pt>
                <c:pt idx="3">
                  <c:v>63.800629285203122</c:v>
                </c:pt>
                <c:pt idx="4">
                  <c:v>62.137056924508407</c:v>
                </c:pt>
                <c:pt idx="5">
                  <c:v>62.112439916994823</c:v>
                </c:pt>
                <c:pt idx="6">
                  <c:v>62.26998754135856</c:v>
                </c:pt>
                <c:pt idx="7">
                  <c:v>60.062696982604415</c:v>
                </c:pt>
                <c:pt idx="8">
                  <c:v>60.832442253730292</c:v>
                </c:pt>
                <c:pt idx="9">
                  <c:v>62.517179062759986</c:v>
                </c:pt>
                <c:pt idx="10">
                  <c:v>61.250517388203818</c:v>
                </c:pt>
                <c:pt idx="11">
                  <c:v>61.593837308392843</c:v>
                </c:pt>
                <c:pt idx="12">
                  <c:v>61.104077295158099</c:v>
                </c:pt>
                <c:pt idx="13">
                  <c:v>61.212060787946967</c:v>
                </c:pt>
                <c:pt idx="14">
                  <c:v>60.162669093125253</c:v>
                </c:pt>
                <c:pt idx="15">
                  <c:v>62.848723505527737</c:v>
                </c:pt>
                <c:pt idx="16">
                  <c:v>65.265323820480617</c:v>
                </c:pt>
                <c:pt idx="17">
                  <c:v>65.745246062959779</c:v>
                </c:pt>
                <c:pt idx="18">
                  <c:v>66.329455780147157</c:v>
                </c:pt>
                <c:pt idx="19">
                  <c:v>64.628552045675264</c:v>
                </c:pt>
                <c:pt idx="20">
                  <c:v>64.996148507909567</c:v>
                </c:pt>
                <c:pt idx="21">
                  <c:v>64.582134752616255</c:v>
                </c:pt>
                <c:pt idx="22">
                  <c:v>64.610849809449661</c:v>
                </c:pt>
                <c:pt idx="23">
                  <c:v>67.502322837801714</c:v>
                </c:pt>
                <c:pt idx="24">
                  <c:v>67.060710839349042</c:v>
                </c:pt>
                <c:pt idx="25">
                  <c:v>66.204070245600732</c:v>
                </c:pt>
                <c:pt idx="26">
                  <c:v>66.12914751946056</c:v>
                </c:pt>
                <c:pt idx="27">
                  <c:v>64.561405965835348</c:v>
                </c:pt>
                <c:pt idx="28">
                  <c:v>66.329708722885712</c:v>
                </c:pt>
                <c:pt idx="29">
                  <c:v>66.82362969766838</c:v>
                </c:pt>
                <c:pt idx="30">
                  <c:v>66.250545448265697</c:v>
                </c:pt>
                <c:pt idx="31">
                  <c:v>64.862715513138014</c:v>
                </c:pt>
                <c:pt idx="32">
                  <c:v>65.528143234528386</c:v>
                </c:pt>
                <c:pt idx="33">
                  <c:v>65.253878559595051</c:v>
                </c:pt>
                <c:pt idx="34">
                  <c:v>64.950957697070024</c:v>
                </c:pt>
                <c:pt idx="35">
                  <c:v>65.881668578697102</c:v>
                </c:pt>
                <c:pt idx="36">
                  <c:v>68.180194292419642</c:v>
                </c:pt>
                <c:pt idx="37">
                  <c:v>66.983667208246672</c:v>
                </c:pt>
                <c:pt idx="38">
                  <c:v>67.476966751054647</c:v>
                </c:pt>
                <c:pt idx="39">
                  <c:v>66.813517903267865</c:v>
                </c:pt>
                <c:pt idx="40">
                  <c:v>66.169436072981824</c:v>
                </c:pt>
                <c:pt idx="41">
                  <c:v>65.197570262123222</c:v>
                </c:pt>
                <c:pt idx="42">
                  <c:v>63.851760981058504</c:v>
                </c:pt>
                <c:pt idx="43">
                  <c:v>63.40751951402973</c:v>
                </c:pt>
                <c:pt idx="44">
                  <c:v>62.650343061581481</c:v>
                </c:pt>
                <c:pt idx="45">
                  <c:v>62.684146540264521</c:v>
                </c:pt>
                <c:pt idx="46">
                  <c:v>62.612484369778365</c:v>
                </c:pt>
                <c:pt idx="47">
                  <c:v>61.153736686326887</c:v>
                </c:pt>
                <c:pt idx="48">
                  <c:v>58.969527246618703</c:v>
                </c:pt>
                <c:pt idx="49">
                  <c:v>59.54191451886566</c:v>
                </c:pt>
                <c:pt idx="50">
                  <c:v>59.132505212543428</c:v>
                </c:pt>
                <c:pt idx="51">
                  <c:v>58.670264657752909</c:v>
                </c:pt>
                <c:pt idx="52">
                  <c:v>58.221181393179755</c:v>
                </c:pt>
                <c:pt idx="53">
                  <c:v>58.586941698014151</c:v>
                </c:pt>
                <c:pt idx="54">
                  <c:v>58.699170319678252</c:v>
                </c:pt>
                <c:pt idx="55">
                  <c:v>60.288752395329006</c:v>
                </c:pt>
                <c:pt idx="56">
                  <c:v>60.530863599365084</c:v>
                </c:pt>
                <c:pt idx="57">
                  <c:v>62.077320418592343</c:v>
                </c:pt>
                <c:pt idx="58">
                  <c:v>62.450367355295754</c:v>
                </c:pt>
                <c:pt idx="59">
                  <c:v>63.10932382381845</c:v>
                </c:pt>
                <c:pt idx="60">
                  <c:v>62.992813248235734</c:v>
                </c:pt>
                <c:pt idx="61">
                  <c:v>64.000907135157917</c:v>
                </c:pt>
                <c:pt idx="62">
                  <c:v>64.088774284019621</c:v>
                </c:pt>
                <c:pt idx="63">
                  <c:v>64.683447014100409</c:v>
                </c:pt>
                <c:pt idx="64">
                  <c:v>65.25575313426792</c:v>
                </c:pt>
                <c:pt idx="65">
                  <c:v>65.696780031905945</c:v>
                </c:pt>
                <c:pt idx="66">
                  <c:v>65.890759386211286</c:v>
                </c:pt>
                <c:pt idx="67">
                  <c:v>66.559639982008662</c:v>
                </c:pt>
                <c:pt idx="68">
                  <c:v>66.00761474479927</c:v>
                </c:pt>
                <c:pt idx="69">
                  <c:v>66.133283912563897</c:v>
                </c:pt>
                <c:pt idx="70">
                  <c:v>66.468584984887144</c:v>
                </c:pt>
                <c:pt idx="71">
                  <c:v>66.956012767181292</c:v>
                </c:pt>
                <c:pt idx="72">
                  <c:v>67.233545364315489</c:v>
                </c:pt>
                <c:pt idx="73">
                  <c:v>67.891414139140551</c:v>
                </c:pt>
                <c:pt idx="74">
                  <c:v>67.975528150604305</c:v>
                </c:pt>
                <c:pt idx="75">
                  <c:v>67.829402829971997</c:v>
                </c:pt>
                <c:pt idx="76">
                  <c:v>68.335556198257848</c:v>
                </c:pt>
                <c:pt idx="77">
                  <c:v>68.01108060198618</c:v>
                </c:pt>
                <c:pt idx="78">
                  <c:v>67.696202320855875</c:v>
                </c:pt>
                <c:pt idx="79">
                  <c:v>67.86705381790506</c:v>
                </c:pt>
                <c:pt idx="80">
                  <c:v>68.280982091922411</c:v>
                </c:pt>
                <c:pt idx="81">
                  <c:v>68.705221493994586</c:v>
                </c:pt>
                <c:pt idx="82">
                  <c:v>69.0393757662372</c:v>
                </c:pt>
                <c:pt idx="83">
                  <c:v>69.759160227976622</c:v>
                </c:pt>
                <c:pt idx="84">
                  <c:v>70.387339993965185</c:v>
                </c:pt>
                <c:pt idx="85">
                  <c:v>70.063026327341078</c:v>
                </c:pt>
                <c:pt idx="86">
                  <c:v>69.841867474501797</c:v>
                </c:pt>
                <c:pt idx="87">
                  <c:v>70.268558200087526</c:v>
                </c:pt>
                <c:pt idx="88">
                  <c:v>71.071853560283131</c:v>
                </c:pt>
                <c:pt idx="89">
                  <c:v>70.946971663654764</c:v>
                </c:pt>
                <c:pt idx="90">
                  <c:v>70.859340090286366</c:v>
                </c:pt>
                <c:pt idx="91">
                  <c:v>71.00045179350893</c:v>
                </c:pt>
                <c:pt idx="92">
                  <c:v>71.302992039598294</c:v>
                </c:pt>
                <c:pt idx="93">
                  <c:v>71.604537304944117</c:v>
                </c:pt>
                <c:pt idx="94">
                  <c:v>71.632357555406827</c:v>
                </c:pt>
                <c:pt idx="95">
                  <c:v>72.384250895038377</c:v>
                </c:pt>
                <c:pt idx="96">
                  <c:v>71.769675966143282</c:v>
                </c:pt>
                <c:pt idx="97">
                  <c:v>71.807156534393428</c:v>
                </c:pt>
                <c:pt idx="98">
                  <c:v>71.947693236409947</c:v>
                </c:pt>
                <c:pt idx="99">
                  <c:v>71.684671814364677</c:v>
                </c:pt>
                <c:pt idx="100">
                  <c:v>71.253249896860353</c:v>
                </c:pt>
                <c:pt idx="101">
                  <c:v>71.302837159326955</c:v>
                </c:pt>
                <c:pt idx="102">
                  <c:v>72.262052651545076</c:v>
                </c:pt>
                <c:pt idx="103">
                  <c:v>72.257591474628811</c:v>
                </c:pt>
                <c:pt idx="104">
                  <c:v>72.91408369663877</c:v>
                </c:pt>
                <c:pt idx="105">
                  <c:v>72.35429643293854</c:v>
                </c:pt>
                <c:pt idx="106">
                  <c:v>71.86030109703799</c:v>
                </c:pt>
                <c:pt idx="107">
                  <c:v>71.222029813912897</c:v>
                </c:pt>
                <c:pt idx="108">
                  <c:v>71.250438328978078</c:v>
                </c:pt>
                <c:pt idx="109">
                  <c:v>71.599977237822571</c:v>
                </c:pt>
                <c:pt idx="110">
                  <c:v>71.050410184533845</c:v>
                </c:pt>
                <c:pt idx="111">
                  <c:v>71.153697660409847</c:v>
                </c:pt>
                <c:pt idx="112">
                  <c:v>71.156878178393953</c:v>
                </c:pt>
                <c:pt idx="113">
                  <c:v>70.811256377393988</c:v>
                </c:pt>
                <c:pt idx="114">
                  <c:v>71.334632493005671</c:v>
                </c:pt>
                <c:pt idx="115">
                  <c:v>70.988744322102548</c:v>
                </c:pt>
                <c:pt idx="116">
                  <c:v>70.350729409170285</c:v>
                </c:pt>
                <c:pt idx="117">
                  <c:v>69.137008438290977</c:v>
                </c:pt>
                <c:pt idx="118">
                  <c:v>68.948027367215076</c:v>
                </c:pt>
                <c:pt idx="119">
                  <c:v>68.391370042940068</c:v>
                </c:pt>
                <c:pt idx="120">
                  <c:v>69.264338798930837</c:v>
                </c:pt>
              </c:numCache>
            </c:numRef>
          </c:val>
          <c:smooth val="0"/>
          <c:extLst xmlns:c16r2="http://schemas.microsoft.com/office/drawing/2015/06/chart">
            <c:ext xmlns:c16="http://schemas.microsoft.com/office/drawing/2014/chart" uri="{C3380CC4-5D6E-409C-BE32-E72D297353CC}">
              <c16:uniqueId val="{00000002-8CF3-48A3-9138-A867F75479ED}"/>
            </c:ext>
          </c:extLst>
        </c:ser>
        <c:dLbls>
          <c:showLegendKey val="0"/>
          <c:showVal val="0"/>
          <c:showCatName val="0"/>
          <c:showSerName val="0"/>
          <c:showPercent val="0"/>
          <c:showBubbleSize val="0"/>
        </c:dLbls>
        <c:marker val="1"/>
        <c:smooth val="0"/>
        <c:axId val="250256384"/>
        <c:axId val="250262272"/>
      </c:lineChart>
      <c:dateAx>
        <c:axId val="250253312"/>
        <c:scaling>
          <c:orientation val="minMax"/>
          <c:max val="42369"/>
          <c:min val="38717"/>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50254848"/>
        <c:crosses val="autoZero"/>
        <c:auto val="1"/>
        <c:lblOffset val="100"/>
        <c:baseTimeUnit val="days"/>
      </c:dateAx>
      <c:valAx>
        <c:axId val="250254848"/>
        <c:scaling>
          <c:orientation val="minMax"/>
          <c:max val="4"/>
          <c:min val="1"/>
        </c:scaling>
        <c:delete val="0"/>
        <c:axPos val="l"/>
        <c:numFmt formatCode="0.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50253312"/>
        <c:crosses val="autoZero"/>
        <c:crossBetween val="between"/>
      </c:valAx>
      <c:dateAx>
        <c:axId val="250256384"/>
        <c:scaling>
          <c:orientation val="minMax"/>
        </c:scaling>
        <c:delete val="1"/>
        <c:axPos val="b"/>
        <c:numFmt formatCode="d/m/yyyy;@" sourceLinked="1"/>
        <c:majorTickMark val="out"/>
        <c:minorTickMark val="none"/>
        <c:tickLblPos val="nextTo"/>
        <c:crossAx val="250262272"/>
        <c:crosses val="autoZero"/>
        <c:auto val="1"/>
        <c:lblOffset val="100"/>
        <c:baseTimeUnit val="months"/>
      </c:dateAx>
      <c:valAx>
        <c:axId val="250262272"/>
        <c:scaling>
          <c:orientation val="minMax"/>
          <c:max val="80"/>
          <c:min val="20"/>
        </c:scaling>
        <c:delete val="0"/>
        <c:axPos val="r"/>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50256384"/>
        <c:crosses val="max"/>
        <c:crossBetween val="between"/>
      </c:valAx>
      <c:spPr>
        <a:noFill/>
        <a:ln w="25400">
          <a:noFill/>
        </a:ln>
      </c:spPr>
    </c:plotArea>
    <c:legend>
      <c:legendPos val="b"/>
      <c:layout>
        <c:manualLayout>
          <c:xMode val="edge"/>
          <c:yMode val="edge"/>
          <c:x val="6.6433566433566432E-2"/>
          <c:y val="0.77801858991102479"/>
          <c:w val="0.88828974175430864"/>
          <c:h val="0.2219814100889751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4755244755244761"/>
          <c:h val="0.79350154692417951"/>
        </c:manualLayout>
      </c:layout>
      <c:barChart>
        <c:barDir val="col"/>
        <c:grouping val="stacked"/>
        <c:varyColors val="0"/>
        <c:ser>
          <c:idx val="0"/>
          <c:order val="0"/>
          <c:tx>
            <c:strRef>
              <c:f>'Graf III.9'!$K$4</c:f>
              <c:strCache>
                <c:ptCount val="1"/>
                <c:pt idx="0">
                  <c:v>Podhodnocení úvěrů v selhání </c:v>
                </c:pt>
              </c:strCache>
            </c:strRef>
          </c:tx>
          <c:spPr>
            <a:solidFill>
              <a:schemeClr val="accent2"/>
            </a:solidFill>
            <a:ln w="9525">
              <a:solidFill>
                <a:schemeClr val="accent2"/>
              </a:solidFill>
            </a:ln>
          </c:spPr>
          <c:invertIfNegative val="0"/>
          <c:cat>
            <c:numRef>
              <c:f>'Graf III.9'!$J$5:$J$13</c:f>
              <c:numCache>
                <c:formatCode>m/d/yyyy</c:formatCode>
                <c:ptCount val="9"/>
                <c:pt idx="0">
                  <c:v>39447</c:v>
                </c:pt>
                <c:pt idx="1">
                  <c:v>39813</c:v>
                </c:pt>
                <c:pt idx="2">
                  <c:v>40178</c:v>
                </c:pt>
                <c:pt idx="3">
                  <c:v>40543</c:v>
                </c:pt>
                <c:pt idx="4">
                  <c:v>40908</c:v>
                </c:pt>
                <c:pt idx="5">
                  <c:v>41274</c:v>
                </c:pt>
                <c:pt idx="6">
                  <c:v>41639</c:v>
                </c:pt>
                <c:pt idx="7">
                  <c:v>42004</c:v>
                </c:pt>
                <c:pt idx="8">
                  <c:v>42369</c:v>
                </c:pt>
              </c:numCache>
            </c:numRef>
          </c:cat>
          <c:val>
            <c:numRef>
              <c:f>'Graf III.9'!$K$5:$K$13</c:f>
              <c:numCache>
                <c:formatCode>0.00</c:formatCode>
                <c:ptCount val="9"/>
                <c:pt idx="0">
                  <c:v>4.5973893659999998</c:v>
                </c:pt>
                <c:pt idx="1">
                  <c:v>8.690621814</c:v>
                </c:pt>
                <c:pt idx="2">
                  <c:v>8.2239376380000007</c:v>
                </c:pt>
                <c:pt idx="3">
                  <c:v>8.1479498330000002</c:v>
                </c:pt>
                <c:pt idx="4">
                  <c:v>6.9134103839999996</c:v>
                </c:pt>
                <c:pt idx="5">
                  <c:v>6.9138164230000001</c:v>
                </c:pt>
                <c:pt idx="6">
                  <c:v>6.0024764849999999</c:v>
                </c:pt>
                <c:pt idx="7">
                  <c:v>4.114434664</c:v>
                </c:pt>
                <c:pt idx="8">
                  <c:v>3.2973010110000001</c:v>
                </c:pt>
              </c:numCache>
            </c:numRef>
          </c:val>
          <c:extLst xmlns:c16r2="http://schemas.microsoft.com/office/drawing/2015/06/chart">
            <c:ext xmlns:c16="http://schemas.microsoft.com/office/drawing/2014/chart" uri="{C3380CC4-5D6E-409C-BE32-E72D297353CC}">
              <c16:uniqueId val="{00000000-B50B-4D37-BC03-DE24811A2DF6}"/>
            </c:ext>
          </c:extLst>
        </c:ser>
        <c:ser>
          <c:idx val="1"/>
          <c:order val="1"/>
          <c:tx>
            <c:strRef>
              <c:f>'Graf III.9'!$L$4</c:f>
              <c:strCache>
                <c:ptCount val="1"/>
                <c:pt idx="0">
                  <c:v>Rizikové úvěrové přísliby</c:v>
                </c:pt>
              </c:strCache>
            </c:strRef>
          </c:tx>
          <c:spPr>
            <a:pattFill prst="dkUpDiag">
              <a:fgClr>
                <a:schemeClr val="accent6"/>
              </a:fgClr>
              <a:bgClr>
                <a:schemeClr val="bg1"/>
              </a:bgClr>
            </a:pattFill>
            <a:ln>
              <a:solidFill>
                <a:schemeClr val="accent6"/>
              </a:solidFill>
            </a:ln>
          </c:spPr>
          <c:invertIfNegative val="0"/>
          <c:cat>
            <c:numRef>
              <c:f>'Graf III.9'!$J$5:$J$13</c:f>
              <c:numCache>
                <c:formatCode>m/d/yyyy</c:formatCode>
                <c:ptCount val="9"/>
                <c:pt idx="0">
                  <c:v>39447</c:v>
                </c:pt>
                <c:pt idx="1">
                  <c:v>39813</c:v>
                </c:pt>
                <c:pt idx="2">
                  <c:v>40178</c:v>
                </c:pt>
                <c:pt idx="3">
                  <c:v>40543</c:v>
                </c:pt>
                <c:pt idx="4">
                  <c:v>40908</c:v>
                </c:pt>
                <c:pt idx="5">
                  <c:v>41274</c:v>
                </c:pt>
                <c:pt idx="6">
                  <c:v>41639</c:v>
                </c:pt>
                <c:pt idx="7">
                  <c:v>42004</c:v>
                </c:pt>
                <c:pt idx="8">
                  <c:v>42369</c:v>
                </c:pt>
              </c:numCache>
            </c:numRef>
          </c:cat>
          <c:val>
            <c:numRef>
              <c:f>'Graf III.9'!$L$5:$L$13</c:f>
              <c:numCache>
                <c:formatCode>0.00</c:formatCode>
                <c:ptCount val="9"/>
                <c:pt idx="0">
                  <c:v>3.373864175</c:v>
                </c:pt>
                <c:pt idx="1">
                  <c:v>2.5747581089999998</c:v>
                </c:pt>
                <c:pt idx="2">
                  <c:v>3.0824158509999999</c:v>
                </c:pt>
                <c:pt idx="3">
                  <c:v>5.7379647330000001</c:v>
                </c:pt>
                <c:pt idx="4">
                  <c:v>2.670713756</c:v>
                </c:pt>
                <c:pt idx="5">
                  <c:v>2.0581879779999999</c:v>
                </c:pt>
                <c:pt idx="6">
                  <c:v>2.786646395</c:v>
                </c:pt>
                <c:pt idx="7">
                  <c:v>1.3646726769999999</c:v>
                </c:pt>
                <c:pt idx="8">
                  <c:v>3.2792350149999998</c:v>
                </c:pt>
              </c:numCache>
            </c:numRef>
          </c:val>
          <c:extLst xmlns:c16r2="http://schemas.microsoft.com/office/drawing/2015/06/chart">
            <c:ext xmlns:c16="http://schemas.microsoft.com/office/drawing/2014/chart" uri="{C3380CC4-5D6E-409C-BE32-E72D297353CC}">
              <c16:uniqueId val="{00000001-B50B-4D37-BC03-DE24811A2DF6}"/>
            </c:ext>
          </c:extLst>
        </c:ser>
        <c:ser>
          <c:idx val="2"/>
          <c:order val="2"/>
          <c:tx>
            <c:strRef>
              <c:f>'Graf III.9'!$M$4</c:f>
              <c:strCache>
                <c:ptCount val="1"/>
                <c:pt idx="0">
                  <c:v>Rizikové záruky</c:v>
                </c:pt>
              </c:strCache>
            </c:strRef>
          </c:tx>
          <c:spPr>
            <a:pattFill prst="dkUpDiag">
              <a:fgClr>
                <a:schemeClr val="accent1"/>
              </a:fgClr>
              <a:bgClr>
                <a:schemeClr val="bg1"/>
              </a:bgClr>
            </a:pattFill>
            <a:ln>
              <a:solidFill>
                <a:schemeClr val="accent1"/>
              </a:solidFill>
            </a:ln>
          </c:spPr>
          <c:invertIfNegative val="0"/>
          <c:cat>
            <c:numRef>
              <c:f>'Graf III.9'!$J$5:$J$13</c:f>
              <c:numCache>
                <c:formatCode>m/d/yyyy</c:formatCode>
                <c:ptCount val="9"/>
                <c:pt idx="0">
                  <c:v>39447</c:v>
                </c:pt>
                <c:pt idx="1">
                  <c:v>39813</c:v>
                </c:pt>
                <c:pt idx="2">
                  <c:v>40178</c:v>
                </c:pt>
                <c:pt idx="3">
                  <c:v>40543</c:v>
                </c:pt>
                <c:pt idx="4">
                  <c:v>40908</c:v>
                </c:pt>
                <c:pt idx="5">
                  <c:v>41274</c:v>
                </c:pt>
                <c:pt idx="6">
                  <c:v>41639</c:v>
                </c:pt>
                <c:pt idx="7">
                  <c:v>42004</c:v>
                </c:pt>
                <c:pt idx="8">
                  <c:v>42369</c:v>
                </c:pt>
              </c:numCache>
            </c:numRef>
          </c:cat>
          <c:val>
            <c:numRef>
              <c:f>'Graf III.9'!$M$5:$M$13</c:f>
              <c:numCache>
                <c:formatCode>0.00</c:formatCode>
                <c:ptCount val="9"/>
                <c:pt idx="0">
                  <c:v>2.0236090870000001</c:v>
                </c:pt>
                <c:pt idx="1">
                  <c:v>4.7038202719999997</c:v>
                </c:pt>
                <c:pt idx="2">
                  <c:v>3.4880805580000001</c:v>
                </c:pt>
                <c:pt idx="3">
                  <c:v>6.5986928970000003</c:v>
                </c:pt>
                <c:pt idx="4">
                  <c:v>2.409715345</c:v>
                </c:pt>
                <c:pt idx="5">
                  <c:v>3.5965563739999999</c:v>
                </c:pt>
                <c:pt idx="6">
                  <c:v>2.5167700829999999</c:v>
                </c:pt>
                <c:pt idx="7">
                  <c:v>2.20284587</c:v>
                </c:pt>
                <c:pt idx="8">
                  <c:v>3.9881188170000001</c:v>
                </c:pt>
              </c:numCache>
            </c:numRef>
          </c:val>
          <c:extLst xmlns:c16r2="http://schemas.microsoft.com/office/drawing/2015/06/chart">
            <c:ext xmlns:c16="http://schemas.microsoft.com/office/drawing/2014/chart" uri="{C3380CC4-5D6E-409C-BE32-E72D297353CC}">
              <c16:uniqueId val="{00000002-B50B-4D37-BC03-DE24811A2DF6}"/>
            </c:ext>
          </c:extLst>
        </c:ser>
        <c:dLbls>
          <c:showLegendKey val="0"/>
          <c:showVal val="0"/>
          <c:showCatName val="0"/>
          <c:showSerName val="0"/>
          <c:showPercent val="0"/>
          <c:showBubbleSize val="0"/>
        </c:dLbls>
        <c:gapWidth val="150"/>
        <c:overlap val="100"/>
        <c:axId val="250335232"/>
        <c:axId val="250336768"/>
      </c:barChart>
      <c:dateAx>
        <c:axId val="250335232"/>
        <c:scaling>
          <c:orientation val="minMax"/>
        </c:scaling>
        <c:delete val="0"/>
        <c:axPos val="b"/>
        <c:numFmt formatCode="yy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50336768"/>
        <c:crosses val="autoZero"/>
        <c:auto val="1"/>
        <c:lblOffset val="100"/>
        <c:baseTimeUnit val="years"/>
      </c:dateAx>
      <c:valAx>
        <c:axId val="250336768"/>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0335232"/>
        <c:crosses val="autoZero"/>
        <c:crossBetween val="between"/>
      </c:valAx>
      <c:spPr>
        <a:noFill/>
        <a:ln w="25400">
          <a:noFill/>
        </a:ln>
      </c:spPr>
    </c:plotArea>
    <c:legend>
      <c:legendPos val="b"/>
      <c:layout>
        <c:manualLayout>
          <c:xMode val="edge"/>
          <c:yMode val="edge"/>
          <c:x val="6.6433566433566432E-2"/>
          <c:y val="0.82059672169720033"/>
          <c:w val="0.48295716094928698"/>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162683772919996"/>
          <c:y val="2.7095174773020765E-2"/>
          <c:w val="0.65989427894939701"/>
          <c:h val="0.69293974112373957"/>
        </c:manualLayout>
      </c:layout>
      <c:barChart>
        <c:barDir val="bar"/>
        <c:grouping val="stacked"/>
        <c:varyColors val="0"/>
        <c:ser>
          <c:idx val="0"/>
          <c:order val="0"/>
          <c:tx>
            <c:strRef>
              <c:f>'Graf III.1'!$M$4</c:f>
              <c:strCache>
                <c:ptCount val="1"/>
                <c:pt idx="0">
                  <c:v>Průměrná meziroční změna 2012–2015</c:v>
                </c:pt>
              </c:strCache>
            </c:strRef>
          </c:tx>
          <c:spPr>
            <a:solidFill>
              <a:schemeClr val="bg1">
                <a:lumMod val="85000"/>
              </a:schemeClr>
            </a:solidFill>
            <a:ln w="25400">
              <a:solidFill>
                <a:sysClr val="windowText" lastClr="000000"/>
              </a:solidFill>
            </a:ln>
          </c:spPr>
          <c:invertIfNegative val="0"/>
          <c:cat>
            <c:strRef>
              <c:f>'Graf III.1'!$J$5:$J$10</c:f>
              <c:strCache>
                <c:ptCount val="6"/>
                <c:pt idx="0">
                  <c:v>NZFA</c:v>
                </c:pt>
                <c:pt idx="1">
                  <c:v>Investiční fondy</c:v>
                </c:pt>
                <c:pt idx="2">
                  <c:v>FPS</c:v>
                </c:pt>
                <c:pt idx="3">
                  <c:v>Pojišťovny</c:v>
                </c:pt>
                <c:pt idx="4">
                  <c:v>Družstevní záložny</c:v>
                </c:pt>
                <c:pt idx="5">
                  <c:v>Banky</c:v>
                </c:pt>
              </c:strCache>
            </c:strRef>
          </c:cat>
          <c:val>
            <c:numRef>
              <c:f>'Graf III.1'!$M$5:$M$10</c:f>
              <c:numCache>
                <c:formatCode>0</c:formatCode>
                <c:ptCount val="6"/>
                <c:pt idx="0">
                  <c:v>-0.58617055751204461</c:v>
                </c:pt>
                <c:pt idx="1">
                  <c:v>21.229814302142678</c:v>
                </c:pt>
                <c:pt idx="2">
                  <c:v>11.185196980599144</c:v>
                </c:pt>
                <c:pt idx="3">
                  <c:v>2.6608401022887751</c:v>
                </c:pt>
                <c:pt idx="4">
                  <c:v>3.4184074819806121</c:v>
                </c:pt>
                <c:pt idx="5">
                  <c:v>5.1426734007135044</c:v>
                </c:pt>
              </c:numCache>
            </c:numRef>
          </c:val>
          <c:extLst xmlns:c16r2="http://schemas.microsoft.com/office/drawing/2015/06/chart">
            <c:ext xmlns:c16="http://schemas.microsoft.com/office/drawing/2014/chart" uri="{C3380CC4-5D6E-409C-BE32-E72D297353CC}">
              <c16:uniqueId val="{00000000-5E1B-4BBE-8601-FFD5F44DE816}"/>
            </c:ext>
          </c:extLst>
        </c:ser>
        <c:dLbls>
          <c:showLegendKey val="0"/>
          <c:showVal val="0"/>
          <c:showCatName val="0"/>
          <c:showSerName val="0"/>
          <c:showPercent val="0"/>
          <c:showBubbleSize val="0"/>
        </c:dLbls>
        <c:gapWidth val="57"/>
        <c:axId val="233124992"/>
        <c:axId val="233126528"/>
      </c:barChart>
      <c:barChart>
        <c:barDir val="bar"/>
        <c:grouping val="clustered"/>
        <c:varyColors val="0"/>
        <c:ser>
          <c:idx val="3"/>
          <c:order val="1"/>
          <c:tx>
            <c:strRef>
              <c:f>'Graf III.1'!$K$4</c:f>
              <c:strCache>
                <c:ptCount val="1"/>
                <c:pt idx="0">
                  <c:v>Meziroční změna 2015</c:v>
                </c:pt>
              </c:strCache>
            </c:strRef>
          </c:tx>
          <c:spPr>
            <a:solidFill>
              <a:srgbClr val="E96041"/>
            </a:solidFill>
            <a:ln w="25400">
              <a:noFill/>
            </a:ln>
          </c:spPr>
          <c:invertIfNegative val="0"/>
          <c:cat>
            <c:strRef>
              <c:f>'Graf III.1'!$J$5:$J$10</c:f>
              <c:strCache>
                <c:ptCount val="6"/>
                <c:pt idx="0">
                  <c:v>NZFA</c:v>
                </c:pt>
                <c:pt idx="1">
                  <c:v>Investiční fondy</c:v>
                </c:pt>
                <c:pt idx="2">
                  <c:v>FPS</c:v>
                </c:pt>
                <c:pt idx="3">
                  <c:v>Pojišťovny</c:v>
                </c:pt>
                <c:pt idx="4">
                  <c:v>Družstevní záložny</c:v>
                </c:pt>
                <c:pt idx="5">
                  <c:v>Banky</c:v>
                </c:pt>
              </c:strCache>
            </c:strRef>
          </c:cat>
          <c:val>
            <c:numRef>
              <c:f>'Graf III.1'!$K$5:$K$10</c:f>
              <c:numCache>
                <c:formatCode>0</c:formatCode>
                <c:ptCount val="6"/>
                <c:pt idx="0">
                  <c:v>-1.8706242654448799</c:v>
                </c:pt>
                <c:pt idx="1">
                  <c:v>15.490679204868799</c:v>
                </c:pt>
                <c:pt idx="2">
                  <c:v>10.021838200633692</c:v>
                </c:pt>
                <c:pt idx="3">
                  <c:v>-0.7470128504720952</c:v>
                </c:pt>
                <c:pt idx="4">
                  <c:v>3.4061993950529335</c:v>
                </c:pt>
                <c:pt idx="5">
                  <c:v>3.0200672323100752</c:v>
                </c:pt>
              </c:numCache>
            </c:numRef>
          </c:val>
          <c:extLst xmlns:c16r2="http://schemas.microsoft.com/office/drawing/2015/06/chart">
            <c:ext xmlns:c16="http://schemas.microsoft.com/office/drawing/2014/chart" uri="{C3380CC4-5D6E-409C-BE32-E72D297353CC}">
              <c16:uniqueId val="{00000001-5E1B-4BBE-8601-FFD5F44DE816}"/>
            </c:ext>
          </c:extLst>
        </c:ser>
        <c:ser>
          <c:idx val="2"/>
          <c:order val="2"/>
          <c:tx>
            <c:strRef>
              <c:f>'Graf III.1'!$L$4</c:f>
              <c:strCache>
                <c:ptCount val="1"/>
                <c:pt idx="0">
                  <c:v>Meziroční změna 2014</c:v>
                </c:pt>
              </c:strCache>
            </c:strRef>
          </c:tx>
          <c:spPr>
            <a:solidFill>
              <a:srgbClr val="00A43D"/>
            </a:solidFill>
            <a:ln w="25400">
              <a:noFill/>
            </a:ln>
          </c:spPr>
          <c:invertIfNegative val="0"/>
          <c:cat>
            <c:strRef>
              <c:f>'Graf III.1'!$J$5:$J$10</c:f>
              <c:strCache>
                <c:ptCount val="6"/>
                <c:pt idx="0">
                  <c:v>NZFA</c:v>
                </c:pt>
                <c:pt idx="1">
                  <c:v>Investiční fondy</c:v>
                </c:pt>
                <c:pt idx="2">
                  <c:v>FPS</c:v>
                </c:pt>
                <c:pt idx="3">
                  <c:v>Pojišťovny</c:v>
                </c:pt>
                <c:pt idx="4">
                  <c:v>Družstevní záložny</c:v>
                </c:pt>
                <c:pt idx="5">
                  <c:v>Banky</c:v>
                </c:pt>
              </c:strCache>
            </c:strRef>
          </c:cat>
          <c:val>
            <c:numRef>
              <c:f>'Graf III.1'!$L$5:$L$10</c:f>
              <c:numCache>
                <c:formatCode>0</c:formatCode>
                <c:ptCount val="6"/>
                <c:pt idx="0">
                  <c:v>3.6084836959424882</c:v>
                </c:pt>
                <c:pt idx="1">
                  <c:v>18.817755434064999</c:v>
                </c:pt>
                <c:pt idx="2">
                  <c:v>14.065451382793581</c:v>
                </c:pt>
                <c:pt idx="3">
                  <c:v>1.722089616671818</c:v>
                </c:pt>
                <c:pt idx="4">
                  <c:v>-0.9519066474530935</c:v>
                </c:pt>
                <c:pt idx="5">
                  <c:v>3.2455736079106234</c:v>
                </c:pt>
              </c:numCache>
            </c:numRef>
          </c:val>
          <c:extLst xmlns:c16r2="http://schemas.microsoft.com/office/drawing/2015/06/chart">
            <c:ext xmlns:c16="http://schemas.microsoft.com/office/drawing/2014/chart" uri="{C3380CC4-5D6E-409C-BE32-E72D297353CC}">
              <c16:uniqueId val="{00000002-5E1B-4BBE-8601-FFD5F44DE816}"/>
            </c:ext>
          </c:extLst>
        </c:ser>
        <c:dLbls>
          <c:showLegendKey val="0"/>
          <c:showVal val="0"/>
          <c:showCatName val="0"/>
          <c:showSerName val="0"/>
          <c:showPercent val="0"/>
          <c:showBubbleSize val="0"/>
        </c:dLbls>
        <c:gapWidth val="250"/>
        <c:axId val="233162624"/>
        <c:axId val="233161088"/>
      </c:barChart>
      <c:catAx>
        <c:axId val="233124992"/>
        <c:scaling>
          <c:orientation val="minMax"/>
        </c:scaling>
        <c:delete val="0"/>
        <c:axPos val="l"/>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33126528"/>
        <c:crosses val="autoZero"/>
        <c:auto val="1"/>
        <c:lblAlgn val="ctr"/>
        <c:lblOffset val="100"/>
        <c:noMultiLvlLbl val="0"/>
      </c:catAx>
      <c:valAx>
        <c:axId val="233126528"/>
        <c:scaling>
          <c:orientation val="minMax"/>
          <c:max val="30"/>
          <c:min val="-10"/>
        </c:scaling>
        <c:delete val="0"/>
        <c:axPos val="b"/>
        <c:numFmt formatCode="0"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233124992"/>
        <c:crosses val="autoZero"/>
        <c:crossBetween val="between"/>
      </c:valAx>
      <c:valAx>
        <c:axId val="233161088"/>
        <c:scaling>
          <c:orientation val="minMax"/>
        </c:scaling>
        <c:delete val="1"/>
        <c:axPos val="t"/>
        <c:numFmt formatCode="0" sourceLinked="1"/>
        <c:majorTickMark val="out"/>
        <c:minorTickMark val="none"/>
        <c:tickLblPos val="nextTo"/>
        <c:crossAx val="233162624"/>
        <c:crosses val="max"/>
        <c:crossBetween val="between"/>
      </c:valAx>
      <c:catAx>
        <c:axId val="233162624"/>
        <c:scaling>
          <c:orientation val="minMax"/>
        </c:scaling>
        <c:delete val="1"/>
        <c:axPos val="l"/>
        <c:numFmt formatCode="General" sourceLinked="1"/>
        <c:majorTickMark val="out"/>
        <c:minorTickMark val="none"/>
        <c:tickLblPos val="nextTo"/>
        <c:crossAx val="233161088"/>
        <c:crosses val="autoZero"/>
        <c:auto val="1"/>
        <c:lblAlgn val="ctr"/>
        <c:lblOffset val="100"/>
        <c:noMultiLvlLbl val="0"/>
      </c:catAx>
      <c:spPr>
        <a:noFill/>
      </c:spPr>
    </c:plotArea>
    <c:legend>
      <c:legendPos val="b"/>
      <c:layout>
        <c:manualLayout>
          <c:xMode val="edge"/>
          <c:yMode val="edge"/>
          <c:x val="0"/>
          <c:y val="0.80898450393733423"/>
          <c:w val="0.66641925004129732"/>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4755244755244761"/>
          <c:h val="0.79350154692417951"/>
        </c:manualLayout>
      </c:layout>
      <c:barChart>
        <c:barDir val="col"/>
        <c:grouping val="stacked"/>
        <c:varyColors val="0"/>
        <c:ser>
          <c:idx val="0"/>
          <c:order val="0"/>
          <c:tx>
            <c:strRef>
              <c:f>'Graf III.9'!$K$3</c:f>
              <c:strCache>
                <c:ptCount val="1"/>
                <c:pt idx="0">
                  <c:v>Underestimation of NPLs</c:v>
                </c:pt>
              </c:strCache>
            </c:strRef>
          </c:tx>
          <c:spPr>
            <a:solidFill>
              <a:schemeClr val="accent2"/>
            </a:solidFill>
            <a:ln w="9525">
              <a:solidFill>
                <a:schemeClr val="accent2"/>
              </a:solidFill>
            </a:ln>
          </c:spPr>
          <c:invertIfNegative val="0"/>
          <c:cat>
            <c:numRef>
              <c:f>'Graf III.9'!$J$5:$J$13</c:f>
              <c:numCache>
                <c:formatCode>m/d/yyyy</c:formatCode>
                <c:ptCount val="9"/>
                <c:pt idx="0">
                  <c:v>39447</c:v>
                </c:pt>
                <c:pt idx="1">
                  <c:v>39813</c:v>
                </c:pt>
                <c:pt idx="2">
                  <c:v>40178</c:v>
                </c:pt>
                <c:pt idx="3">
                  <c:v>40543</c:v>
                </c:pt>
                <c:pt idx="4">
                  <c:v>40908</c:v>
                </c:pt>
                <c:pt idx="5">
                  <c:v>41274</c:v>
                </c:pt>
                <c:pt idx="6">
                  <c:v>41639</c:v>
                </c:pt>
                <c:pt idx="7">
                  <c:v>42004</c:v>
                </c:pt>
                <c:pt idx="8">
                  <c:v>42369</c:v>
                </c:pt>
              </c:numCache>
            </c:numRef>
          </c:cat>
          <c:val>
            <c:numRef>
              <c:f>'Graf III.9'!$K$5:$K$13</c:f>
              <c:numCache>
                <c:formatCode>0.00</c:formatCode>
                <c:ptCount val="9"/>
                <c:pt idx="0">
                  <c:v>4.5973893659999998</c:v>
                </c:pt>
                <c:pt idx="1">
                  <c:v>8.690621814</c:v>
                </c:pt>
                <c:pt idx="2">
                  <c:v>8.2239376380000007</c:v>
                </c:pt>
                <c:pt idx="3">
                  <c:v>8.1479498330000002</c:v>
                </c:pt>
                <c:pt idx="4">
                  <c:v>6.9134103839999996</c:v>
                </c:pt>
                <c:pt idx="5">
                  <c:v>6.9138164230000001</c:v>
                </c:pt>
                <c:pt idx="6">
                  <c:v>6.0024764849999999</c:v>
                </c:pt>
                <c:pt idx="7">
                  <c:v>4.114434664</c:v>
                </c:pt>
                <c:pt idx="8">
                  <c:v>3.2973010110000001</c:v>
                </c:pt>
              </c:numCache>
            </c:numRef>
          </c:val>
          <c:extLst xmlns:c16r2="http://schemas.microsoft.com/office/drawing/2015/06/chart">
            <c:ext xmlns:c16="http://schemas.microsoft.com/office/drawing/2014/chart" uri="{C3380CC4-5D6E-409C-BE32-E72D297353CC}">
              <c16:uniqueId val="{00000000-8088-4036-A2E7-00E043572117}"/>
            </c:ext>
          </c:extLst>
        </c:ser>
        <c:ser>
          <c:idx val="1"/>
          <c:order val="1"/>
          <c:tx>
            <c:strRef>
              <c:f>'Graf III.9'!$L$3</c:f>
              <c:strCache>
                <c:ptCount val="1"/>
                <c:pt idx="0">
                  <c:v>Risky loan commitments</c:v>
                </c:pt>
              </c:strCache>
            </c:strRef>
          </c:tx>
          <c:spPr>
            <a:pattFill prst="dkUpDiag">
              <a:fgClr>
                <a:schemeClr val="accent6"/>
              </a:fgClr>
              <a:bgClr>
                <a:schemeClr val="bg1"/>
              </a:bgClr>
            </a:pattFill>
            <a:ln>
              <a:solidFill>
                <a:schemeClr val="accent6"/>
              </a:solidFill>
            </a:ln>
          </c:spPr>
          <c:invertIfNegative val="0"/>
          <c:cat>
            <c:numRef>
              <c:f>'Graf III.9'!$J$5:$J$13</c:f>
              <c:numCache>
                <c:formatCode>m/d/yyyy</c:formatCode>
                <c:ptCount val="9"/>
                <c:pt idx="0">
                  <c:v>39447</c:v>
                </c:pt>
                <c:pt idx="1">
                  <c:v>39813</c:v>
                </c:pt>
                <c:pt idx="2">
                  <c:v>40178</c:v>
                </c:pt>
                <c:pt idx="3">
                  <c:v>40543</c:v>
                </c:pt>
                <c:pt idx="4">
                  <c:v>40908</c:v>
                </c:pt>
                <c:pt idx="5">
                  <c:v>41274</c:v>
                </c:pt>
                <c:pt idx="6">
                  <c:v>41639</c:v>
                </c:pt>
                <c:pt idx="7">
                  <c:v>42004</c:v>
                </c:pt>
                <c:pt idx="8">
                  <c:v>42369</c:v>
                </c:pt>
              </c:numCache>
            </c:numRef>
          </c:cat>
          <c:val>
            <c:numRef>
              <c:f>'Graf III.9'!$L$5:$L$13</c:f>
              <c:numCache>
                <c:formatCode>0.00</c:formatCode>
                <c:ptCount val="9"/>
                <c:pt idx="0">
                  <c:v>3.373864175</c:v>
                </c:pt>
                <c:pt idx="1">
                  <c:v>2.5747581089999998</c:v>
                </c:pt>
                <c:pt idx="2">
                  <c:v>3.0824158509999999</c:v>
                </c:pt>
                <c:pt idx="3">
                  <c:v>5.7379647330000001</c:v>
                </c:pt>
                <c:pt idx="4">
                  <c:v>2.670713756</c:v>
                </c:pt>
                <c:pt idx="5">
                  <c:v>2.0581879779999999</c:v>
                </c:pt>
                <c:pt idx="6">
                  <c:v>2.786646395</c:v>
                </c:pt>
                <c:pt idx="7">
                  <c:v>1.3646726769999999</c:v>
                </c:pt>
                <c:pt idx="8">
                  <c:v>3.2792350149999998</c:v>
                </c:pt>
              </c:numCache>
            </c:numRef>
          </c:val>
          <c:extLst xmlns:c16r2="http://schemas.microsoft.com/office/drawing/2015/06/chart">
            <c:ext xmlns:c16="http://schemas.microsoft.com/office/drawing/2014/chart" uri="{C3380CC4-5D6E-409C-BE32-E72D297353CC}">
              <c16:uniqueId val="{00000001-8088-4036-A2E7-00E043572117}"/>
            </c:ext>
          </c:extLst>
        </c:ser>
        <c:ser>
          <c:idx val="2"/>
          <c:order val="2"/>
          <c:tx>
            <c:strRef>
              <c:f>'Graf III.9'!$M$3</c:f>
              <c:strCache>
                <c:ptCount val="1"/>
                <c:pt idx="0">
                  <c:v>Risky guarantees</c:v>
                </c:pt>
              </c:strCache>
            </c:strRef>
          </c:tx>
          <c:spPr>
            <a:pattFill prst="dkUpDiag">
              <a:fgClr>
                <a:schemeClr val="accent1"/>
              </a:fgClr>
              <a:bgClr>
                <a:schemeClr val="bg1"/>
              </a:bgClr>
            </a:pattFill>
            <a:ln>
              <a:solidFill>
                <a:schemeClr val="accent1"/>
              </a:solidFill>
            </a:ln>
          </c:spPr>
          <c:invertIfNegative val="0"/>
          <c:cat>
            <c:numRef>
              <c:f>'Graf III.9'!$J$5:$J$13</c:f>
              <c:numCache>
                <c:formatCode>m/d/yyyy</c:formatCode>
                <c:ptCount val="9"/>
                <c:pt idx="0">
                  <c:v>39447</c:v>
                </c:pt>
                <c:pt idx="1">
                  <c:v>39813</c:v>
                </c:pt>
                <c:pt idx="2">
                  <c:v>40178</c:v>
                </c:pt>
                <c:pt idx="3">
                  <c:v>40543</c:v>
                </c:pt>
                <c:pt idx="4">
                  <c:v>40908</c:v>
                </c:pt>
                <c:pt idx="5">
                  <c:v>41274</c:v>
                </c:pt>
                <c:pt idx="6">
                  <c:v>41639</c:v>
                </c:pt>
                <c:pt idx="7">
                  <c:v>42004</c:v>
                </c:pt>
                <c:pt idx="8">
                  <c:v>42369</c:v>
                </c:pt>
              </c:numCache>
            </c:numRef>
          </c:cat>
          <c:val>
            <c:numRef>
              <c:f>'Graf III.9'!$M$5:$M$13</c:f>
              <c:numCache>
                <c:formatCode>0.00</c:formatCode>
                <c:ptCount val="9"/>
                <c:pt idx="0">
                  <c:v>2.0236090870000001</c:v>
                </c:pt>
                <c:pt idx="1">
                  <c:v>4.7038202719999997</c:v>
                </c:pt>
                <c:pt idx="2">
                  <c:v>3.4880805580000001</c:v>
                </c:pt>
                <c:pt idx="3">
                  <c:v>6.5986928970000003</c:v>
                </c:pt>
                <c:pt idx="4">
                  <c:v>2.409715345</c:v>
                </c:pt>
                <c:pt idx="5">
                  <c:v>3.5965563739999999</c:v>
                </c:pt>
                <c:pt idx="6">
                  <c:v>2.5167700829999999</c:v>
                </c:pt>
                <c:pt idx="7">
                  <c:v>2.20284587</c:v>
                </c:pt>
                <c:pt idx="8">
                  <c:v>3.9881188170000001</c:v>
                </c:pt>
              </c:numCache>
            </c:numRef>
          </c:val>
          <c:extLst xmlns:c16r2="http://schemas.microsoft.com/office/drawing/2015/06/chart">
            <c:ext xmlns:c16="http://schemas.microsoft.com/office/drawing/2014/chart" uri="{C3380CC4-5D6E-409C-BE32-E72D297353CC}">
              <c16:uniqueId val="{00000002-8088-4036-A2E7-00E043572117}"/>
            </c:ext>
          </c:extLst>
        </c:ser>
        <c:dLbls>
          <c:showLegendKey val="0"/>
          <c:showVal val="0"/>
          <c:showCatName val="0"/>
          <c:showSerName val="0"/>
          <c:showPercent val="0"/>
          <c:showBubbleSize val="0"/>
        </c:dLbls>
        <c:gapWidth val="150"/>
        <c:overlap val="100"/>
        <c:axId val="250433536"/>
        <c:axId val="250435072"/>
      </c:barChart>
      <c:dateAx>
        <c:axId val="250433536"/>
        <c:scaling>
          <c:orientation val="minMax"/>
        </c:scaling>
        <c:delete val="0"/>
        <c:axPos val="b"/>
        <c:numFmt formatCode="yy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50435072"/>
        <c:crosses val="autoZero"/>
        <c:auto val="1"/>
        <c:lblOffset val="100"/>
        <c:baseTimeUnit val="years"/>
      </c:dateAx>
      <c:valAx>
        <c:axId val="25043507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0433536"/>
        <c:crosses val="autoZero"/>
        <c:crossBetween val="between"/>
      </c:valAx>
      <c:spPr>
        <a:noFill/>
        <a:ln w="25400">
          <a:noFill/>
        </a:ln>
      </c:spPr>
    </c:plotArea>
    <c:legend>
      <c:legendPos val="b"/>
      <c:layout>
        <c:manualLayout>
          <c:xMode val="edge"/>
          <c:yMode val="edge"/>
          <c:x val="6.6433566433566432E-2"/>
          <c:y val="0.82059672169720033"/>
          <c:w val="0.48295716094928698"/>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barChart>
        <c:barDir val="col"/>
        <c:grouping val="clustered"/>
        <c:varyColors val="0"/>
        <c:ser>
          <c:idx val="0"/>
          <c:order val="0"/>
          <c:tx>
            <c:strRef>
              <c:f>'Graf III.10'!$J$6</c:f>
              <c:strCache>
                <c:ptCount val="1"/>
                <c:pt idx="0">
                  <c:v>2009</c:v>
                </c:pt>
              </c:strCache>
            </c:strRef>
          </c:tx>
          <c:spPr>
            <a:solidFill>
              <a:srgbClr val="4880C4"/>
            </a:solidFill>
            <a:ln w="25400">
              <a:noFill/>
            </a:ln>
          </c:spPr>
          <c:invertIfNegative val="0"/>
          <c:cat>
            <c:strRef>
              <c:f>'Graf III.10'!$L$4:$P$4</c:f>
              <c:strCache>
                <c:ptCount val="5"/>
                <c:pt idx="0">
                  <c:v>Velké banky </c:v>
                </c:pt>
                <c:pt idx="1">
                  <c:v>Střední 
banky </c:v>
                </c:pt>
                <c:pt idx="2">
                  <c:v>Malé banky </c:v>
                </c:pt>
                <c:pt idx="3">
                  <c:v>Pobočky 
zahraničních 
bank </c:v>
                </c:pt>
                <c:pt idx="4">
                  <c:v>Stavební 
spořitelny </c:v>
                </c:pt>
              </c:strCache>
            </c:strRef>
          </c:cat>
          <c:val>
            <c:numRef>
              <c:f>'Graf III.10'!$L$6:$P$6</c:f>
              <c:numCache>
                <c:formatCode>0.0</c:formatCode>
                <c:ptCount val="5"/>
                <c:pt idx="0">
                  <c:v>1.92</c:v>
                </c:pt>
                <c:pt idx="1">
                  <c:v>1.22</c:v>
                </c:pt>
                <c:pt idx="2">
                  <c:v>0.21</c:v>
                </c:pt>
                <c:pt idx="3">
                  <c:v>0.36</c:v>
                </c:pt>
                <c:pt idx="4">
                  <c:v>1.1499999999999999</c:v>
                </c:pt>
              </c:numCache>
            </c:numRef>
          </c:val>
          <c:extLst xmlns:c16r2="http://schemas.microsoft.com/office/drawing/2015/06/chart">
            <c:ext xmlns:c16="http://schemas.microsoft.com/office/drawing/2014/chart" uri="{C3380CC4-5D6E-409C-BE32-E72D297353CC}">
              <c16:uniqueId val="{00000000-15C5-442C-8896-BBF80947DF79}"/>
            </c:ext>
          </c:extLst>
        </c:ser>
        <c:ser>
          <c:idx val="1"/>
          <c:order val="1"/>
          <c:tx>
            <c:strRef>
              <c:f>'Graf III.10'!$J$7</c:f>
              <c:strCache>
                <c:ptCount val="1"/>
                <c:pt idx="0">
                  <c:v>2010</c:v>
                </c:pt>
              </c:strCache>
            </c:strRef>
          </c:tx>
          <c:spPr>
            <a:solidFill>
              <a:srgbClr val="E96041"/>
            </a:solidFill>
            <a:ln w="25400">
              <a:noFill/>
            </a:ln>
          </c:spPr>
          <c:invertIfNegative val="0"/>
          <c:cat>
            <c:strRef>
              <c:f>'Graf III.10'!$L$4:$P$4</c:f>
              <c:strCache>
                <c:ptCount val="5"/>
                <c:pt idx="0">
                  <c:v>Velké banky </c:v>
                </c:pt>
                <c:pt idx="1">
                  <c:v>Střední 
banky </c:v>
                </c:pt>
                <c:pt idx="2">
                  <c:v>Malé banky </c:v>
                </c:pt>
                <c:pt idx="3">
                  <c:v>Pobočky 
zahraničních 
bank </c:v>
                </c:pt>
                <c:pt idx="4">
                  <c:v>Stavební 
spořitelny </c:v>
                </c:pt>
              </c:strCache>
            </c:strRef>
          </c:cat>
          <c:val>
            <c:numRef>
              <c:f>'Graf III.10'!$L$7:$P$7</c:f>
              <c:numCache>
                <c:formatCode>0.0</c:formatCode>
                <c:ptCount val="5"/>
                <c:pt idx="0">
                  <c:v>1.65</c:v>
                </c:pt>
                <c:pt idx="1">
                  <c:v>1.4</c:v>
                </c:pt>
                <c:pt idx="2">
                  <c:v>0.48</c:v>
                </c:pt>
                <c:pt idx="3">
                  <c:v>0.35</c:v>
                </c:pt>
                <c:pt idx="4">
                  <c:v>1.1200000000000001</c:v>
                </c:pt>
              </c:numCache>
            </c:numRef>
          </c:val>
          <c:extLst xmlns:c16r2="http://schemas.microsoft.com/office/drawing/2015/06/chart">
            <c:ext xmlns:c16="http://schemas.microsoft.com/office/drawing/2014/chart" uri="{C3380CC4-5D6E-409C-BE32-E72D297353CC}">
              <c16:uniqueId val="{00000001-15C5-442C-8896-BBF80947DF79}"/>
            </c:ext>
          </c:extLst>
        </c:ser>
        <c:ser>
          <c:idx val="2"/>
          <c:order val="2"/>
          <c:tx>
            <c:strRef>
              <c:f>'Graf III.10'!$J$8</c:f>
              <c:strCache>
                <c:ptCount val="1"/>
                <c:pt idx="0">
                  <c:v>2011</c:v>
                </c:pt>
              </c:strCache>
            </c:strRef>
          </c:tx>
          <c:spPr>
            <a:solidFill>
              <a:srgbClr val="00A43D"/>
            </a:solidFill>
            <a:ln w="25400">
              <a:noFill/>
            </a:ln>
          </c:spPr>
          <c:invertIfNegative val="0"/>
          <c:cat>
            <c:strRef>
              <c:f>'Graf III.10'!$L$4:$P$4</c:f>
              <c:strCache>
                <c:ptCount val="5"/>
                <c:pt idx="0">
                  <c:v>Velké banky </c:v>
                </c:pt>
                <c:pt idx="1">
                  <c:v>Střední 
banky </c:v>
                </c:pt>
                <c:pt idx="2">
                  <c:v>Malé banky </c:v>
                </c:pt>
                <c:pt idx="3">
                  <c:v>Pobočky 
zahraničních 
bank </c:v>
                </c:pt>
                <c:pt idx="4">
                  <c:v>Stavební 
spořitelny </c:v>
                </c:pt>
              </c:strCache>
            </c:strRef>
          </c:cat>
          <c:val>
            <c:numRef>
              <c:f>'Graf III.10'!$L$8:$P$8</c:f>
              <c:numCache>
                <c:formatCode>0.0</c:formatCode>
                <c:ptCount val="5"/>
                <c:pt idx="0">
                  <c:v>1.39</c:v>
                </c:pt>
                <c:pt idx="1">
                  <c:v>1.51</c:v>
                </c:pt>
                <c:pt idx="2">
                  <c:v>0.03</c:v>
                </c:pt>
                <c:pt idx="3">
                  <c:v>0.64</c:v>
                </c:pt>
                <c:pt idx="4">
                  <c:v>1.0900000000000001</c:v>
                </c:pt>
              </c:numCache>
            </c:numRef>
          </c:val>
          <c:extLst xmlns:c16r2="http://schemas.microsoft.com/office/drawing/2015/06/chart">
            <c:ext xmlns:c16="http://schemas.microsoft.com/office/drawing/2014/chart" uri="{C3380CC4-5D6E-409C-BE32-E72D297353CC}">
              <c16:uniqueId val="{00000002-15C5-442C-8896-BBF80947DF79}"/>
            </c:ext>
          </c:extLst>
        </c:ser>
        <c:ser>
          <c:idx val="3"/>
          <c:order val="3"/>
          <c:tx>
            <c:strRef>
              <c:f>'Graf III.10'!$J$9</c:f>
              <c:strCache>
                <c:ptCount val="1"/>
                <c:pt idx="0">
                  <c:v>2012</c:v>
                </c:pt>
              </c:strCache>
            </c:strRef>
          </c:tx>
          <c:spPr>
            <a:solidFill>
              <a:srgbClr val="800080"/>
            </a:solidFill>
            <a:ln w="25400">
              <a:noFill/>
            </a:ln>
          </c:spPr>
          <c:invertIfNegative val="0"/>
          <c:cat>
            <c:strRef>
              <c:f>'Graf III.10'!$L$4:$P$4</c:f>
              <c:strCache>
                <c:ptCount val="5"/>
                <c:pt idx="0">
                  <c:v>Velké banky </c:v>
                </c:pt>
                <c:pt idx="1">
                  <c:v>Střední 
banky </c:v>
                </c:pt>
                <c:pt idx="2">
                  <c:v>Malé banky </c:v>
                </c:pt>
                <c:pt idx="3">
                  <c:v>Pobočky 
zahraničních 
bank </c:v>
                </c:pt>
                <c:pt idx="4">
                  <c:v>Stavební 
spořitelny </c:v>
                </c:pt>
              </c:strCache>
            </c:strRef>
          </c:cat>
          <c:val>
            <c:numRef>
              <c:f>'Graf III.10'!$L$9:$P$9</c:f>
              <c:numCache>
                <c:formatCode>0.0</c:formatCode>
                <c:ptCount val="5"/>
                <c:pt idx="0">
                  <c:v>1.76</c:v>
                </c:pt>
                <c:pt idx="1">
                  <c:v>1.3</c:v>
                </c:pt>
                <c:pt idx="2">
                  <c:v>-0.56000000000000005</c:v>
                </c:pt>
                <c:pt idx="3">
                  <c:v>0.43</c:v>
                </c:pt>
                <c:pt idx="4">
                  <c:v>0.96</c:v>
                </c:pt>
              </c:numCache>
            </c:numRef>
          </c:val>
          <c:extLst xmlns:c16r2="http://schemas.microsoft.com/office/drawing/2015/06/chart">
            <c:ext xmlns:c16="http://schemas.microsoft.com/office/drawing/2014/chart" uri="{C3380CC4-5D6E-409C-BE32-E72D297353CC}">
              <c16:uniqueId val="{00000003-15C5-442C-8896-BBF80947DF79}"/>
            </c:ext>
          </c:extLst>
        </c:ser>
        <c:ser>
          <c:idx val="4"/>
          <c:order val="4"/>
          <c:tx>
            <c:strRef>
              <c:f>'Graf III.10'!$J$10</c:f>
              <c:strCache>
                <c:ptCount val="1"/>
                <c:pt idx="0">
                  <c:v>2013</c:v>
                </c:pt>
              </c:strCache>
            </c:strRef>
          </c:tx>
          <c:spPr>
            <a:solidFill>
              <a:srgbClr val="FADE14"/>
            </a:solidFill>
            <a:ln w="25400">
              <a:noFill/>
            </a:ln>
          </c:spPr>
          <c:invertIfNegative val="0"/>
          <c:cat>
            <c:strRef>
              <c:f>'Graf III.10'!$L$4:$P$4</c:f>
              <c:strCache>
                <c:ptCount val="5"/>
                <c:pt idx="0">
                  <c:v>Velké banky </c:v>
                </c:pt>
                <c:pt idx="1">
                  <c:v>Střední 
banky </c:v>
                </c:pt>
                <c:pt idx="2">
                  <c:v>Malé banky </c:v>
                </c:pt>
                <c:pt idx="3">
                  <c:v>Pobočky 
zahraničních 
bank </c:v>
                </c:pt>
                <c:pt idx="4">
                  <c:v>Stavební 
spořitelny </c:v>
                </c:pt>
              </c:strCache>
            </c:strRef>
          </c:cat>
          <c:val>
            <c:numRef>
              <c:f>'Graf III.10'!$L$10:$P$10</c:f>
              <c:numCache>
                <c:formatCode>0.0</c:formatCode>
                <c:ptCount val="5"/>
                <c:pt idx="0">
                  <c:v>1.68</c:v>
                </c:pt>
                <c:pt idx="1">
                  <c:v>0.93</c:v>
                </c:pt>
                <c:pt idx="2">
                  <c:v>-0.23</c:v>
                </c:pt>
                <c:pt idx="3">
                  <c:v>0.44</c:v>
                </c:pt>
                <c:pt idx="4">
                  <c:v>0.78</c:v>
                </c:pt>
              </c:numCache>
            </c:numRef>
          </c:val>
          <c:extLst xmlns:c16r2="http://schemas.microsoft.com/office/drawing/2015/06/chart">
            <c:ext xmlns:c16="http://schemas.microsoft.com/office/drawing/2014/chart" uri="{C3380CC4-5D6E-409C-BE32-E72D297353CC}">
              <c16:uniqueId val="{00000004-15C5-442C-8896-BBF80947DF79}"/>
            </c:ext>
          </c:extLst>
        </c:ser>
        <c:ser>
          <c:idx val="5"/>
          <c:order val="5"/>
          <c:tx>
            <c:strRef>
              <c:f>'Graf III.10'!$J$11</c:f>
              <c:strCache>
                <c:ptCount val="1"/>
                <c:pt idx="0">
                  <c:v>2014</c:v>
                </c:pt>
              </c:strCache>
            </c:strRef>
          </c:tx>
          <c:spPr>
            <a:solidFill>
              <a:srgbClr val="B1B1B1"/>
            </a:solidFill>
            <a:ln w="25400">
              <a:noFill/>
            </a:ln>
          </c:spPr>
          <c:invertIfNegative val="0"/>
          <c:cat>
            <c:strRef>
              <c:f>'Graf III.10'!$L$4:$P$4</c:f>
              <c:strCache>
                <c:ptCount val="5"/>
                <c:pt idx="0">
                  <c:v>Velké banky </c:v>
                </c:pt>
                <c:pt idx="1">
                  <c:v>Střední 
banky </c:v>
                </c:pt>
                <c:pt idx="2">
                  <c:v>Malé banky </c:v>
                </c:pt>
                <c:pt idx="3">
                  <c:v>Pobočky 
zahraničních 
bank </c:v>
                </c:pt>
                <c:pt idx="4">
                  <c:v>Stavební 
spořitelny </c:v>
                </c:pt>
              </c:strCache>
            </c:strRef>
          </c:cat>
          <c:val>
            <c:numRef>
              <c:f>'Graf III.10'!$L$11:$P$11</c:f>
              <c:numCache>
                <c:formatCode>0.0</c:formatCode>
                <c:ptCount val="5"/>
                <c:pt idx="0">
                  <c:v>1.46</c:v>
                </c:pt>
                <c:pt idx="1">
                  <c:v>1.1599999999999999</c:v>
                </c:pt>
                <c:pt idx="2">
                  <c:v>0.03</c:v>
                </c:pt>
                <c:pt idx="3">
                  <c:v>0.56000000000000005</c:v>
                </c:pt>
                <c:pt idx="4">
                  <c:v>0.7</c:v>
                </c:pt>
              </c:numCache>
            </c:numRef>
          </c:val>
          <c:extLst xmlns:c16r2="http://schemas.microsoft.com/office/drawing/2015/06/chart">
            <c:ext xmlns:c16="http://schemas.microsoft.com/office/drawing/2014/chart" uri="{C3380CC4-5D6E-409C-BE32-E72D297353CC}">
              <c16:uniqueId val="{00000005-15C5-442C-8896-BBF80947DF79}"/>
            </c:ext>
          </c:extLst>
        </c:ser>
        <c:ser>
          <c:idx val="6"/>
          <c:order val="6"/>
          <c:tx>
            <c:strRef>
              <c:f>'Graf III.10'!$J$12</c:f>
              <c:strCache>
                <c:ptCount val="1"/>
                <c:pt idx="0">
                  <c:v>2015</c:v>
                </c:pt>
              </c:strCache>
            </c:strRef>
          </c:tx>
          <c:spPr>
            <a:solidFill>
              <a:srgbClr val="5FC1F0"/>
            </a:solidFill>
            <a:ln w="25400">
              <a:noFill/>
            </a:ln>
          </c:spPr>
          <c:invertIfNegative val="0"/>
          <c:cat>
            <c:strRef>
              <c:f>'Graf III.10'!$L$4:$P$4</c:f>
              <c:strCache>
                <c:ptCount val="5"/>
                <c:pt idx="0">
                  <c:v>Velké banky </c:v>
                </c:pt>
                <c:pt idx="1">
                  <c:v>Střední 
banky </c:v>
                </c:pt>
                <c:pt idx="2">
                  <c:v>Malé banky </c:v>
                </c:pt>
                <c:pt idx="3">
                  <c:v>Pobočky 
zahraničních 
bank </c:v>
                </c:pt>
                <c:pt idx="4">
                  <c:v>Stavební 
spořitelny </c:v>
                </c:pt>
              </c:strCache>
            </c:strRef>
          </c:cat>
          <c:val>
            <c:numRef>
              <c:f>'Graf III.10'!$L$12:$P$12</c:f>
              <c:numCache>
                <c:formatCode>0.0</c:formatCode>
                <c:ptCount val="5"/>
                <c:pt idx="0">
                  <c:v>1.44</c:v>
                </c:pt>
                <c:pt idx="1">
                  <c:v>1.18</c:v>
                </c:pt>
                <c:pt idx="2">
                  <c:v>0.26</c:v>
                </c:pt>
                <c:pt idx="3">
                  <c:v>0.7</c:v>
                </c:pt>
                <c:pt idx="4">
                  <c:v>0.72</c:v>
                </c:pt>
              </c:numCache>
            </c:numRef>
          </c:val>
          <c:extLst xmlns:c16r2="http://schemas.microsoft.com/office/drawing/2015/06/chart">
            <c:ext xmlns:c16="http://schemas.microsoft.com/office/drawing/2014/chart" uri="{C3380CC4-5D6E-409C-BE32-E72D297353CC}">
              <c16:uniqueId val="{00000006-15C5-442C-8896-BBF80947DF79}"/>
            </c:ext>
          </c:extLst>
        </c:ser>
        <c:dLbls>
          <c:showLegendKey val="0"/>
          <c:showVal val="0"/>
          <c:showCatName val="0"/>
          <c:showSerName val="0"/>
          <c:showPercent val="0"/>
          <c:showBubbleSize val="0"/>
        </c:dLbls>
        <c:gapWidth val="150"/>
        <c:axId val="250488704"/>
        <c:axId val="250490240"/>
      </c:barChart>
      <c:catAx>
        <c:axId val="25048870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50490240"/>
        <c:crosses val="autoZero"/>
        <c:auto val="1"/>
        <c:lblAlgn val="ctr"/>
        <c:lblOffset val="100"/>
        <c:tickLblSkip val="1"/>
        <c:tickMarkSkip val="1"/>
        <c:noMultiLvlLbl val="0"/>
      </c:catAx>
      <c:valAx>
        <c:axId val="250490240"/>
        <c:scaling>
          <c:orientation val="minMax"/>
        </c:scaling>
        <c:delete val="0"/>
        <c:axPos val="l"/>
        <c:numFmt formatCode="#,##0.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50488704"/>
        <c:crosses val="autoZero"/>
        <c:crossBetween val="between"/>
      </c:valAx>
      <c:spPr>
        <a:noFill/>
        <a:ln w="25400">
          <a:noFill/>
        </a:ln>
      </c:spPr>
    </c:plotArea>
    <c:legend>
      <c:legendPos val="b"/>
      <c:layout>
        <c:manualLayout>
          <c:xMode val="edge"/>
          <c:yMode val="edge"/>
          <c:x val="6.6433566433566432E-2"/>
          <c:y val="0.9300304425727618"/>
          <c:w val="0.85366306921425028"/>
          <c:h val="6.996955742723817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barChart>
        <c:barDir val="col"/>
        <c:grouping val="clustered"/>
        <c:varyColors val="0"/>
        <c:ser>
          <c:idx val="0"/>
          <c:order val="0"/>
          <c:tx>
            <c:strRef>
              <c:f>'Graf III.10'!$J$6</c:f>
              <c:strCache>
                <c:ptCount val="1"/>
                <c:pt idx="0">
                  <c:v>2009</c:v>
                </c:pt>
              </c:strCache>
            </c:strRef>
          </c:tx>
          <c:spPr>
            <a:solidFill>
              <a:srgbClr val="4880C4"/>
            </a:solidFill>
            <a:ln w="25400">
              <a:noFill/>
            </a:ln>
          </c:spPr>
          <c:invertIfNegative val="0"/>
          <c:cat>
            <c:strRef>
              <c:f>'Graf III.10'!$L$3:$P$3</c:f>
              <c:strCache>
                <c:ptCount val="5"/>
                <c:pt idx="0">
                  <c:v>Large banks</c:v>
                </c:pt>
                <c:pt idx="1">
                  <c:v>Medium-
sized banks</c:v>
                </c:pt>
                <c:pt idx="2">
                  <c:v>Small banks</c:v>
                </c:pt>
                <c:pt idx="3">
                  <c:v>Foreign bank branches</c:v>
                </c:pt>
                <c:pt idx="4">
                  <c:v>Building societies</c:v>
                </c:pt>
              </c:strCache>
            </c:strRef>
          </c:cat>
          <c:val>
            <c:numRef>
              <c:f>'Graf III.10'!$L$6:$P$6</c:f>
              <c:numCache>
                <c:formatCode>0.0</c:formatCode>
                <c:ptCount val="5"/>
                <c:pt idx="0">
                  <c:v>1.92</c:v>
                </c:pt>
                <c:pt idx="1">
                  <c:v>1.22</c:v>
                </c:pt>
                <c:pt idx="2">
                  <c:v>0.21</c:v>
                </c:pt>
                <c:pt idx="3">
                  <c:v>0.36</c:v>
                </c:pt>
                <c:pt idx="4">
                  <c:v>1.1499999999999999</c:v>
                </c:pt>
              </c:numCache>
            </c:numRef>
          </c:val>
          <c:extLst xmlns:c16r2="http://schemas.microsoft.com/office/drawing/2015/06/chart">
            <c:ext xmlns:c16="http://schemas.microsoft.com/office/drawing/2014/chart" uri="{C3380CC4-5D6E-409C-BE32-E72D297353CC}">
              <c16:uniqueId val="{00000000-15C5-442C-8896-BBF80947DF79}"/>
            </c:ext>
          </c:extLst>
        </c:ser>
        <c:ser>
          <c:idx val="1"/>
          <c:order val="1"/>
          <c:tx>
            <c:strRef>
              <c:f>'Graf III.10'!$J$7</c:f>
              <c:strCache>
                <c:ptCount val="1"/>
                <c:pt idx="0">
                  <c:v>2010</c:v>
                </c:pt>
              </c:strCache>
            </c:strRef>
          </c:tx>
          <c:spPr>
            <a:solidFill>
              <a:srgbClr val="E96041"/>
            </a:solidFill>
            <a:ln w="25400">
              <a:noFill/>
            </a:ln>
          </c:spPr>
          <c:invertIfNegative val="0"/>
          <c:cat>
            <c:strRef>
              <c:f>'Graf III.10'!$L$3:$P$3</c:f>
              <c:strCache>
                <c:ptCount val="5"/>
                <c:pt idx="0">
                  <c:v>Large banks</c:v>
                </c:pt>
                <c:pt idx="1">
                  <c:v>Medium-
sized banks</c:v>
                </c:pt>
                <c:pt idx="2">
                  <c:v>Small banks</c:v>
                </c:pt>
                <c:pt idx="3">
                  <c:v>Foreign bank branches</c:v>
                </c:pt>
                <c:pt idx="4">
                  <c:v>Building societies</c:v>
                </c:pt>
              </c:strCache>
            </c:strRef>
          </c:cat>
          <c:val>
            <c:numRef>
              <c:f>'Graf III.10'!$L$7:$P$7</c:f>
              <c:numCache>
                <c:formatCode>0.0</c:formatCode>
                <c:ptCount val="5"/>
                <c:pt idx="0">
                  <c:v>1.65</c:v>
                </c:pt>
                <c:pt idx="1">
                  <c:v>1.4</c:v>
                </c:pt>
                <c:pt idx="2">
                  <c:v>0.48</c:v>
                </c:pt>
                <c:pt idx="3">
                  <c:v>0.35</c:v>
                </c:pt>
                <c:pt idx="4">
                  <c:v>1.1200000000000001</c:v>
                </c:pt>
              </c:numCache>
            </c:numRef>
          </c:val>
          <c:extLst xmlns:c16r2="http://schemas.microsoft.com/office/drawing/2015/06/chart">
            <c:ext xmlns:c16="http://schemas.microsoft.com/office/drawing/2014/chart" uri="{C3380CC4-5D6E-409C-BE32-E72D297353CC}">
              <c16:uniqueId val="{00000001-15C5-442C-8896-BBF80947DF79}"/>
            </c:ext>
          </c:extLst>
        </c:ser>
        <c:ser>
          <c:idx val="2"/>
          <c:order val="2"/>
          <c:tx>
            <c:strRef>
              <c:f>'Graf III.10'!$J$8</c:f>
              <c:strCache>
                <c:ptCount val="1"/>
                <c:pt idx="0">
                  <c:v>2011</c:v>
                </c:pt>
              </c:strCache>
            </c:strRef>
          </c:tx>
          <c:spPr>
            <a:solidFill>
              <a:srgbClr val="00A43D"/>
            </a:solidFill>
            <a:ln w="25400">
              <a:noFill/>
            </a:ln>
          </c:spPr>
          <c:invertIfNegative val="0"/>
          <c:cat>
            <c:strRef>
              <c:f>'Graf III.10'!$L$3:$P$3</c:f>
              <c:strCache>
                <c:ptCount val="5"/>
                <c:pt idx="0">
                  <c:v>Large banks</c:v>
                </c:pt>
                <c:pt idx="1">
                  <c:v>Medium-
sized banks</c:v>
                </c:pt>
                <c:pt idx="2">
                  <c:v>Small banks</c:v>
                </c:pt>
                <c:pt idx="3">
                  <c:v>Foreign bank branches</c:v>
                </c:pt>
                <c:pt idx="4">
                  <c:v>Building societies</c:v>
                </c:pt>
              </c:strCache>
            </c:strRef>
          </c:cat>
          <c:val>
            <c:numRef>
              <c:f>'Graf III.10'!$L$8:$P$8</c:f>
              <c:numCache>
                <c:formatCode>0.0</c:formatCode>
                <c:ptCount val="5"/>
                <c:pt idx="0">
                  <c:v>1.39</c:v>
                </c:pt>
                <c:pt idx="1">
                  <c:v>1.51</c:v>
                </c:pt>
                <c:pt idx="2">
                  <c:v>0.03</c:v>
                </c:pt>
                <c:pt idx="3">
                  <c:v>0.64</c:v>
                </c:pt>
                <c:pt idx="4">
                  <c:v>1.0900000000000001</c:v>
                </c:pt>
              </c:numCache>
            </c:numRef>
          </c:val>
          <c:extLst xmlns:c16r2="http://schemas.microsoft.com/office/drawing/2015/06/chart">
            <c:ext xmlns:c16="http://schemas.microsoft.com/office/drawing/2014/chart" uri="{C3380CC4-5D6E-409C-BE32-E72D297353CC}">
              <c16:uniqueId val="{00000002-15C5-442C-8896-BBF80947DF79}"/>
            </c:ext>
          </c:extLst>
        </c:ser>
        <c:ser>
          <c:idx val="3"/>
          <c:order val="3"/>
          <c:tx>
            <c:strRef>
              <c:f>'Graf III.10'!$J$9</c:f>
              <c:strCache>
                <c:ptCount val="1"/>
                <c:pt idx="0">
                  <c:v>2012</c:v>
                </c:pt>
              </c:strCache>
            </c:strRef>
          </c:tx>
          <c:spPr>
            <a:solidFill>
              <a:srgbClr val="800080"/>
            </a:solidFill>
            <a:ln w="25400">
              <a:noFill/>
            </a:ln>
          </c:spPr>
          <c:invertIfNegative val="0"/>
          <c:cat>
            <c:strRef>
              <c:f>'Graf III.10'!$L$3:$P$3</c:f>
              <c:strCache>
                <c:ptCount val="5"/>
                <c:pt idx="0">
                  <c:v>Large banks</c:v>
                </c:pt>
                <c:pt idx="1">
                  <c:v>Medium-
sized banks</c:v>
                </c:pt>
                <c:pt idx="2">
                  <c:v>Small banks</c:v>
                </c:pt>
                <c:pt idx="3">
                  <c:v>Foreign bank branches</c:v>
                </c:pt>
                <c:pt idx="4">
                  <c:v>Building societies</c:v>
                </c:pt>
              </c:strCache>
            </c:strRef>
          </c:cat>
          <c:val>
            <c:numRef>
              <c:f>'Graf III.10'!$L$9:$P$9</c:f>
              <c:numCache>
                <c:formatCode>0.0</c:formatCode>
                <c:ptCount val="5"/>
                <c:pt idx="0">
                  <c:v>1.76</c:v>
                </c:pt>
                <c:pt idx="1">
                  <c:v>1.3</c:v>
                </c:pt>
                <c:pt idx="2">
                  <c:v>-0.56000000000000005</c:v>
                </c:pt>
                <c:pt idx="3">
                  <c:v>0.43</c:v>
                </c:pt>
                <c:pt idx="4">
                  <c:v>0.96</c:v>
                </c:pt>
              </c:numCache>
            </c:numRef>
          </c:val>
          <c:extLst xmlns:c16r2="http://schemas.microsoft.com/office/drawing/2015/06/chart">
            <c:ext xmlns:c16="http://schemas.microsoft.com/office/drawing/2014/chart" uri="{C3380CC4-5D6E-409C-BE32-E72D297353CC}">
              <c16:uniqueId val="{00000003-15C5-442C-8896-BBF80947DF79}"/>
            </c:ext>
          </c:extLst>
        </c:ser>
        <c:ser>
          <c:idx val="4"/>
          <c:order val="4"/>
          <c:tx>
            <c:strRef>
              <c:f>'Graf III.10'!$J$10</c:f>
              <c:strCache>
                <c:ptCount val="1"/>
                <c:pt idx="0">
                  <c:v>2013</c:v>
                </c:pt>
              </c:strCache>
            </c:strRef>
          </c:tx>
          <c:spPr>
            <a:solidFill>
              <a:srgbClr val="FADE14"/>
            </a:solidFill>
            <a:ln w="25400">
              <a:noFill/>
            </a:ln>
          </c:spPr>
          <c:invertIfNegative val="0"/>
          <c:cat>
            <c:strRef>
              <c:f>'Graf III.10'!$L$3:$P$3</c:f>
              <c:strCache>
                <c:ptCount val="5"/>
                <c:pt idx="0">
                  <c:v>Large banks</c:v>
                </c:pt>
                <c:pt idx="1">
                  <c:v>Medium-
sized banks</c:v>
                </c:pt>
                <c:pt idx="2">
                  <c:v>Small banks</c:v>
                </c:pt>
                <c:pt idx="3">
                  <c:v>Foreign bank branches</c:v>
                </c:pt>
                <c:pt idx="4">
                  <c:v>Building societies</c:v>
                </c:pt>
              </c:strCache>
            </c:strRef>
          </c:cat>
          <c:val>
            <c:numRef>
              <c:f>'Graf III.10'!$L$10:$P$10</c:f>
              <c:numCache>
                <c:formatCode>0.0</c:formatCode>
                <c:ptCount val="5"/>
                <c:pt idx="0">
                  <c:v>1.68</c:v>
                </c:pt>
                <c:pt idx="1">
                  <c:v>0.93</c:v>
                </c:pt>
                <c:pt idx="2">
                  <c:v>-0.23</c:v>
                </c:pt>
                <c:pt idx="3">
                  <c:v>0.44</c:v>
                </c:pt>
                <c:pt idx="4">
                  <c:v>0.78</c:v>
                </c:pt>
              </c:numCache>
            </c:numRef>
          </c:val>
          <c:extLst xmlns:c16r2="http://schemas.microsoft.com/office/drawing/2015/06/chart">
            <c:ext xmlns:c16="http://schemas.microsoft.com/office/drawing/2014/chart" uri="{C3380CC4-5D6E-409C-BE32-E72D297353CC}">
              <c16:uniqueId val="{00000004-15C5-442C-8896-BBF80947DF79}"/>
            </c:ext>
          </c:extLst>
        </c:ser>
        <c:ser>
          <c:idx val="5"/>
          <c:order val="5"/>
          <c:tx>
            <c:strRef>
              <c:f>'Graf III.10'!$J$11</c:f>
              <c:strCache>
                <c:ptCount val="1"/>
                <c:pt idx="0">
                  <c:v>2014</c:v>
                </c:pt>
              </c:strCache>
            </c:strRef>
          </c:tx>
          <c:spPr>
            <a:solidFill>
              <a:srgbClr val="B1B1B1"/>
            </a:solidFill>
            <a:ln w="25400">
              <a:noFill/>
            </a:ln>
          </c:spPr>
          <c:invertIfNegative val="0"/>
          <c:cat>
            <c:strRef>
              <c:f>'Graf III.10'!$L$3:$P$3</c:f>
              <c:strCache>
                <c:ptCount val="5"/>
                <c:pt idx="0">
                  <c:v>Large banks</c:v>
                </c:pt>
                <c:pt idx="1">
                  <c:v>Medium-
sized banks</c:v>
                </c:pt>
                <c:pt idx="2">
                  <c:v>Small banks</c:v>
                </c:pt>
                <c:pt idx="3">
                  <c:v>Foreign bank branches</c:v>
                </c:pt>
                <c:pt idx="4">
                  <c:v>Building societies</c:v>
                </c:pt>
              </c:strCache>
            </c:strRef>
          </c:cat>
          <c:val>
            <c:numRef>
              <c:f>'Graf III.10'!$L$11:$P$11</c:f>
              <c:numCache>
                <c:formatCode>0.0</c:formatCode>
                <c:ptCount val="5"/>
                <c:pt idx="0">
                  <c:v>1.46</c:v>
                </c:pt>
                <c:pt idx="1">
                  <c:v>1.1599999999999999</c:v>
                </c:pt>
                <c:pt idx="2">
                  <c:v>0.03</c:v>
                </c:pt>
                <c:pt idx="3">
                  <c:v>0.56000000000000005</c:v>
                </c:pt>
                <c:pt idx="4">
                  <c:v>0.7</c:v>
                </c:pt>
              </c:numCache>
            </c:numRef>
          </c:val>
          <c:extLst xmlns:c16r2="http://schemas.microsoft.com/office/drawing/2015/06/chart">
            <c:ext xmlns:c16="http://schemas.microsoft.com/office/drawing/2014/chart" uri="{C3380CC4-5D6E-409C-BE32-E72D297353CC}">
              <c16:uniqueId val="{00000005-15C5-442C-8896-BBF80947DF79}"/>
            </c:ext>
          </c:extLst>
        </c:ser>
        <c:ser>
          <c:idx val="6"/>
          <c:order val="6"/>
          <c:tx>
            <c:strRef>
              <c:f>'Graf III.10'!$J$12</c:f>
              <c:strCache>
                <c:ptCount val="1"/>
                <c:pt idx="0">
                  <c:v>2015</c:v>
                </c:pt>
              </c:strCache>
            </c:strRef>
          </c:tx>
          <c:spPr>
            <a:solidFill>
              <a:srgbClr val="5FC1F0"/>
            </a:solidFill>
            <a:ln w="25400">
              <a:noFill/>
            </a:ln>
          </c:spPr>
          <c:invertIfNegative val="0"/>
          <c:cat>
            <c:strRef>
              <c:f>'Graf III.10'!$L$3:$P$3</c:f>
              <c:strCache>
                <c:ptCount val="5"/>
                <c:pt idx="0">
                  <c:v>Large banks</c:v>
                </c:pt>
                <c:pt idx="1">
                  <c:v>Medium-
sized banks</c:v>
                </c:pt>
                <c:pt idx="2">
                  <c:v>Small banks</c:v>
                </c:pt>
                <c:pt idx="3">
                  <c:v>Foreign bank branches</c:v>
                </c:pt>
                <c:pt idx="4">
                  <c:v>Building societies</c:v>
                </c:pt>
              </c:strCache>
            </c:strRef>
          </c:cat>
          <c:val>
            <c:numRef>
              <c:f>'Graf III.10'!$L$12:$P$12</c:f>
              <c:numCache>
                <c:formatCode>0.0</c:formatCode>
                <c:ptCount val="5"/>
                <c:pt idx="0">
                  <c:v>1.44</c:v>
                </c:pt>
                <c:pt idx="1">
                  <c:v>1.18</c:v>
                </c:pt>
                <c:pt idx="2">
                  <c:v>0.26</c:v>
                </c:pt>
                <c:pt idx="3">
                  <c:v>0.7</c:v>
                </c:pt>
                <c:pt idx="4">
                  <c:v>0.72</c:v>
                </c:pt>
              </c:numCache>
            </c:numRef>
          </c:val>
          <c:extLst xmlns:c16r2="http://schemas.microsoft.com/office/drawing/2015/06/chart">
            <c:ext xmlns:c16="http://schemas.microsoft.com/office/drawing/2014/chart" uri="{C3380CC4-5D6E-409C-BE32-E72D297353CC}">
              <c16:uniqueId val="{00000006-15C5-442C-8896-BBF80947DF79}"/>
            </c:ext>
          </c:extLst>
        </c:ser>
        <c:dLbls>
          <c:showLegendKey val="0"/>
          <c:showVal val="0"/>
          <c:showCatName val="0"/>
          <c:showSerName val="0"/>
          <c:showPercent val="0"/>
          <c:showBubbleSize val="0"/>
        </c:dLbls>
        <c:gapWidth val="150"/>
        <c:axId val="247340032"/>
        <c:axId val="247358208"/>
      </c:barChart>
      <c:catAx>
        <c:axId val="24734003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47358208"/>
        <c:crosses val="autoZero"/>
        <c:auto val="1"/>
        <c:lblAlgn val="ctr"/>
        <c:lblOffset val="100"/>
        <c:tickLblSkip val="1"/>
        <c:tickMarkSkip val="1"/>
        <c:noMultiLvlLbl val="0"/>
      </c:catAx>
      <c:valAx>
        <c:axId val="247358208"/>
        <c:scaling>
          <c:orientation val="minMax"/>
        </c:scaling>
        <c:delete val="0"/>
        <c:axPos val="l"/>
        <c:numFmt formatCode="#,##0.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47340032"/>
        <c:crosses val="autoZero"/>
        <c:crossBetween val="between"/>
      </c:valAx>
      <c:spPr>
        <a:noFill/>
        <a:ln w="25400">
          <a:noFill/>
        </a:ln>
      </c:spPr>
    </c:plotArea>
    <c:legend>
      <c:legendPos val="b"/>
      <c:layout>
        <c:manualLayout>
          <c:xMode val="edge"/>
          <c:yMode val="edge"/>
          <c:x val="6.6433566433566432E-2"/>
          <c:y val="0.9300304425727618"/>
          <c:w val="0.85366306921425028"/>
          <c:h val="6.996955742723817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790485105445734E-2"/>
          <c:y val="3.6547970970143985E-2"/>
          <c:w val="0.84788392709652549"/>
          <c:h val="0.61245394831647615"/>
        </c:manualLayout>
      </c:layout>
      <c:lineChart>
        <c:grouping val="standard"/>
        <c:varyColors val="0"/>
        <c:ser>
          <c:idx val="0"/>
          <c:order val="0"/>
          <c:tx>
            <c:strRef>
              <c:f>'Graf III.11'!$K$4</c:f>
              <c:strCache>
                <c:ptCount val="1"/>
                <c:pt idx="0">
                  <c:v>Úrokový zisk</c:v>
                </c:pt>
              </c:strCache>
            </c:strRef>
          </c:tx>
          <c:spPr>
            <a:ln w="25400">
              <a:solidFill>
                <a:srgbClr val="4880C4"/>
              </a:solidFill>
              <a:prstDash val="solid"/>
            </a:ln>
          </c:spPr>
          <c:marker>
            <c:symbol val="none"/>
          </c:marker>
          <c:cat>
            <c:numRef>
              <c:f>'Graf III.11'!$J$5:$J$15</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'Graf III.11'!$K$5:$K$15</c:f>
              <c:numCache>
                <c:formatCode>0.00</c:formatCode>
                <c:ptCount val="11"/>
                <c:pt idx="0">
                  <c:v>64.025730999999993</c:v>
                </c:pt>
                <c:pt idx="1">
                  <c:v>71.396564999999995</c:v>
                </c:pt>
                <c:pt idx="2">
                  <c:v>84.413211000000004</c:v>
                </c:pt>
                <c:pt idx="3">
                  <c:v>97.704097000000004</c:v>
                </c:pt>
                <c:pt idx="4">
                  <c:v>102.78482099999999</c:v>
                </c:pt>
                <c:pt idx="5">
                  <c:v>105.00398</c:v>
                </c:pt>
                <c:pt idx="6">
                  <c:v>109.566294</c:v>
                </c:pt>
                <c:pt idx="7">
                  <c:v>107.825013</c:v>
                </c:pt>
                <c:pt idx="8">
                  <c:v>105.472041</c:v>
                </c:pt>
                <c:pt idx="9">
                  <c:v>110.420575</c:v>
                </c:pt>
                <c:pt idx="10">
                  <c:v>110.92090879800001</c:v>
                </c:pt>
              </c:numCache>
            </c:numRef>
          </c:val>
          <c:smooth val="0"/>
          <c:extLst xmlns:c16r2="http://schemas.microsoft.com/office/drawing/2015/06/chart">
            <c:ext xmlns:c16="http://schemas.microsoft.com/office/drawing/2014/chart" uri="{C3380CC4-5D6E-409C-BE32-E72D297353CC}">
              <c16:uniqueId val="{00000000-7950-4EA5-AAD1-4A06121D5079}"/>
            </c:ext>
          </c:extLst>
        </c:ser>
        <c:ser>
          <c:idx val="1"/>
          <c:order val="1"/>
          <c:tx>
            <c:strRef>
              <c:f>'Graf III.11'!$L$4</c:f>
              <c:strCache>
                <c:ptCount val="1"/>
                <c:pt idx="0">
                  <c:v>Zisk z poplatků a provizí</c:v>
                </c:pt>
              </c:strCache>
            </c:strRef>
          </c:tx>
          <c:spPr>
            <a:ln w="25400">
              <a:solidFill>
                <a:srgbClr val="00A43D"/>
              </a:solidFill>
            </a:ln>
          </c:spPr>
          <c:marker>
            <c:symbol val="none"/>
          </c:marker>
          <c:cat>
            <c:numRef>
              <c:f>'Graf III.11'!$J$5:$J$15</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'Graf III.11'!$L$5:$L$15</c:f>
              <c:numCache>
                <c:formatCode>0.00</c:formatCode>
                <c:ptCount val="11"/>
                <c:pt idx="0">
                  <c:v>31.822254999999998</c:v>
                </c:pt>
                <c:pt idx="1">
                  <c:v>32.816662000000001</c:v>
                </c:pt>
                <c:pt idx="2">
                  <c:v>35.697713</c:v>
                </c:pt>
                <c:pt idx="3">
                  <c:v>36.005868999999997</c:v>
                </c:pt>
                <c:pt idx="4">
                  <c:v>36.326709999999999</c:v>
                </c:pt>
                <c:pt idx="5">
                  <c:v>38.345748</c:v>
                </c:pt>
                <c:pt idx="6">
                  <c:v>38.895108</c:v>
                </c:pt>
                <c:pt idx="7">
                  <c:v>37.289298000000002</c:v>
                </c:pt>
                <c:pt idx="8">
                  <c:v>37.050373999999998</c:v>
                </c:pt>
                <c:pt idx="9">
                  <c:v>36.029829999999997</c:v>
                </c:pt>
                <c:pt idx="10">
                  <c:v>34.304671041999995</c:v>
                </c:pt>
              </c:numCache>
            </c:numRef>
          </c:val>
          <c:smooth val="0"/>
          <c:extLst xmlns:c16r2="http://schemas.microsoft.com/office/drawing/2015/06/chart">
            <c:ext xmlns:c16="http://schemas.microsoft.com/office/drawing/2014/chart" uri="{C3380CC4-5D6E-409C-BE32-E72D297353CC}">
              <c16:uniqueId val="{00000001-7950-4EA5-AAD1-4A06121D5079}"/>
            </c:ext>
          </c:extLst>
        </c:ser>
        <c:ser>
          <c:idx val="2"/>
          <c:order val="2"/>
          <c:tx>
            <c:strRef>
              <c:f>'Graf III.11'!$M$4</c:f>
              <c:strCache>
                <c:ptCount val="1"/>
                <c:pt idx="0">
                  <c:v>Zisk po zdanění</c:v>
                </c:pt>
              </c:strCache>
            </c:strRef>
          </c:tx>
          <c:spPr>
            <a:ln w="25400">
              <a:solidFill>
                <a:srgbClr val="E96041"/>
              </a:solidFill>
            </a:ln>
          </c:spPr>
          <c:marker>
            <c:symbol val="none"/>
          </c:marker>
          <c:cat>
            <c:numRef>
              <c:f>'Graf III.11'!$J$5:$J$15</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'Graf III.11'!$M$5:$M$15</c:f>
              <c:numCache>
                <c:formatCode>0.00</c:formatCode>
                <c:ptCount val="11"/>
                <c:pt idx="0">
                  <c:v>39.145795999999997</c:v>
                </c:pt>
                <c:pt idx="1">
                  <c:v>37.904124000000003</c:v>
                </c:pt>
                <c:pt idx="2">
                  <c:v>46.739970999999997</c:v>
                </c:pt>
                <c:pt idx="3">
                  <c:v>45.859088</c:v>
                </c:pt>
                <c:pt idx="4">
                  <c:v>59.543877000000002</c:v>
                </c:pt>
                <c:pt idx="5">
                  <c:v>55.677990000000001</c:v>
                </c:pt>
                <c:pt idx="6">
                  <c:v>53.304589999999997</c:v>
                </c:pt>
                <c:pt idx="7">
                  <c:v>64.470142999999993</c:v>
                </c:pt>
                <c:pt idx="8">
                  <c:v>61.056522999999999</c:v>
                </c:pt>
                <c:pt idx="9">
                  <c:v>63.102783000000002</c:v>
                </c:pt>
                <c:pt idx="10">
                  <c:v>66.927842912000003</c:v>
                </c:pt>
              </c:numCache>
            </c:numRef>
          </c:val>
          <c:smooth val="0"/>
          <c:extLst xmlns:c16r2="http://schemas.microsoft.com/office/drawing/2015/06/chart">
            <c:ext xmlns:c16="http://schemas.microsoft.com/office/drawing/2014/chart" uri="{C3380CC4-5D6E-409C-BE32-E72D297353CC}">
              <c16:uniqueId val="{00000002-7950-4EA5-AAD1-4A06121D5079}"/>
            </c:ext>
          </c:extLst>
        </c:ser>
        <c:ser>
          <c:idx val="3"/>
          <c:order val="3"/>
          <c:tx>
            <c:strRef>
              <c:f>'Graf III.11'!$N$4</c:f>
              <c:strCache>
                <c:ptCount val="1"/>
                <c:pt idx="0">
                  <c:v>Ztráty ze znehodnocení úvěrů a jiných pohledávek</c:v>
                </c:pt>
              </c:strCache>
            </c:strRef>
          </c:tx>
          <c:spPr>
            <a:ln w="25400"/>
          </c:spPr>
          <c:marker>
            <c:symbol val="none"/>
          </c:marker>
          <c:cat>
            <c:numRef>
              <c:f>'Graf III.11'!$J$5:$J$15</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'Graf III.11'!$N$5:$N$15</c:f>
              <c:numCache>
                <c:formatCode>0.00</c:formatCode>
                <c:ptCount val="11"/>
                <c:pt idx="0">
                  <c:v>-3.2712729999999999</c:v>
                </c:pt>
                <c:pt idx="1">
                  <c:v>-5.3338710000000003</c:v>
                </c:pt>
                <c:pt idx="2">
                  <c:v>-6.8900670000000002</c:v>
                </c:pt>
                <c:pt idx="3">
                  <c:v>-13.957205999999999</c:v>
                </c:pt>
                <c:pt idx="4">
                  <c:v>-26.472078</c:v>
                </c:pt>
                <c:pt idx="5">
                  <c:v>-22.212934000000001</c:v>
                </c:pt>
                <c:pt idx="6">
                  <c:v>-13.701198</c:v>
                </c:pt>
                <c:pt idx="7">
                  <c:v>-14.479924</c:v>
                </c:pt>
                <c:pt idx="8">
                  <c:v>-18.740224999999999</c:v>
                </c:pt>
                <c:pt idx="9">
                  <c:v>-13.860251</c:v>
                </c:pt>
                <c:pt idx="10">
                  <c:v>-14.70224133</c:v>
                </c:pt>
              </c:numCache>
            </c:numRef>
          </c:val>
          <c:smooth val="0"/>
          <c:extLst xmlns:c16r2="http://schemas.microsoft.com/office/drawing/2015/06/chart">
            <c:ext xmlns:c16="http://schemas.microsoft.com/office/drawing/2014/chart" uri="{C3380CC4-5D6E-409C-BE32-E72D297353CC}">
              <c16:uniqueId val="{00000003-7950-4EA5-AAD1-4A06121D5079}"/>
            </c:ext>
          </c:extLst>
        </c:ser>
        <c:ser>
          <c:idx val="4"/>
          <c:order val="4"/>
          <c:tx>
            <c:strRef>
              <c:f>'Graf III.11'!$O$4</c:f>
              <c:strCache>
                <c:ptCount val="1"/>
                <c:pt idx="0">
                  <c:v>Zisk z finančního přecenění</c:v>
                </c:pt>
              </c:strCache>
            </c:strRef>
          </c:tx>
          <c:spPr>
            <a:ln w="25400">
              <a:solidFill>
                <a:srgbClr val="B1B1B1"/>
              </a:solidFill>
            </a:ln>
          </c:spPr>
          <c:marker>
            <c:symbol val="none"/>
          </c:marker>
          <c:val>
            <c:numRef>
              <c:f>'Graf III.11'!$O$5:$O$15</c:f>
              <c:numCache>
                <c:formatCode>0.00</c:formatCode>
                <c:ptCount val="11"/>
                <c:pt idx="0">
                  <c:v>10.530995000000001</c:v>
                </c:pt>
                <c:pt idx="1">
                  <c:v>11.930227</c:v>
                </c:pt>
                <c:pt idx="2">
                  <c:v>9.3305690000000006</c:v>
                </c:pt>
                <c:pt idx="3">
                  <c:v>1.107205</c:v>
                </c:pt>
                <c:pt idx="4">
                  <c:v>20.162932000000001</c:v>
                </c:pt>
                <c:pt idx="5">
                  <c:v>8.6528709999999993</c:v>
                </c:pt>
                <c:pt idx="6">
                  <c:v>6.7852589999999999</c:v>
                </c:pt>
                <c:pt idx="7">
                  <c:v>15.295407000000001</c:v>
                </c:pt>
                <c:pt idx="8">
                  <c:v>17.589566999999999</c:v>
                </c:pt>
                <c:pt idx="9">
                  <c:v>14.056355</c:v>
                </c:pt>
                <c:pt idx="10">
                  <c:v>20.759077853999997</c:v>
                </c:pt>
              </c:numCache>
            </c:numRef>
          </c:val>
          <c:smooth val="0"/>
          <c:extLst xmlns:c16r2="http://schemas.microsoft.com/office/drawing/2015/06/chart">
            <c:ext xmlns:c16="http://schemas.microsoft.com/office/drawing/2014/chart" uri="{C3380CC4-5D6E-409C-BE32-E72D297353CC}">
              <c16:uniqueId val="{00000004-7950-4EA5-AAD1-4A06121D5079}"/>
            </c:ext>
          </c:extLst>
        </c:ser>
        <c:dLbls>
          <c:showLegendKey val="0"/>
          <c:showVal val="0"/>
          <c:showCatName val="0"/>
          <c:showSerName val="0"/>
          <c:showPercent val="0"/>
          <c:showBubbleSize val="0"/>
        </c:dLbls>
        <c:marker val="1"/>
        <c:smooth val="0"/>
        <c:axId val="250210944"/>
        <c:axId val="250212736"/>
      </c:lineChart>
      <c:dateAx>
        <c:axId val="250210944"/>
        <c:scaling>
          <c:orientation val="minMax"/>
          <c:max val="42369"/>
          <c:min val="38717"/>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50212736"/>
        <c:crosses val="autoZero"/>
        <c:auto val="1"/>
        <c:lblOffset val="100"/>
        <c:baseTimeUnit val="months"/>
        <c:majorUnit val="2"/>
        <c:majorTimeUnit val="years"/>
        <c:minorUnit val="12"/>
        <c:minorTimeUnit val="months"/>
      </c:dateAx>
      <c:valAx>
        <c:axId val="250212736"/>
        <c:scaling>
          <c:orientation val="minMax"/>
          <c:max val="130"/>
          <c:min val="-3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0210944"/>
        <c:crosses val="autoZero"/>
        <c:crossBetween val="between"/>
        <c:majorUnit val="20"/>
      </c:valAx>
      <c:spPr>
        <a:noFill/>
        <a:ln w="25400">
          <a:noFill/>
        </a:ln>
      </c:spPr>
    </c:plotArea>
    <c:legend>
      <c:legendPos val="b"/>
      <c:layout>
        <c:manualLayout>
          <c:xMode val="edge"/>
          <c:yMode val="edge"/>
          <c:x val="1.7482517482517484E-2"/>
          <c:y val="0.74007072022909726"/>
          <c:w val="0.87626232035680851"/>
          <c:h val="0.2599292797709026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790485105445734E-2"/>
          <c:y val="3.6547970970143985E-2"/>
          <c:w val="0.84788392709652549"/>
          <c:h val="0.61245394831647615"/>
        </c:manualLayout>
      </c:layout>
      <c:lineChart>
        <c:grouping val="standard"/>
        <c:varyColors val="0"/>
        <c:ser>
          <c:idx val="0"/>
          <c:order val="0"/>
          <c:tx>
            <c:strRef>
              <c:f>'Graf III.11'!$K$3</c:f>
              <c:strCache>
                <c:ptCount val="1"/>
                <c:pt idx="0">
                  <c:v>Interest profit</c:v>
                </c:pt>
              </c:strCache>
            </c:strRef>
          </c:tx>
          <c:spPr>
            <a:ln w="25400">
              <a:solidFill>
                <a:srgbClr val="4880C4"/>
              </a:solidFill>
              <a:prstDash val="solid"/>
            </a:ln>
          </c:spPr>
          <c:marker>
            <c:symbol val="none"/>
          </c:marker>
          <c:cat>
            <c:numRef>
              <c:f>'Graf III.11'!$J$5:$J$15</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'Graf III.11'!$K$5:$K$15</c:f>
              <c:numCache>
                <c:formatCode>0.00</c:formatCode>
                <c:ptCount val="11"/>
                <c:pt idx="0">
                  <c:v>64.025730999999993</c:v>
                </c:pt>
                <c:pt idx="1">
                  <c:v>71.396564999999995</c:v>
                </c:pt>
                <c:pt idx="2">
                  <c:v>84.413211000000004</c:v>
                </c:pt>
                <c:pt idx="3">
                  <c:v>97.704097000000004</c:v>
                </c:pt>
                <c:pt idx="4">
                  <c:v>102.78482099999999</c:v>
                </c:pt>
                <c:pt idx="5">
                  <c:v>105.00398</c:v>
                </c:pt>
                <c:pt idx="6">
                  <c:v>109.566294</c:v>
                </c:pt>
                <c:pt idx="7">
                  <c:v>107.825013</c:v>
                </c:pt>
                <c:pt idx="8">
                  <c:v>105.472041</c:v>
                </c:pt>
                <c:pt idx="9">
                  <c:v>110.420575</c:v>
                </c:pt>
                <c:pt idx="10">
                  <c:v>110.92090879800001</c:v>
                </c:pt>
              </c:numCache>
            </c:numRef>
          </c:val>
          <c:smooth val="0"/>
          <c:extLst xmlns:c16r2="http://schemas.microsoft.com/office/drawing/2015/06/chart">
            <c:ext xmlns:c16="http://schemas.microsoft.com/office/drawing/2014/chart" uri="{C3380CC4-5D6E-409C-BE32-E72D297353CC}">
              <c16:uniqueId val="{00000000-2C09-425F-BCEB-36329B4E2395}"/>
            </c:ext>
          </c:extLst>
        </c:ser>
        <c:ser>
          <c:idx val="1"/>
          <c:order val="1"/>
          <c:tx>
            <c:strRef>
              <c:f>'Graf III.11'!$L$3</c:f>
              <c:strCache>
                <c:ptCount val="1"/>
                <c:pt idx="0">
                  <c:v>Profit from fees and commissions</c:v>
                </c:pt>
              </c:strCache>
            </c:strRef>
          </c:tx>
          <c:spPr>
            <a:ln w="25400">
              <a:solidFill>
                <a:srgbClr val="00A43D"/>
              </a:solidFill>
            </a:ln>
          </c:spPr>
          <c:marker>
            <c:symbol val="none"/>
          </c:marker>
          <c:cat>
            <c:numRef>
              <c:f>'Graf III.11'!$J$5:$J$15</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'Graf III.11'!$L$5:$L$15</c:f>
              <c:numCache>
                <c:formatCode>0.00</c:formatCode>
                <c:ptCount val="11"/>
                <c:pt idx="0">
                  <c:v>31.822254999999998</c:v>
                </c:pt>
                <c:pt idx="1">
                  <c:v>32.816662000000001</c:v>
                </c:pt>
                <c:pt idx="2">
                  <c:v>35.697713</c:v>
                </c:pt>
                <c:pt idx="3">
                  <c:v>36.005868999999997</c:v>
                </c:pt>
                <c:pt idx="4">
                  <c:v>36.326709999999999</c:v>
                </c:pt>
                <c:pt idx="5">
                  <c:v>38.345748</c:v>
                </c:pt>
                <c:pt idx="6">
                  <c:v>38.895108</c:v>
                </c:pt>
                <c:pt idx="7">
                  <c:v>37.289298000000002</c:v>
                </c:pt>
                <c:pt idx="8">
                  <c:v>37.050373999999998</c:v>
                </c:pt>
                <c:pt idx="9">
                  <c:v>36.029829999999997</c:v>
                </c:pt>
                <c:pt idx="10">
                  <c:v>34.304671041999995</c:v>
                </c:pt>
              </c:numCache>
            </c:numRef>
          </c:val>
          <c:smooth val="0"/>
          <c:extLst xmlns:c16r2="http://schemas.microsoft.com/office/drawing/2015/06/chart">
            <c:ext xmlns:c16="http://schemas.microsoft.com/office/drawing/2014/chart" uri="{C3380CC4-5D6E-409C-BE32-E72D297353CC}">
              <c16:uniqueId val="{00000001-2C09-425F-BCEB-36329B4E2395}"/>
            </c:ext>
          </c:extLst>
        </c:ser>
        <c:ser>
          <c:idx val="2"/>
          <c:order val="2"/>
          <c:tx>
            <c:strRef>
              <c:f>'Graf III.11'!$M$3</c:f>
              <c:strCache>
                <c:ptCount val="1"/>
                <c:pt idx="0">
                  <c:v>Profit after tax</c:v>
                </c:pt>
              </c:strCache>
            </c:strRef>
          </c:tx>
          <c:spPr>
            <a:ln w="25400">
              <a:solidFill>
                <a:srgbClr val="E96041"/>
              </a:solidFill>
            </a:ln>
          </c:spPr>
          <c:marker>
            <c:symbol val="none"/>
          </c:marker>
          <c:cat>
            <c:numRef>
              <c:f>'Graf III.11'!$J$5:$J$15</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'Graf III.11'!$M$5:$M$15</c:f>
              <c:numCache>
                <c:formatCode>0.00</c:formatCode>
                <c:ptCount val="11"/>
                <c:pt idx="0">
                  <c:v>39.145795999999997</c:v>
                </c:pt>
                <c:pt idx="1">
                  <c:v>37.904124000000003</c:v>
                </c:pt>
                <c:pt idx="2">
                  <c:v>46.739970999999997</c:v>
                </c:pt>
                <c:pt idx="3">
                  <c:v>45.859088</c:v>
                </c:pt>
                <c:pt idx="4">
                  <c:v>59.543877000000002</c:v>
                </c:pt>
                <c:pt idx="5">
                  <c:v>55.677990000000001</c:v>
                </c:pt>
                <c:pt idx="6">
                  <c:v>53.304589999999997</c:v>
                </c:pt>
                <c:pt idx="7">
                  <c:v>64.470142999999993</c:v>
                </c:pt>
                <c:pt idx="8">
                  <c:v>61.056522999999999</c:v>
                </c:pt>
                <c:pt idx="9">
                  <c:v>63.102783000000002</c:v>
                </c:pt>
                <c:pt idx="10">
                  <c:v>66.927842912000003</c:v>
                </c:pt>
              </c:numCache>
            </c:numRef>
          </c:val>
          <c:smooth val="0"/>
          <c:extLst xmlns:c16r2="http://schemas.microsoft.com/office/drawing/2015/06/chart">
            <c:ext xmlns:c16="http://schemas.microsoft.com/office/drawing/2014/chart" uri="{C3380CC4-5D6E-409C-BE32-E72D297353CC}">
              <c16:uniqueId val="{00000002-2C09-425F-BCEB-36329B4E2395}"/>
            </c:ext>
          </c:extLst>
        </c:ser>
        <c:ser>
          <c:idx val="3"/>
          <c:order val="3"/>
          <c:tx>
            <c:strRef>
              <c:f>'Graf III.11'!$N$3</c:f>
              <c:strCache>
                <c:ptCount val="1"/>
                <c:pt idx="0">
                  <c:v>Losses from impairment of loans and other claims</c:v>
                </c:pt>
              </c:strCache>
            </c:strRef>
          </c:tx>
          <c:spPr>
            <a:ln w="25400"/>
          </c:spPr>
          <c:marker>
            <c:symbol val="none"/>
          </c:marker>
          <c:cat>
            <c:numRef>
              <c:f>'Graf III.11'!$J$5:$J$15</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'Graf III.11'!$N$5:$N$15</c:f>
              <c:numCache>
                <c:formatCode>0.00</c:formatCode>
                <c:ptCount val="11"/>
                <c:pt idx="0">
                  <c:v>-3.2712729999999999</c:v>
                </c:pt>
                <c:pt idx="1">
                  <c:v>-5.3338710000000003</c:v>
                </c:pt>
                <c:pt idx="2">
                  <c:v>-6.8900670000000002</c:v>
                </c:pt>
                <c:pt idx="3">
                  <c:v>-13.957205999999999</c:v>
                </c:pt>
                <c:pt idx="4">
                  <c:v>-26.472078</c:v>
                </c:pt>
                <c:pt idx="5">
                  <c:v>-22.212934000000001</c:v>
                </c:pt>
                <c:pt idx="6">
                  <c:v>-13.701198</c:v>
                </c:pt>
                <c:pt idx="7">
                  <c:v>-14.479924</c:v>
                </c:pt>
                <c:pt idx="8">
                  <c:v>-18.740224999999999</c:v>
                </c:pt>
                <c:pt idx="9">
                  <c:v>-13.860251</c:v>
                </c:pt>
                <c:pt idx="10">
                  <c:v>-14.70224133</c:v>
                </c:pt>
              </c:numCache>
            </c:numRef>
          </c:val>
          <c:smooth val="0"/>
          <c:extLst xmlns:c16r2="http://schemas.microsoft.com/office/drawing/2015/06/chart">
            <c:ext xmlns:c16="http://schemas.microsoft.com/office/drawing/2014/chart" uri="{C3380CC4-5D6E-409C-BE32-E72D297353CC}">
              <c16:uniqueId val="{00000003-2C09-425F-BCEB-36329B4E2395}"/>
            </c:ext>
          </c:extLst>
        </c:ser>
        <c:ser>
          <c:idx val="4"/>
          <c:order val="4"/>
          <c:tx>
            <c:strRef>
              <c:f>'Graf III.11'!$O$3</c:f>
              <c:strCache>
                <c:ptCount val="1"/>
                <c:pt idx="0">
                  <c:v>Profit from financial revaluation</c:v>
                </c:pt>
              </c:strCache>
            </c:strRef>
          </c:tx>
          <c:spPr>
            <a:ln w="25400">
              <a:solidFill>
                <a:srgbClr val="B1B1B1"/>
              </a:solidFill>
            </a:ln>
          </c:spPr>
          <c:marker>
            <c:symbol val="none"/>
          </c:marker>
          <c:val>
            <c:numRef>
              <c:f>'Graf III.11'!$O$5:$O$15</c:f>
              <c:numCache>
                <c:formatCode>0.00</c:formatCode>
                <c:ptCount val="11"/>
                <c:pt idx="0">
                  <c:v>10.530995000000001</c:v>
                </c:pt>
                <c:pt idx="1">
                  <c:v>11.930227</c:v>
                </c:pt>
                <c:pt idx="2">
                  <c:v>9.3305690000000006</c:v>
                </c:pt>
                <c:pt idx="3">
                  <c:v>1.107205</c:v>
                </c:pt>
                <c:pt idx="4">
                  <c:v>20.162932000000001</c:v>
                </c:pt>
                <c:pt idx="5">
                  <c:v>8.6528709999999993</c:v>
                </c:pt>
                <c:pt idx="6">
                  <c:v>6.7852589999999999</c:v>
                </c:pt>
                <c:pt idx="7">
                  <c:v>15.295407000000001</c:v>
                </c:pt>
                <c:pt idx="8">
                  <c:v>17.589566999999999</c:v>
                </c:pt>
                <c:pt idx="9">
                  <c:v>14.056355</c:v>
                </c:pt>
                <c:pt idx="10">
                  <c:v>20.759077853999997</c:v>
                </c:pt>
              </c:numCache>
            </c:numRef>
          </c:val>
          <c:smooth val="0"/>
          <c:extLst xmlns:c16r2="http://schemas.microsoft.com/office/drawing/2015/06/chart">
            <c:ext xmlns:c16="http://schemas.microsoft.com/office/drawing/2014/chart" uri="{C3380CC4-5D6E-409C-BE32-E72D297353CC}">
              <c16:uniqueId val="{00000004-2C09-425F-BCEB-36329B4E2395}"/>
            </c:ext>
          </c:extLst>
        </c:ser>
        <c:dLbls>
          <c:showLegendKey val="0"/>
          <c:showVal val="0"/>
          <c:showCatName val="0"/>
          <c:showSerName val="0"/>
          <c:showPercent val="0"/>
          <c:showBubbleSize val="0"/>
        </c:dLbls>
        <c:marker val="1"/>
        <c:smooth val="0"/>
        <c:axId val="250606720"/>
        <c:axId val="250608256"/>
      </c:lineChart>
      <c:dateAx>
        <c:axId val="250606720"/>
        <c:scaling>
          <c:orientation val="minMax"/>
          <c:max val="42369"/>
          <c:min val="38717"/>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50608256"/>
        <c:crosses val="autoZero"/>
        <c:auto val="1"/>
        <c:lblOffset val="100"/>
        <c:baseTimeUnit val="months"/>
        <c:majorUnit val="2"/>
        <c:majorTimeUnit val="years"/>
        <c:minorUnit val="12"/>
        <c:minorTimeUnit val="months"/>
      </c:dateAx>
      <c:valAx>
        <c:axId val="250608256"/>
        <c:scaling>
          <c:orientation val="minMax"/>
          <c:max val="130"/>
          <c:min val="-3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0606720"/>
        <c:crosses val="autoZero"/>
        <c:crossBetween val="between"/>
        <c:majorUnit val="20"/>
      </c:valAx>
      <c:spPr>
        <a:noFill/>
        <a:ln w="25400">
          <a:noFill/>
        </a:ln>
      </c:spPr>
    </c:plotArea>
    <c:legend>
      <c:legendPos val="b"/>
      <c:layout>
        <c:manualLayout>
          <c:xMode val="edge"/>
          <c:yMode val="edge"/>
          <c:x val="1.7482517482517484E-2"/>
          <c:y val="0.74007072022909726"/>
          <c:w val="0.87626232035680851"/>
          <c:h val="0.2599292797709026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6547970970143985E-2"/>
          <c:w val="0.83040140961400799"/>
          <c:h val="0.66349330833227604"/>
        </c:manualLayout>
      </c:layout>
      <c:lineChart>
        <c:grouping val="standard"/>
        <c:varyColors val="0"/>
        <c:ser>
          <c:idx val="0"/>
          <c:order val="0"/>
          <c:tx>
            <c:strRef>
              <c:f>'Graf III.12'!$K$4</c:f>
              <c:strCache>
                <c:ptCount val="1"/>
                <c:pt idx="0">
                  <c:v>Úrokové výnosy</c:v>
                </c:pt>
              </c:strCache>
            </c:strRef>
          </c:tx>
          <c:spPr>
            <a:ln w="25400">
              <a:solidFill>
                <a:srgbClr val="4880C4"/>
              </a:solidFill>
              <a:prstDash val="solid"/>
            </a:ln>
          </c:spPr>
          <c:marker>
            <c:symbol val="none"/>
          </c:marker>
          <c:cat>
            <c:numRef>
              <c:f>'Graf III.12'!$J$5:$J$15</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'Graf III.12'!$K$5:$K$15</c:f>
              <c:numCache>
                <c:formatCode>0.00</c:formatCode>
                <c:ptCount val="11"/>
                <c:pt idx="0">
                  <c:v>107.084457</c:v>
                </c:pt>
                <c:pt idx="1">
                  <c:v>123.44893</c:v>
                </c:pt>
                <c:pt idx="2">
                  <c:v>154.95902000000001</c:v>
                </c:pt>
                <c:pt idx="3">
                  <c:v>190.13923600000001</c:v>
                </c:pt>
                <c:pt idx="4">
                  <c:v>173.47866500000001</c:v>
                </c:pt>
                <c:pt idx="5">
                  <c:v>166.293601</c:v>
                </c:pt>
                <c:pt idx="6">
                  <c:v>171.48775800000001</c:v>
                </c:pt>
                <c:pt idx="7">
                  <c:v>169.97731099999999</c:v>
                </c:pt>
                <c:pt idx="8">
                  <c:v>154.78724700000001</c:v>
                </c:pt>
                <c:pt idx="9">
                  <c:v>158.86549099999999</c:v>
                </c:pt>
                <c:pt idx="10">
                  <c:v>150.84721361500002</c:v>
                </c:pt>
              </c:numCache>
            </c:numRef>
          </c:val>
          <c:smooth val="0"/>
          <c:extLst xmlns:c16r2="http://schemas.microsoft.com/office/drawing/2015/06/chart">
            <c:ext xmlns:c16="http://schemas.microsoft.com/office/drawing/2014/chart" uri="{C3380CC4-5D6E-409C-BE32-E72D297353CC}">
              <c16:uniqueId val="{00000000-00F9-4B17-B6F7-7125C9433FA8}"/>
            </c:ext>
          </c:extLst>
        </c:ser>
        <c:ser>
          <c:idx val="1"/>
          <c:order val="1"/>
          <c:tx>
            <c:strRef>
              <c:f>'Graf III.12'!$L$4</c:f>
              <c:strCache>
                <c:ptCount val="1"/>
                <c:pt idx="0">
                  <c:v>Úrokové náklady</c:v>
                </c:pt>
              </c:strCache>
            </c:strRef>
          </c:tx>
          <c:spPr>
            <a:ln w="25400">
              <a:solidFill>
                <a:srgbClr val="E96041"/>
              </a:solidFill>
              <a:prstDash val="solid"/>
            </a:ln>
          </c:spPr>
          <c:marker>
            <c:symbol val="none"/>
          </c:marker>
          <c:cat>
            <c:numRef>
              <c:f>'Graf III.12'!$J$5:$J$15</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'Graf III.12'!$L$5:$L$15</c:f>
              <c:numCache>
                <c:formatCode>0.00</c:formatCode>
                <c:ptCount val="11"/>
                <c:pt idx="0">
                  <c:v>43.058726</c:v>
                </c:pt>
                <c:pt idx="1">
                  <c:v>52.052365000000002</c:v>
                </c:pt>
                <c:pt idx="2">
                  <c:v>70.545809000000006</c:v>
                </c:pt>
                <c:pt idx="3">
                  <c:v>92.435139000000007</c:v>
                </c:pt>
                <c:pt idx="4">
                  <c:v>70.693843999999999</c:v>
                </c:pt>
                <c:pt idx="5">
                  <c:v>61.289620999999997</c:v>
                </c:pt>
                <c:pt idx="6">
                  <c:v>61.921464</c:v>
                </c:pt>
                <c:pt idx="7">
                  <c:v>62.152298000000002</c:v>
                </c:pt>
                <c:pt idx="8">
                  <c:v>49.315206000000003</c:v>
                </c:pt>
                <c:pt idx="9">
                  <c:v>48.444915999999999</c:v>
                </c:pt>
                <c:pt idx="10">
                  <c:v>39.926304817000002</c:v>
                </c:pt>
              </c:numCache>
            </c:numRef>
          </c:val>
          <c:smooth val="0"/>
          <c:extLst xmlns:c16r2="http://schemas.microsoft.com/office/drawing/2015/06/chart">
            <c:ext xmlns:c16="http://schemas.microsoft.com/office/drawing/2014/chart" uri="{C3380CC4-5D6E-409C-BE32-E72D297353CC}">
              <c16:uniqueId val="{00000001-00F9-4B17-B6F7-7125C9433FA8}"/>
            </c:ext>
          </c:extLst>
        </c:ser>
        <c:dLbls>
          <c:showLegendKey val="0"/>
          <c:showVal val="0"/>
          <c:showCatName val="0"/>
          <c:showSerName val="0"/>
          <c:showPercent val="0"/>
          <c:showBubbleSize val="0"/>
        </c:dLbls>
        <c:marker val="1"/>
        <c:smooth val="0"/>
        <c:axId val="250655104"/>
        <c:axId val="250656640"/>
      </c:lineChart>
      <c:lineChart>
        <c:grouping val="standard"/>
        <c:varyColors val="0"/>
        <c:ser>
          <c:idx val="2"/>
          <c:order val="2"/>
          <c:tx>
            <c:strRef>
              <c:f>'Graf III.12'!$M$4</c:f>
              <c:strCache>
                <c:ptCount val="1"/>
                <c:pt idx="0">
                  <c:v>Průměrná úroková marže – stávající úvěry (pravá osa)</c:v>
                </c:pt>
              </c:strCache>
            </c:strRef>
          </c:tx>
          <c:spPr>
            <a:ln w="25400"/>
          </c:spPr>
          <c:marker>
            <c:symbol val="none"/>
          </c:marker>
          <c:cat>
            <c:numRef>
              <c:f>'Graf III.12'!$J$5:$J$15</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'Graf III.12'!$M$5:$M$15</c:f>
              <c:numCache>
                <c:formatCode>0.00</c:formatCode>
                <c:ptCount val="11"/>
                <c:pt idx="0">
                  <c:v>4.4918616244962317</c:v>
                </c:pt>
                <c:pt idx="1">
                  <c:v>4.3756656537624554</c:v>
                </c:pt>
                <c:pt idx="2">
                  <c:v>4.6256876624362047</c:v>
                </c:pt>
                <c:pt idx="3">
                  <c:v>4.7663517604398837</c:v>
                </c:pt>
                <c:pt idx="4">
                  <c:v>4.8231865862899603</c:v>
                </c:pt>
                <c:pt idx="5">
                  <c:v>4.9105663216302808</c:v>
                </c:pt>
                <c:pt idx="6">
                  <c:v>4.6339833992049151</c:v>
                </c:pt>
                <c:pt idx="7">
                  <c:v>4.2386060234927827</c:v>
                </c:pt>
                <c:pt idx="8">
                  <c:v>4.112406011801613</c:v>
                </c:pt>
                <c:pt idx="9">
                  <c:v>3.9554148661044093</c:v>
                </c:pt>
                <c:pt idx="10">
                  <c:v>3.7209226493456469</c:v>
                </c:pt>
              </c:numCache>
            </c:numRef>
          </c:val>
          <c:smooth val="0"/>
          <c:extLst xmlns:c16r2="http://schemas.microsoft.com/office/drawing/2015/06/chart">
            <c:ext xmlns:c16="http://schemas.microsoft.com/office/drawing/2014/chart" uri="{C3380CC4-5D6E-409C-BE32-E72D297353CC}">
              <c16:uniqueId val="{00000002-00F9-4B17-B6F7-7125C9433FA8}"/>
            </c:ext>
          </c:extLst>
        </c:ser>
        <c:ser>
          <c:idx val="3"/>
          <c:order val="3"/>
          <c:tx>
            <c:strRef>
              <c:f>'Graf III.12'!$N$4</c:f>
              <c:strCache>
                <c:ptCount val="1"/>
                <c:pt idx="0">
                  <c:v>Průměrná úroková marže – nové úvěry (pravá osa)</c:v>
                </c:pt>
              </c:strCache>
            </c:strRef>
          </c:tx>
          <c:spPr>
            <a:ln w="25400"/>
          </c:spPr>
          <c:marker>
            <c:symbol val="none"/>
          </c:marker>
          <c:val>
            <c:numRef>
              <c:f>'Graf III.12'!$N$5:$N$15</c:f>
              <c:numCache>
                <c:formatCode>0.00</c:formatCode>
                <c:ptCount val="11"/>
                <c:pt idx="0">
                  <c:v>4.3158787367320661</c:v>
                </c:pt>
                <c:pt idx="1">
                  <c:v>4.4050252880390106</c:v>
                </c:pt>
                <c:pt idx="2">
                  <c:v>4.959454322815402</c:v>
                </c:pt>
                <c:pt idx="3">
                  <c:v>5.015952054014317</c:v>
                </c:pt>
                <c:pt idx="4">
                  <c:v>5.4206916306667754</c:v>
                </c:pt>
                <c:pt idx="5">
                  <c:v>4.8838314540119869</c:v>
                </c:pt>
                <c:pt idx="6">
                  <c:v>4.2787553326411665</c:v>
                </c:pt>
                <c:pt idx="7">
                  <c:v>3.9788633767304296</c:v>
                </c:pt>
                <c:pt idx="8">
                  <c:v>3.9802488019853515</c:v>
                </c:pt>
                <c:pt idx="9">
                  <c:v>3.6906953783917293</c:v>
                </c:pt>
                <c:pt idx="10">
                  <c:v>3.2582175829612807</c:v>
                </c:pt>
              </c:numCache>
            </c:numRef>
          </c:val>
          <c:smooth val="0"/>
          <c:extLst xmlns:c16r2="http://schemas.microsoft.com/office/drawing/2015/06/chart">
            <c:ext xmlns:c16="http://schemas.microsoft.com/office/drawing/2014/chart" uri="{C3380CC4-5D6E-409C-BE32-E72D297353CC}">
              <c16:uniqueId val="{00000003-00F9-4B17-B6F7-7125C9433FA8}"/>
            </c:ext>
          </c:extLst>
        </c:ser>
        <c:dLbls>
          <c:showLegendKey val="0"/>
          <c:showVal val="0"/>
          <c:showCatName val="0"/>
          <c:showSerName val="0"/>
          <c:showPercent val="0"/>
          <c:showBubbleSize val="0"/>
        </c:dLbls>
        <c:marker val="1"/>
        <c:smooth val="0"/>
        <c:axId val="250676352"/>
        <c:axId val="250658176"/>
      </c:lineChart>
      <c:dateAx>
        <c:axId val="25065510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nchor="t" anchorCtr="0"/>
          <a:lstStyle/>
          <a:p>
            <a:pPr>
              <a:defRPr sz="900">
                <a:latin typeface="Arial"/>
                <a:ea typeface="Arial"/>
                <a:cs typeface="Arial"/>
              </a:defRPr>
            </a:pPr>
            <a:endParaRPr lang="cs-CZ"/>
          </a:p>
        </c:txPr>
        <c:crossAx val="250656640"/>
        <c:crosses val="autoZero"/>
        <c:auto val="1"/>
        <c:lblOffset val="100"/>
        <c:baseTimeUnit val="months"/>
        <c:majorUnit val="2"/>
        <c:majorTimeUnit val="years"/>
        <c:minorUnit val="12"/>
        <c:minorTimeUnit val="months"/>
      </c:dateAx>
      <c:valAx>
        <c:axId val="250656640"/>
        <c:scaling>
          <c:orientation val="minMax"/>
          <c:max val="200"/>
          <c:min val="2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0655104"/>
        <c:crosses val="autoZero"/>
        <c:crossBetween val="between"/>
        <c:majorUnit val="20"/>
      </c:valAx>
      <c:valAx>
        <c:axId val="250658176"/>
        <c:scaling>
          <c:orientation val="minMax"/>
          <c:max val="6.5"/>
          <c:min val="2"/>
        </c:scaling>
        <c:delete val="0"/>
        <c:axPos val="r"/>
        <c:numFmt formatCode="#,##0.0" sourceLinked="0"/>
        <c:majorTickMark val="out"/>
        <c:minorTickMark val="none"/>
        <c:tickLblPos val="nextTo"/>
        <c:spPr>
          <a:ln>
            <a:solidFill>
              <a:schemeClr val="tx1"/>
            </a:solidFill>
          </a:ln>
        </c:spPr>
        <c:txPr>
          <a:bodyPr/>
          <a:lstStyle/>
          <a:p>
            <a:pPr>
              <a:defRPr sz="900">
                <a:latin typeface="Arial" panose="020B0604020202020204" pitchFamily="34" charset="0"/>
                <a:cs typeface="Arial" panose="020B0604020202020204" pitchFamily="34" charset="0"/>
              </a:defRPr>
            </a:pPr>
            <a:endParaRPr lang="cs-CZ"/>
          </a:p>
        </c:txPr>
        <c:crossAx val="250676352"/>
        <c:crosses val="max"/>
        <c:crossBetween val="between"/>
        <c:majorUnit val="0.5"/>
      </c:valAx>
      <c:dateAx>
        <c:axId val="250676352"/>
        <c:scaling>
          <c:orientation val="minMax"/>
        </c:scaling>
        <c:delete val="1"/>
        <c:axPos val="b"/>
        <c:numFmt formatCode="m/d/yyyy" sourceLinked="1"/>
        <c:majorTickMark val="out"/>
        <c:minorTickMark val="none"/>
        <c:tickLblPos val="nextTo"/>
        <c:crossAx val="250658176"/>
        <c:crosses val="autoZero"/>
        <c:auto val="1"/>
        <c:lblOffset val="100"/>
        <c:baseTimeUnit val="months"/>
      </c:dateAx>
      <c:spPr>
        <a:noFill/>
        <a:ln w="25400">
          <a:noFill/>
        </a:ln>
      </c:spPr>
    </c:plotArea>
    <c:legend>
      <c:legendPos val="b"/>
      <c:layout>
        <c:manualLayout>
          <c:xMode val="edge"/>
          <c:yMode val="edge"/>
          <c:x val="6.993006993006993E-3"/>
          <c:y val="0.78746441167233994"/>
          <c:w val="0.97568608556797531"/>
          <c:h val="0.21253558832766006"/>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6547970970143985E-2"/>
          <c:w val="0.83040140961400799"/>
          <c:h val="0.66349330833227604"/>
        </c:manualLayout>
      </c:layout>
      <c:lineChart>
        <c:grouping val="standard"/>
        <c:varyColors val="0"/>
        <c:ser>
          <c:idx val="0"/>
          <c:order val="0"/>
          <c:tx>
            <c:strRef>
              <c:f>'Graf III.12'!$K$3</c:f>
              <c:strCache>
                <c:ptCount val="1"/>
                <c:pt idx="0">
                  <c:v>Interest income</c:v>
                </c:pt>
              </c:strCache>
            </c:strRef>
          </c:tx>
          <c:spPr>
            <a:ln w="25400">
              <a:solidFill>
                <a:srgbClr val="4880C4"/>
              </a:solidFill>
              <a:prstDash val="solid"/>
            </a:ln>
          </c:spPr>
          <c:marker>
            <c:symbol val="none"/>
          </c:marker>
          <c:cat>
            <c:numRef>
              <c:f>'Graf III.12'!$J$5:$J$15</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'Graf III.12'!$K$5:$K$15</c:f>
              <c:numCache>
                <c:formatCode>0.00</c:formatCode>
                <c:ptCount val="11"/>
                <c:pt idx="0">
                  <c:v>107.084457</c:v>
                </c:pt>
                <c:pt idx="1">
                  <c:v>123.44893</c:v>
                </c:pt>
                <c:pt idx="2">
                  <c:v>154.95902000000001</c:v>
                </c:pt>
                <c:pt idx="3">
                  <c:v>190.13923600000001</c:v>
                </c:pt>
                <c:pt idx="4">
                  <c:v>173.47866500000001</c:v>
                </c:pt>
                <c:pt idx="5">
                  <c:v>166.293601</c:v>
                </c:pt>
                <c:pt idx="6">
                  <c:v>171.48775800000001</c:v>
                </c:pt>
                <c:pt idx="7">
                  <c:v>169.97731099999999</c:v>
                </c:pt>
                <c:pt idx="8">
                  <c:v>154.78724700000001</c:v>
                </c:pt>
                <c:pt idx="9">
                  <c:v>158.86549099999999</c:v>
                </c:pt>
                <c:pt idx="10">
                  <c:v>150.84721361500002</c:v>
                </c:pt>
              </c:numCache>
            </c:numRef>
          </c:val>
          <c:smooth val="0"/>
          <c:extLst xmlns:c16r2="http://schemas.microsoft.com/office/drawing/2015/06/chart">
            <c:ext xmlns:c16="http://schemas.microsoft.com/office/drawing/2014/chart" uri="{C3380CC4-5D6E-409C-BE32-E72D297353CC}">
              <c16:uniqueId val="{00000000-F353-422E-9EF4-4D257872C5D8}"/>
            </c:ext>
          </c:extLst>
        </c:ser>
        <c:ser>
          <c:idx val="1"/>
          <c:order val="1"/>
          <c:tx>
            <c:strRef>
              <c:f>'Graf III.12'!$L$3</c:f>
              <c:strCache>
                <c:ptCount val="1"/>
                <c:pt idx="0">
                  <c:v>Interest costs</c:v>
                </c:pt>
              </c:strCache>
            </c:strRef>
          </c:tx>
          <c:spPr>
            <a:ln w="25400">
              <a:solidFill>
                <a:srgbClr val="E96041"/>
              </a:solidFill>
              <a:prstDash val="solid"/>
            </a:ln>
          </c:spPr>
          <c:marker>
            <c:symbol val="none"/>
          </c:marker>
          <c:cat>
            <c:numRef>
              <c:f>'Graf III.12'!$J$5:$J$15</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'Graf III.12'!$L$5:$L$15</c:f>
              <c:numCache>
                <c:formatCode>0.00</c:formatCode>
                <c:ptCount val="11"/>
                <c:pt idx="0">
                  <c:v>43.058726</c:v>
                </c:pt>
                <c:pt idx="1">
                  <c:v>52.052365000000002</c:v>
                </c:pt>
                <c:pt idx="2">
                  <c:v>70.545809000000006</c:v>
                </c:pt>
                <c:pt idx="3">
                  <c:v>92.435139000000007</c:v>
                </c:pt>
                <c:pt idx="4">
                  <c:v>70.693843999999999</c:v>
                </c:pt>
                <c:pt idx="5">
                  <c:v>61.289620999999997</c:v>
                </c:pt>
                <c:pt idx="6">
                  <c:v>61.921464</c:v>
                </c:pt>
                <c:pt idx="7">
                  <c:v>62.152298000000002</c:v>
                </c:pt>
                <c:pt idx="8">
                  <c:v>49.315206000000003</c:v>
                </c:pt>
                <c:pt idx="9">
                  <c:v>48.444915999999999</c:v>
                </c:pt>
                <c:pt idx="10">
                  <c:v>39.926304817000002</c:v>
                </c:pt>
              </c:numCache>
            </c:numRef>
          </c:val>
          <c:smooth val="0"/>
          <c:extLst xmlns:c16r2="http://schemas.microsoft.com/office/drawing/2015/06/chart">
            <c:ext xmlns:c16="http://schemas.microsoft.com/office/drawing/2014/chart" uri="{C3380CC4-5D6E-409C-BE32-E72D297353CC}">
              <c16:uniqueId val="{00000001-F353-422E-9EF4-4D257872C5D8}"/>
            </c:ext>
          </c:extLst>
        </c:ser>
        <c:dLbls>
          <c:showLegendKey val="0"/>
          <c:showVal val="0"/>
          <c:showCatName val="0"/>
          <c:showSerName val="0"/>
          <c:showPercent val="0"/>
          <c:showBubbleSize val="0"/>
        </c:dLbls>
        <c:marker val="1"/>
        <c:smooth val="0"/>
        <c:axId val="250705792"/>
        <c:axId val="250707328"/>
      </c:lineChart>
      <c:lineChart>
        <c:grouping val="standard"/>
        <c:varyColors val="0"/>
        <c:ser>
          <c:idx val="2"/>
          <c:order val="2"/>
          <c:tx>
            <c:strRef>
              <c:f>'Graf III.12'!$M$3</c:f>
              <c:strCache>
                <c:ptCount val="1"/>
                <c:pt idx="0">
                  <c:v>Average interest margin on existing loans (rhs)</c:v>
                </c:pt>
              </c:strCache>
            </c:strRef>
          </c:tx>
          <c:spPr>
            <a:ln w="25400"/>
          </c:spPr>
          <c:marker>
            <c:symbol val="none"/>
          </c:marker>
          <c:cat>
            <c:numRef>
              <c:f>'Graf III.12'!$J$5:$J$15</c:f>
              <c:numCache>
                <c:formatCode>m/d/yyyy</c:formatCode>
                <c:ptCount val="11"/>
                <c:pt idx="0">
                  <c:v>38717</c:v>
                </c:pt>
                <c:pt idx="1">
                  <c:v>39082</c:v>
                </c:pt>
                <c:pt idx="2">
                  <c:v>39447</c:v>
                </c:pt>
                <c:pt idx="3">
                  <c:v>39813</c:v>
                </c:pt>
                <c:pt idx="4">
                  <c:v>40178</c:v>
                </c:pt>
                <c:pt idx="5">
                  <c:v>40543</c:v>
                </c:pt>
                <c:pt idx="6">
                  <c:v>40908</c:v>
                </c:pt>
                <c:pt idx="7">
                  <c:v>41274</c:v>
                </c:pt>
                <c:pt idx="8">
                  <c:v>41639</c:v>
                </c:pt>
                <c:pt idx="9">
                  <c:v>42004</c:v>
                </c:pt>
                <c:pt idx="10">
                  <c:v>42369</c:v>
                </c:pt>
              </c:numCache>
            </c:numRef>
          </c:cat>
          <c:val>
            <c:numRef>
              <c:f>'Graf III.12'!$M$5:$M$15</c:f>
              <c:numCache>
                <c:formatCode>0.00</c:formatCode>
                <c:ptCount val="11"/>
                <c:pt idx="0">
                  <c:v>4.4918616244962317</c:v>
                </c:pt>
                <c:pt idx="1">
                  <c:v>4.3756656537624554</c:v>
                </c:pt>
                <c:pt idx="2">
                  <c:v>4.6256876624362047</c:v>
                </c:pt>
                <c:pt idx="3">
                  <c:v>4.7663517604398837</c:v>
                </c:pt>
                <c:pt idx="4">
                  <c:v>4.8231865862899603</c:v>
                </c:pt>
                <c:pt idx="5">
                  <c:v>4.9105663216302808</c:v>
                </c:pt>
                <c:pt idx="6">
                  <c:v>4.6339833992049151</c:v>
                </c:pt>
                <c:pt idx="7">
                  <c:v>4.2386060234927827</c:v>
                </c:pt>
                <c:pt idx="8">
                  <c:v>4.112406011801613</c:v>
                </c:pt>
                <c:pt idx="9">
                  <c:v>3.9554148661044093</c:v>
                </c:pt>
                <c:pt idx="10">
                  <c:v>3.7209226493456469</c:v>
                </c:pt>
              </c:numCache>
            </c:numRef>
          </c:val>
          <c:smooth val="0"/>
          <c:extLst xmlns:c16r2="http://schemas.microsoft.com/office/drawing/2015/06/chart">
            <c:ext xmlns:c16="http://schemas.microsoft.com/office/drawing/2014/chart" uri="{C3380CC4-5D6E-409C-BE32-E72D297353CC}">
              <c16:uniqueId val="{00000002-F353-422E-9EF4-4D257872C5D8}"/>
            </c:ext>
          </c:extLst>
        </c:ser>
        <c:ser>
          <c:idx val="3"/>
          <c:order val="3"/>
          <c:tx>
            <c:strRef>
              <c:f>'Graf III.12'!$N$3</c:f>
              <c:strCache>
                <c:ptCount val="1"/>
                <c:pt idx="0">
                  <c:v>Average interest margin on new loans (rhs)</c:v>
                </c:pt>
              </c:strCache>
            </c:strRef>
          </c:tx>
          <c:spPr>
            <a:ln w="25400"/>
          </c:spPr>
          <c:marker>
            <c:symbol val="none"/>
          </c:marker>
          <c:val>
            <c:numRef>
              <c:f>'Graf III.12'!$N$5:$N$15</c:f>
              <c:numCache>
                <c:formatCode>0.00</c:formatCode>
                <c:ptCount val="11"/>
                <c:pt idx="0">
                  <c:v>4.3158787367320661</c:v>
                </c:pt>
                <c:pt idx="1">
                  <c:v>4.4050252880390106</c:v>
                </c:pt>
                <c:pt idx="2">
                  <c:v>4.959454322815402</c:v>
                </c:pt>
                <c:pt idx="3">
                  <c:v>5.015952054014317</c:v>
                </c:pt>
                <c:pt idx="4">
                  <c:v>5.4206916306667754</c:v>
                </c:pt>
                <c:pt idx="5">
                  <c:v>4.8838314540119869</c:v>
                </c:pt>
                <c:pt idx="6">
                  <c:v>4.2787553326411665</c:v>
                </c:pt>
                <c:pt idx="7">
                  <c:v>3.9788633767304296</c:v>
                </c:pt>
                <c:pt idx="8">
                  <c:v>3.9802488019853515</c:v>
                </c:pt>
                <c:pt idx="9">
                  <c:v>3.6906953783917293</c:v>
                </c:pt>
                <c:pt idx="10">
                  <c:v>3.2582175829612807</c:v>
                </c:pt>
              </c:numCache>
            </c:numRef>
          </c:val>
          <c:smooth val="0"/>
          <c:extLst xmlns:c16r2="http://schemas.microsoft.com/office/drawing/2015/06/chart">
            <c:ext xmlns:c16="http://schemas.microsoft.com/office/drawing/2014/chart" uri="{C3380CC4-5D6E-409C-BE32-E72D297353CC}">
              <c16:uniqueId val="{00000003-F353-422E-9EF4-4D257872C5D8}"/>
            </c:ext>
          </c:extLst>
        </c:ser>
        <c:dLbls>
          <c:showLegendKey val="0"/>
          <c:showVal val="0"/>
          <c:showCatName val="0"/>
          <c:showSerName val="0"/>
          <c:showPercent val="0"/>
          <c:showBubbleSize val="0"/>
        </c:dLbls>
        <c:marker val="1"/>
        <c:smooth val="0"/>
        <c:axId val="250710656"/>
        <c:axId val="250709120"/>
      </c:lineChart>
      <c:dateAx>
        <c:axId val="25070579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nchor="t" anchorCtr="0"/>
          <a:lstStyle/>
          <a:p>
            <a:pPr>
              <a:defRPr sz="900">
                <a:latin typeface="Arial"/>
                <a:ea typeface="Arial"/>
                <a:cs typeface="Arial"/>
              </a:defRPr>
            </a:pPr>
            <a:endParaRPr lang="cs-CZ"/>
          </a:p>
        </c:txPr>
        <c:crossAx val="250707328"/>
        <c:crosses val="autoZero"/>
        <c:auto val="1"/>
        <c:lblOffset val="100"/>
        <c:baseTimeUnit val="months"/>
        <c:majorUnit val="2"/>
        <c:majorTimeUnit val="years"/>
        <c:minorUnit val="12"/>
        <c:minorTimeUnit val="months"/>
      </c:dateAx>
      <c:valAx>
        <c:axId val="250707328"/>
        <c:scaling>
          <c:orientation val="minMax"/>
          <c:max val="200"/>
          <c:min val="2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0705792"/>
        <c:crosses val="autoZero"/>
        <c:crossBetween val="between"/>
        <c:majorUnit val="20"/>
      </c:valAx>
      <c:valAx>
        <c:axId val="250709120"/>
        <c:scaling>
          <c:orientation val="minMax"/>
          <c:max val="6.5"/>
          <c:min val="2"/>
        </c:scaling>
        <c:delete val="0"/>
        <c:axPos val="r"/>
        <c:numFmt formatCode="#,##0.0" sourceLinked="0"/>
        <c:majorTickMark val="out"/>
        <c:minorTickMark val="none"/>
        <c:tickLblPos val="nextTo"/>
        <c:spPr>
          <a:ln>
            <a:solidFill>
              <a:schemeClr val="tx1"/>
            </a:solidFill>
          </a:ln>
        </c:spPr>
        <c:txPr>
          <a:bodyPr/>
          <a:lstStyle/>
          <a:p>
            <a:pPr>
              <a:defRPr sz="900">
                <a:latin typeface="Arial" panose="020B0604020202020204" pitchFamily="34" charset="0"/>
                <a:cs typeface="Arial" panose="020B0604020202020204" pitchFamily="34" charset="0"/>
              </a:defRPr>
            </a:pPr>
            <a:endParaRPr lang="cs-CZ"/>
          </a:p>
        </c:txPr>
        <c:crossAx val="250710656"/>
        <c:crosses val="max"/>
        <c:crossBetween val="between"/>
        <c:majorUnit val="0.5"/>
      </c:valAx>
      <c:dateAx>
        <c:axId val="250710656"/>
        <c:scaling>
          <c:orientation val="minMax"/>
        </c:scaling>
        <c:delete val="1"/>
        <c:axPos val="b"/>
        <c:numFmt formatCode="m/d/yyyy" sourceLinked="1"/>
        <c:majorTickMark val="out"/>
        <c:minorTickMark val="none"/>
        <c:tickLblPos val="nextTo"/>
        <c:crossAx val="250709120"/>
        <c:crosses val="autoZero"/>
        <c:auto val="1"/>
        <c:lblOffset val="100"/>
        <c:baseTimeUnit val="months"/>
      </c:dateAx>
      <c:spPr>
        <a:noFill/>
        <a:ln w="25400">
          <a:noFill/>
        </a:ln>
      </c:spPr>
    </c:plotArea>
    <c:legend>
      <c:legendPos val="b"/>
      <c:layout>
        <c:manualLayout>
          <c:xMode val="edge"/>
          <c:yMode val="edge"/>
          <c:x val="6.993006993006993E-3"/>
          <c:y val="0.78746441167233994"/>
          <c:w val="0.97568608556797531"/>
          <c:h val="0.21253558832766006"/>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strRef>
              <c:f>'Graf III.13'!$L$3</c:f>
              <c:strCache>
                <c:ptCount val="1"/>
                <c:pt idx="0">
                  <c:v>Hypoteční úvěry a ostatní úvěry na bydlení</c:v>
                </c:pt>
              </c:strCache>
            </c:strRef>
          </c:tx>
          <c:spPr>
            <a:ln w="25400"/>
          </c:spPr>
          <c:marker>
            <c:symbol val="none"/>
          </c:marker>
          <c:cat>
            <c:numRef>
              <c:f>'Graf III.13'!$J$5:$J$125</c:f>
              <c:numCache>
                <c:formatCode>m/d/yyyy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III.13'!$L$5:$L$125</c:f>
              <c:numCache>
                <c:formatCode>0.00</c:formatCode>
                <c:ptCount val="121"/>
                <c:pt idx="0">
                  <c:v>3.710624436167862</c:v>
                </c:pt>
                <c:pt idx="1">
                  <c:v>3.7434715736394191</c:v>
                </c:pt>
                <c:pt idx="2">
                  <c:v>3.7976978243748438</c:v>
                </c:pt>
                <c:pt idx="3">
                  <c:v>3.712614798894756</c:v>
                </c:pt>
                <c:pt idx="4">
                  <c:v>3.7516179835048389</c:v>
                </c:pt>
                <c:pt idx="5">
                  <c:v>3.625392188235617</c:v>
                </c:pt>
                <c:pt idx="6">
                  <c:v>3.5629692615279072</c:v>
                </c:pt>
                <c:pt idx="7">
                  <c:v>3.6703009029651152</c:v>
                </c:pt>
                <c:pt idx="8">
                  <c:v>3.6361408163199465</c:v>
                </c:pt>
                <c:pt idx="9">
                  <c:v>3.6122618947678191</c:v>
                </c:pt>
                <c:pt idx="10">
                  <c:v>3.6813686128276526</c:v>
                </c:pt>
                <c:pt idx="11">
                  <c:v>3.7127127431368931</c:v>
                </c:pt>
                <c:pt idx="12">
                  <c:v>3.7150010148577901</c:v>
                </c:pt>
                <c:pt idx="13">
                  <c:v>3.6713661498280246</c:v>
                </c:pt>
                <c:pt idx="14">
                  <c:v>3.7314547605808546</c:v>
                </c:pt>
                <c:pt idx="15">
                  <c:v>3.6070005129386415</c:v>
                </c:pt>
                <c:pt idx="16">
                  <c:v>3.5894439881387745</c:v>
                </c:pt>
                <c:pt idx="17">
                  <c:v>3.6597410612270949</c:v>
                </c:pt>
                <c:pt idx="18">
                  <c:v>3.6476735811111727</c:v>
                </c:pt>
                <c:pt idx="19">
                  <c:v>3.8549158634679515</c:v>
                </c:pt>
                <c:pt idx="20">
                  <c:v>3.8697125714157496</c:v>
                </c:pt>
                <c:pt idx="21">
                  <c:v>3.9882572295742857</c:v>
                </c:pt>
                <c:pt idx="22">
                  <c:v>3.995097659513978</c:v>
                </c:pt>
                <c:pt idx="23">
                  <c:v>4.0525575802534188</c:v>
                </c:pt>
                <c:pt idx="24">
                  <c:v>4.1261566150305695</c:v>
                </c:pt>
                <c:pt idx="25">
                  <c:v>4.1640433945145121</c:v>
                </c:pt>
                <c:pt idx="26">
                  <c:v>4.1100106188733792</c:v>
                </c:pt>
                <c:pt idx="27">
                  <c:v>4.1301607827083462</c:v>
                </c:pt>
                <c:pt idx="28">
                  <c:v>4.1089823578494258</c:v>
                </c:pt>
                <c:pt idx="29">
                  <c:v>4.1208070883109595</c:v>
                </c:pt>
                <c:pt idx="30">
                  <c:v>4.1627006066642753</c:v>
                </c:pt>
                <c:pt idx="31">
                  <c:v>4.1191221107840654</c:v>
                </c:pt>
                <c:pt idx="32">
                  <c:v>4.1442720668870718</c:v>
                </c:pt>
                <c:pt idx="33">
                  <c:v>4.1003943449253732</c:v>
                </c:pt>
                <c:pt idx="34">
                  <c:v>4.0688554470214493</c:v>
                </c:pt>
                <c:pt idx="35">
                  <c:v>4.2513136568569516</c:v>
                </c:pt>
                <c:pt idx="36">
                  <c:v>4.4701822688244706</c:v>
                </c:pt>
                <c:pt idx="37">
                  <c:v>4.5628383610473069</c:v>
                </c:pt>
                <c:pt idx="38">
                  <c:v>4.7401709664460494</c:v>
                </c:pt>
                <c:pt idx="39">
                  <c:v>4.6766869454022988</c:v>
                </c:pt>
                <c:pt idx="40">
                  <c:v>4.6597317419077058</c:v>
                </c:pt>
                <c:pt idx="41">
                  <c:v>4.7066129650048811</c:v>
                </c:pt>
                <c:pt idx="42">
                  <c:v>4.760499562081125</c:v>
                </c:pt>
                <c:pt idx="43">
                  <c:v>4.7929843055531345</c:v>
                </c:pt>
                <c:pt idx="44">
                  <c:v>4.845960039096707</c:v>
                </c:pt>
                <c:pt idx="45">
                  <c:v>4.8427866119533647</c:v>
                </c:pt>
                <c:pt idx="46">
                  <c:v>4.8614633261486953</c:v>
                </c:pt>
                <c:pt idx="47">
                  <c:v>4.8974708479875311</c:v>
                </c:pt>
                <c:pt idx="48">
                  <c:v>4.9585359763916443</c:v>
                </c:pt>
                <c:pt idx="49">
                  <c:v>4.777675339131358</c:v>
                </c:pt>
                <c:pt idx="50">
                  <c:v>4.7455041601339154</c:v>
                </c:pt>
                <c:pt idx="51">
                  <c:v>4.7787804863733223</c:v>
                </c:pt>
                <c:pt idx="52">
                  <c:v>4.6958463100224757</c:v>
                </c:pt>
                <c:pt idx="53">
                  <c:v>4.5713400597664711</c:v>
                </c:pt>
                <c:pt idx="54">
                  <c:v>4.4821051661076234</c:v>
                </c:pt>
                <c:pt idx="55">
                  <c:v>4.4115490710593148</c:v>
                </c:pt>
                <c:pt idx="56">
                  <c:v>4.3716647053381852</c:v>
                </c:pt>
                <c:pt idx="57">
                  <c:v>4.225407788722725</c:v>
                </c:pt>
                <c:pt idx="58">
                  <c:v>4.0972976908931926</c:v>
                </c:pt>
                <c:pt idx="59">
                  <c:v>4.015951169935092</c:v>
                </c:pt>
                <c:pt idx="60">
                  <c:v>3.9519402030487401</c:v>
                </c:pt>
                <c:pt idx="61">
                  <c:v>3.9094303275190314</c:v>
                </c:pt>
                <c:pt idx="62">
                  <c:v>3.9426814838585118</c:v>
                </c:pt>
                <c:pt idx="63">
                  <c:v>3.9016231788472107</c:v>
                </c:pt>
                <c:pt idx="64">
                  <c:v>3.8754925200020747</c:v>
                </c:pt>
                <c:pt idx="65">
                  <c:v>3.8180923240073454</c:v>
                </c:pt>
                <c:pt idx="66">
                  <c:v>3.7958733097634361</c:v>
                </c:pt>
                <c:pt idx="67">
                  <c:v>3.7602027802327407</c:v>
                </c:pt>
                <c:pt idx="68">
                  <c:v>3.7575108970857753</c:v>
                </c:pt>
                <c:pt idx="69">
                  <c:v>3.6204892470184928</c:v>
                </c:pt>
                <c:pt idx="70">
                  <c:v>3.4972301424712278</c:v>
                </c:pt>
                <c:pt idx="71">
                  <c:v>3.3846628566796779</c:v>
                </c:pt>
                <c:pt idx="72">
                  <c:v>3.3286275712123889</c:v>
                </c:pt>
                <c:pt idx="73">
                  <c:v>3.326752116054366</c:v>
                </c:pt>
                <c:pt idx="74">
                  <c:v>3.3202972430949749</c:v>
                </c:pt>
                <c:pt idx="75">
                  <c:v>3.3538216565242021</c:v>
                </c:pt>
                <c:pt idx="76">
                  <c:v>3.3738123832685276</c:v>
                </c:pt>
                <c:pt idx="77">
                  <c:v>3.3347281015210264</c:v>
                </c:pt>
                <c:pt idx="78">
                  <c:v>3.2775855421235933</c:v>
                </c:pt>
                <c:pt idx="79">
                  <c:v>3.2585616361805236</c:v>
                </c:pt>
                <c:pt idx="80">
                  <c:v>3.2120955362583379</c:v>
                </c:pt>
                <c:pt idx="81">
                  <c:v>3.1543783609763913</c:v>
                </c:pt>
                <c:pt idx="82">
                  <c:v>3.1641148904598113</c:v>
                </c:pt>
                <c:pt idx="83">
                  <c:v>3.0439077975665429</c:v>
                </c:pt>
                <c:pt idx="84">
                  <c:v>2.9373030389918151</c:v>
                </c:pt>
                <c:pt idx="85">
                  <c:v>3.0840554391303505</c:v>
                </c:pt>
                <c:pt idx="86">
                  <c:v>3.1111465902941009</c:v>
                </c:pt>
                <c:pt idx="87">
                  <c:v>3.0333163392647382</c:v>
                </c:pt>
                <c:pt idx="88">
                  <c:v>2.9858604856433835</c:v>
                </c:pt>
                <c:pt idx="89">
                  <c:v>2.8904463817609951</c:v>
                </c:pt>
                <c:pt idx="90">
                  <c:v>2.8551828760039881</c:v>
                </c:pt>
                <c:pt idx="91">
                  <c:v>2.9431094897545629</c:v>
                </c:pt>
                <c:pt idx="92">
                  <c:v>2.9772984677057237</c:v>
                </c:pt>
                <c:pt idx="93">
                  <c:v>2.9416767184161667</c:v>
                </c:pt>
                <c:pt idx="94">
                  <c:v>3.0154703128505096</c:v>
                </c:pt>
                <c:pt idx="95">
                  <c:v>3.0378912755598257</c:v>
                </c:pt>
                <c:pt idx="96">
                  <c:v>3.0431884867153136</c:v>
                </c:pt>
                <c:pt idx="97">
                  <c:v>3.1146363997148714</c:v>
                </c:pt>
                <c:pt idx="98">
                  <c:v>3.0737986115919069</c:v>
                </c:pt>
                <c:pt idx="99">
                  <c:v>2.9795829583520819</c:v>
                </c:pt>
                <c:pt idx="100">
                  <c:v>2.9587527988567448</c:v>
                </c:pt>
                <c:pt idx="101">
                  <c:v>2.8926736694704269</c:v>
                </c:pt>
                <c:pt idx="102">
                  <c:v>2.8600746245702613</c:v>
                </c:pt>
                <c:pt idx="103">
                  <c:v>2.8332395493461062</c:v>
                </c:pt>
                <c:pt idx="104">
                  <c:v>2.8323347076369552</c:v>
                </c:pt>
                <c:pt idx="105">
                  <c:v>2.7419747804065189</c:v>
                </c:pt>
                <c:pt idx="106">
                  <c:v>2.723794988067274</c:v>
                </c:pt>
                <c:pt idx="107">
                  <c:v>2.6532356205402303</c:v>
                </c:pt>
                <c:pt idx="108">
                  <c:v>2.5833740336315092</c:v>
                </c:pt>
                <c:pt idx="109">
                  <c:v>2.6297311515399193</c:v>
                </c:pt>
                <c:pt idx="110">
                  <c:v>2.5355397536181057</c:v>
                </c:pt>
                <c:pt idx="111">
                  <c:v>2.4394634968520847</c:v>
                </c:pt>
                <c:pt idx="112">
                  <c:v>2.4130282004351549</c:v>
                </c:pt>
                <c:pt idx="113">
                  <c:v>2.3312541648437923</c:v>
                </c:pt>
                <c:pt idx="114">
                  <c:v>2.2884422571770142</c:v>
                </c:pt>
                <c:pt idx="115">
                  <c:v>2.336972132880121</c:v>
                </c:pt>
                <c:pt idx="116">
                  <c:v>2.3487427730325834</c:v>
                </c:pt>
                <c:pt idx="117">
                  <c:v>2.3773366584560214</c:v>
                </c:pt>
                <c:pt idx="118">
                  <c:v>2.3913141395172288</c:v>
                </c:pt>
                <c:pt idx="119">
                  <c:v>2.3505104480224883</c:v>
                </c:pt>
                <c:pt idx="120">
                  <c:v>2.3261294158838957</c:v>
                </c:pt>
              </c:numCache>
            </c:numRef>
          </c:val>
          <c:smooth val="0"/>
          <c:extLst xmlns:c16r2="http://schemas.microsoft.com/office/drawing/2015/06/chart">
            <c:ext xmlns:c16="http://schemas.microsoft.com/office/drawing/2014/chart" uri="{C3380CC4-5D6E-409C-BE32-E72D297353CC}">
              <c16:uniqueId val="{00000000-DCA2-432B-84C6-3BBDBEBEEED6}"/>
            </c:ext>
          </c:extLst>
        </c:ser>
        <c:ser>
          <c:idx val="2"/>
          <c:order val="2"/>
          <c:tx>
            <c:strRef>
              <c:f>'Graf III.13'!$M$3</c:f>
              <c:strCache>
                <c:ptCount val="1"/>
                <c:pt idx="0">
                  <c:v>Nefinanční podniky</c:v>
                </c:pt>
              </c:strCache>
            </c:strRef>
          </c:tx>
          <c:spPr>
            <a:ln w="25400"/>
          </c:spPr>
          <c:marker>
            <c:symbol val="none"/>
          </c:marker>
          <c:cat>
            <c:numRef>
              <c:f>'Graf III.13'!$J$5:$J$125</c:f>
              <c:numCache>
                <c:formatCode>m/d/yyyy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III.13'!$M$5:$M$125</c:f>
              <c:numCache>
                <c:formatCode>0.00</c:formatCode>
                <c:ptCount val="121"/>
                <c:pt idx="0">
                  <c:v>3.1678333429277643</c:v>
                </c:pt>
                <c:pt idx="1">
                  <c:v>3.1195548349147977</c:v>
                </c:pt>
                <c:pt idx="2">
                  <c:v>3.2074250066961616</c:v>
                </c:pt>
                <c:pt idx="3">
                  <c:v>3.1651877115568112</c:v>
                </c:pt>
                <c:pt idx="4">
                  <c:v>3.1697280964611094</c:v>
                </c:pt>
                <c:pt idx="5">
                  <c:v>3.2022882419205487</c:v>
                </c:pt>
                <c:pt idx="6">
                  <c:v>3.2640496282889067</c:v>
                </c:pt>
                <c:pt idx="7">
                  <c:v>3.3266794013494589</c:v>
                </c:pt>
                <c:pt idx="8">
                  <c:v>3.2936662851304965</c:v>
                </c:pt>
                <c:pt idx="9">
                  <c:v>3.3857874677876989</c:v>
                </c:pt>
                <c:pt idx="10">
                  <c:v>3.4684488311824095</c:v>
                </c:pt>
                <c:pt idx="11">
                  <c:v>3.4388170824306208</c:v>
                </c:pt>
                <c:pt idx="12">
                  <c:v>3.2903977252051093</c:v>
                </c:pt>
                <c:pt idx="13">
                  <c:v>3.5037117345641162</c:v>
                </c:pt>
                <c:pt idx="14">
                  <c:v>3.4555452240744664</c:v>
                </c:pt>
                <c:pt idx="15">
                  <c:v>3.519019787882455</c:v>
                </c:pt>
                <c:pt idx="16">
                  <c:v>3.4915215048442327</c:v>
                </c:pt>
                <c:pt idx="17">
                  <c:v>3.4678702149856768</c:v>
                </c:pt>
                <c:pt idx="18">
                  <c:v>3.7004044890031054</c:v>
                </c:pt>
                <c:pt idx="19">
                  <c:v>3.8078394503141801</c:v>
                </c:pt>
                <c:pt idx="20">
                  <c:v>3.8738615455896572</c:v>
                </c:pt>
                <c:pt idx="21">
                  <c:v>3.9613413114805622</c:v>
                </c:pt>
                <c:pt idx="22">
                  <c:v>3.9452755269881248</c:v>
                </c:pt>
                <c:pt idx="23">
                  <c:v>3.9886095029120261</c:v>
                </c:pt>
                <c:pt idx="24">
                  <c:v>4.1214618277273063</c:v>
                </c:pt>
                <c:pt idx="25">
                  <c:v>3.948227716569118</c:v>
                </c:pt>
                <c:pt idx="26">
                  <c:v>4.2606485508666356</c:v>
                </c:pt>
                <c:pt idx="27">
                  <c:v>4.1950810518073922</c:v>
                </c:pt>
                <c:pt idx="28">
                  <c:v>4.1850466506234927</c:v>
                </c:pt>
                <c:pt idx="29">
                  <c:v>4.139202124648568</c:v>
                </c:pt>
                <c:pt idx="30">
                  <c:v>4.070064575951827</c:v>
                </c:pt>
                <c:pt idx="31">
                  <c:v>4.1562709170079266</c:v>
                </c:pt>
                <c:pt idx="32">
                  <c:v>3.9454147481168977</c:v>
                </c:pt>
                <c:pt idx="33">
                  <c:v>3.7325717645265932</c:v>
                </c:pt>
                <c:pt idx="34">
                  <c:v>4.0079536328192313</c:v>
                </c:pt>
                <c:pt idx="35">
                  <c:v>3.8643686793405232</c:v>
                </c:pt>
                <c:pt idx="36">
                  <c:v>3.7293953744470647</c:v>
                </c:pt>
                <c:pt idx="37">
                  <c:v>3.6793739268530561</c:v>
                </c:pt>
                <c:pt idx="38">
                  <c:v>3.4322829236898813</c:v>
                </c:pt>
                <c:pt idx="39">
                  <c:v>3.500037814468389</c:v>
                </c:pt>
                <c:pt idx="40">
                  <c:v>3.5117949160195727</c:v>
                </c:pt>
                <c:pt idx="41">
                  <c:v>3.5007028728873766</c:v>
                </c:pt>
                <c:pt idx="42">
                  <c:v>3.6430663631771667</c:v>
                </c:pt>
                <c:pt idx="43">
                  <c:v>3.5323828290892942</c:v>
                </c:pt>
                <c:pt idx="44">
                  <c:v>3.26132106668007</c:v>
                </c:pt>
                <c:pt idx="45">
                  <c:v>3.4606004180558947</c:v>
                </c:pt>
                <c:pt idx="46">
                  <c:v>3.4090149511341128</c:v>
                </c:pt>
                <c:pt idx="47">
                  <c:v>3.4154167796230017</c:v>
                </c:pt>
                <c:pt idx="48">
                  <c:v>3.4923808688378313</c:v>
                </c:pt>
                <c:pt idx="49">
                  <c:v>3.4239045584182377</c:v>
                </c:pt>
                <c:pt idx="50">
                  <c:v>3.3529292523160885</c:v>
                </c:pt>
                <c:pt idx="51">
                  <c:v>3.422231628794667</c:v>
                </c:pt>
                <c:pt idx="52">
                  <c:v>3.5033745990644034</c:v>
                </c:pt>
                <c:pt idx="53">
                  <c:v>3.3335980930557318</c:v>
                </c:pt>
                <c:pt idx="54">
                  <c:v>3.2145087763940441</c:v>
                </c:pt>
                <c:pt idx="55">
                  <c:v>3.2988912648272049</c:v>
                </c:pt>
                <c:pt idx="56">
                  <c:v>3.2514092388156492</c:v>
                </c:pt>
                <c:pt idx="57">
                  <c:v>3.2869068619556669</c:v>
                </c:pt>
                <c:pt idx="58">
                  <c:v>3.2599373610059095</c:v>
                </c:pt>
                <c:pt idx="59">
                  <c:v>3.2993502707824485</c:v>
                </c:pt>
                <c:pt idx="60">
                  <c:v>3.2542588713632092</c:v>
                </c:pt>
                <c:pt idx="61">
                  <c:v>3.0798832301070407</c:v>
                </c:pt>
                <c:pt idx="62">
                  <c:v>3.0411461751556557</c:v>
                </c:pt>
                <c:pt idx="63">
                  <c:v>2.9874493433183851</c:v>
                </c:pt>
                <c:pt idx="64">
                  <c:v>2.992245002066384</c:v>
                </c:pt>
                <c:pt idx="65">
                  <c:v>2.9936947122197211</c:v>
                </c:pt>
                <c:pt idx="66">
                  <c:v>2.9881461859076697</c:v>
                </c:pt>
                <c:pt idx="67">
                  <c:v>2.8521997377467803</c:v>
                </c:pt>
                <c:pt idx="68">
                  <c:v>2.7271371488049532</c:v>
                </c:pt>
                <c:pt idx="69">
                  <c:v>2.7571413015903206</c:v>
                </c:pt>
                <c:pt idx="70">
                  <c:v>2.7045466138399137</c:v>
                </c:pt>
                <c:pt idx="71">
                  <c:v>2.7653560841158544</c:v>
                </c:pt>
                <c:pt idx="72">
                  <c:v>2.8110879664477251</c:v>
                </c:pt>
                <c:pt idx="73">
                  <c:v>2.6853747994417096</c:v>
                </c:pt>
                <c:pt idx="74">
                  <c:v>2.6681907800321798</c:v>
                </c:pt>
                <c:pt idx="75">
                  <c:v>2.7233688580711943</c:v>
                </c:pt>
                <c:pt idx="76">
                  <c:v>2.6699281825476318</c:v>
                </c:pt>
                <c:pt idx="77">
                  <c:v>2.7139802060077893</c:v>
                </c:pt>
                <c:pt idx="78">
                  <c:v>2.751247179576696</c:v>
                </c:pt>
                <c:pt idx="79">
                  <c:v>2.5503726894421268</c:v>
                </c:pt>
                <c:pt idx="80">
                  <c:v>2.4833990440998841</c:v>
                </c:pt>
                <c:pt idx="81">
                  <c:v>2.4159032125308069</c:v>
                </c:pt>
                <c:pt idx="82">
                  <c:v>2.2152271658478413</c:v>
                </c:pt>
                <c:pt idx="83">
                  <c:v>2.2095491970188497</c:v>
                </c:pt>
                <c:pt idx="84">
                  <c:v>2.3289248020916586</c:v>
                </c:pt>
                <c:pt idx="85">
                  <c:v>2.2527081921083671</c:v>
                </c:pt>
                <c:pt idx="86">
                  <c:v>2.1660406380100232</c:v>
                </c:pt>
                <c:pt idx="87">
                  <c:v>2.2017793269587913</c:v>
                </c:pt>
                <c:pt idx="88">
                  <c:v>2.2865997176424075</c:v>
                </c:pt>
                <c:pt idx="89">
                  <c:v>2.4828298452032769</c:v>
                </c:pt>
                <c:pt idx="90">
                  <c:v>2.3541859383969514</c:v>
                </c:pt>
                <c:pt idx="91">
                  <c:v>2.3671640130652261</c:v>
                </c:pt>
                <c:pt idx="92">
                  <c:v>2.393533730052916</c:v>
                </c:pt>
                <c:pt idx="93">
                  <c:v>2.3033975376220841</c:v>
                </c:pt>
                <c:pt idx="94">
                  <c:v>2.3476286480514128</c:v>
                </c:pt>
                <c:pt idx="95">
                  <c:v>2.3209968524020566</c:v>
                </c:pt>
                <c:pt idx="96">
                  <c:v>2.3295080069161811</c:v>
                </c:pt>
                <c:pt idx="97">
                  <c:v>2.3412776305507705</c:v>
                </c:pt>
                <c:pt idx="98">
                  <c:v>2.3466159630867383</c:v>
                </c:pt>
                <c:pt idx="99">
                  <c:v>2.3055508397498463</c:v>
                </c:pt>
                <c:pt idx="100">
                  <c:v>2.4174341985145924</c:v>
                </c:pt>
                <c:pt idx="101">
                  <c:v>2.3417591542821583</c:v>
                </c:pt>
                <c:pt idx="102">
                  <c:v>2.3592638606769105</c:v>
                </c:pt>
                <c:pt idx="103">
                  <c:v>2.2870767504547573</c:v>
                </c:pt>
                <c:pt idx="104">
                  <c:v>2.3125177962901167</c:v>
                </c:pt>
                <c:pt idx="105">
                  <c:v>2.2910879095563619</c:v>
                </c:pt>
                <c:pt idx="106">
                  <c:v>2.298139618197955</c:v>
                </c:pt>
                <c:pt idx="107">
                  <c:v>2.4360641170212518</c:v>
                </c:pt>
                <c:pt idx="108">
                  <c:v>2.295971003703376</c:v>
                </c:pt>
                <c:pt idx="109">
                  <c:v>2.4453402117791203</c:v>
                </c:pt>
                <c:pt idx="110">
                  <c:v>2.3603634306325016</c:v>
                </c:pt>
                <c:pt idx="111">
                  <c:v>2.3173865432644503</c:v>
                </c:pt>
                <c:pt idx="112">
                  <c:v>2.3456095684006129</c:v>
                </c:pt>
                <c:pt idx="113">
                  <c:v>2.2709679746314153</c:v>
                </c:pt>
                <c:pt idx="114">
                  <c:v>2.1660338060488757</c:v>
                </c:pt>
                <c:pt idx="115">
                  <c:v>2.2132040412458163</c:v>
                </c:pt>
                <c:pt idx="116">
                  <c:v>2.227062918631594</c:v>
                </c:pt>
                <c:pt idx="117">
                  <c:v>2.3356411815126998</c:v>
                </c:pt>
                <c:pt idx="118">
                  <c:v>2.2124286929452239</c:v>
                </c:pt>
                <c:pt idx="119">
                  <c:v>2.1521987681000638</c:v>
                </c:pt>
                <c:pt idx="120">
                  <c:v>2.0959419882307939</c:v>
                </c:pt>
              </c:numCache>
            </c:numRef>
          </c:val>
          <c:smooth val="0"/>
          <c:extLst xmlns:c16r2="http://schemas.microsoft.com/office/drawing/2015/06/chart">
            <c:ext xmlns:c16="http://schemas.microsoft.com/office/drawing/2014/chart" uri="{C3380CC4-5D6E-409C-BE32-E72D297353CC}">
              <c16:uniqueId val="{00000001-DCA2-432B-84C6-3BBDBEBEEED6}"/>
            </c:ext>
          </c:extLst>
        </c:ser>
        <c:dLbls>
          <c:showLegendKey val="0"/>
          <c:showVal val="0"/>
          <c:showCatName val="0"/>
          <c:showSerName val="0"/>
          <c:showPercent val="0"/>
          <c:showBubbleSize val="0"/>
        </c:dLbls>
        <c:marker val="1"/>
        <c:smooth val="0"/>
        <c:axId val="250727424"/>
        <c:axId val="258372352"/>
      </c:lineChart>
      <c:lineChart>
        <c:grouping val="standard"/>
        <c:varyColors val="0"/>
        <c:ser>
          <c:idx val="0"/>
          <c:order val="0"/>
          <c:tx>
            <c:strRef>
              <c:f>'Graf III.13'!$K$3</c:f>
              <c:strCache>
                <c:ptCount val="1"/>
                <c:pt idx="0">
                  <c:v>Domácnosti na spotřebu (pravá osa)</c:v>
                </c:pt>
              </c:strCache>
            </c:strRef>
          </c:tx>
          <c:spPr>
            <a:ln w="25400"/>
          </c:spPr>
          <c:marker>
            <c:symbol val="none"/>
          </c:marker>
          <c:cat>
            <c:numRef>
              <c:f>'Graf III.13'!$J$5:$J$125</c:f>
              <c:numCache>
                <c:formatCode>m/d/yyyy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III.13'!$K$5:$K$125</c:f>
              <c:numCache>
                <c:formatCode>0.00</c:formatCode>
                <c:ptCount val="121"/>
                <c:pt idx="0">
                  <c:v>11.776503532007986</c:v>
                </c:pt>
                <c:pt idx="1">
                  <c:v>12.154058607165455</c:v>
                </c:pt>
                <c:pt idx="2">
                  <c:v>12.096107215298842</c:v>
                </c:pt>
                <c:pt idx="3">
                  <c:v>11.781166574565397</c:v>
                </c:pt>
                <c:pt idx="4">
                  <c:v>11.844879231026965</c:v>
                </c:pt>
                <c:pt idx="5">
                  <c:v>11.630937738311658</c:v>
                </c:pt>
                <c:pt idx="6">
                  <c:v>11.820792016392375</c:v>
                </c:pt>
                <c:pt idx="7">
                  <c:v>11.976895922668612</c:v>
                </c:pt>
                <c:pt idx="8">
                  <c:v>11.581698917311474</c:v>
                </c:pt>
                <c:pt idx="9">
                  <c:v>11.557758011231314</c:v>
                </c:pt>
                <c:pt idx="10">
                  <c:v>11.848873379170456</c:v>
                </c:pt>
                <c:pt idx="11">
                  <c:v>11.952899475149399</c:v>
                </c:pt>
                <c:pt idx="12">
                  <c:v>11.99448218372361</c:v>
                </c:pt>
                <c:pt idx="13">
                  <c:v>12.150029756267447</c:v>
                </c:pt>
                <c:pt idx="14">
                  <c:v>11.258883844669613</c:v>
                </c:pt>
                <c:pt idx="15">
                  <c:v>11.041277051526388</c:v>
                </c:pt>
                <c:pt idx="16">
                  <c:v>10.710757202194284</c:v>
                </c:pt>
                <c:pt idx="17">
                  <c:v>10.964136619471207</c:v>
                </c:pt>
                <c:pt idx="18">
                  <c:v>11.018570879489467</c:v>
                </c:pt>
                <c:pt idx="19">
                  <c:v>11.228215532085068</c:v>
                </c:pt>
                <c:pt idx="20">
                  <c:v>11.499169324447049</c:v>
                </c:pt>
                <c:pt idx="21">
                  <c:v>11.417076253099662</c:v>
                </c:pt>
                <c:pt idx="22">
                  <c:v>11.537468831684379</c:v>
                </c:pt>
                <c:pt idx="23">
                  <c:v>11.866513574297569</c:v>
                </c:pt>
                <c:pt idx="24">
                  <c:v>11.789099327219425</c:v>
                </c:pt>
                <c:pt idx="25">
                  <c:v>12.141978673477825</c:v>
                </c:pt>
                <c:pt idx="26">
                  <c:v>11.812870323834733</c:v>
                </c:pt>
                <c:pt idx="27">
                  <c:v>12.148232711146198</c:v>
                </c:pt>
                <c:pt idx="28">
                  <c:v>12.074359784714698</c:v>
                </c:pt>
                <c:pt idx="29">
                  <c:v>12.08813084928078</c:v>
                </c:pt>
                <c:pt idx="30">
                  <c:v>11.858176395513457</c:v>
                </c:pt>
                <c:pt idx="31">
                  <c:v>12.127649359523707</c:v>
                </c:pt>
                <c:pt idx="32">
                  <c:v>12.02482365256132</c:v>
                </c:pt>
                <c:pt idx="33">
                  <c:v>12.080478483905907</c:v>
                </c:pt>
                <c:pt idx="34">
                  <c:v>12.21534239991221</c:v>
                </c:pt>
                <c:pt idx="35">
                  <c:v>12.506385980902621</c:v>
                </c:pt>
                <c:pt idx="36">
                  <c:v>12.242350569815844</c:v>
                </c:pt>
                <c:pt idx="37">
                  <c:v>12.962027891841279</c:v>
                </c:pt>
                <c:pt idx="38">
                  <c:v>13.247352112028688</c:v>
                </c:pt>
                <c:pt idx="39">
                  <c:v>13.09446781333318</c:v>
                </c:pt>
                <c:pt idx="40">
                  <c:v>12.908353243628051</c:v>
                </c:pt>
                <c:pt idx="41">
                  <c:v>12.89789831242855</c:v>
                </c:pt>
                <c:pt idx="42">
                  <c:v>12.861784552714731</c:v>
                </c:pt>
                <c:pt idx="43">
                  <c:v>13.237830866861175</c:v>
                </c:pt>
                <c:pt idx="44">
                  <c:v>13.286324655637074</c:v>
                </c:pt>
                <c:pt idx="45">
                  <c:v>13.418301378197048</c:v>
                </c:pt>
                <c:pt idx="46">
                  <c:v>13.879748854188083</c:v>
                </c:pt>
                <c:pt idx="47">
                  <c:v>13.839409729695751</c:v>
                </c:pt>
                <c:pt idx="48">
                  <c:v>13.69651551461838</c:v>
                </c:pt>
                <c:pt idx="49">
                  <c:v>13.952972986939436</c:v>
                </c:pt>
                <c:pt idx="50">
                  <c:v>14.054381754569413</c:v>
                </c:pt>
                <c:pt idx="51">
                  <c:v>14.14212853410011</c:v>
                </c:pt>
                <c:pt idx="52">
                  <c:v>13.826848269216818</c:v>
                </c:pt>
                <c:pt idx="53">
                  <c:v>13.782824870935098</c:v>
                </c:pt>
                <c:pt idx="54">
                  <c:v>13.860863469052321</c:v>
                </c:pt>
                <c:pt idx="55">
                  <c:v>13.849064445308009</c:v>
                </c:pt>
                <c:pt idx="56">
                  <c:v>14.079445092343258</c:v>
                </c:pt>
                <c:pt idx="57">
                  <c:v>14.098652351830584</c:v>
                </c:pt>
                <c:pt idx="58">
                  <c:v>13.907294574524194</c:v>
                </c:pt>
                <c:pt idx="59">
                  <c:v>14.053307199666573</c:v>
                </c:pt>
                <c:pt idx="60">
                  <c:v>13.447802445065619</c:v>
                </c:pt>
                <c:pt idx="61">
                  <c:v>13.702514542018836</c:v>
                </c:pt>
                <c:pt idx="62">
                  <c:v>13.904143319547133</c:v>
                </c:pt>
                <c:pt idx="63">
                  <c:v>13.619610102884984</c:v>
                </c:pt>
                <c:pt idx="64">
                  <c:v>13.323191860007833</c:v>
                </c:pt>
                <c:pt idx="65">
                  <c:v>13.216407737750888</c:v>
                </c:pt>
                <c:pt idx="66">
                  <c:v>13.141180170248022</c:v>
                </c:pt>
                <c:pt idx="67">
                  <c:v>13.078592300160796</c:v>
                </c:pt>
                <c:pt idx="68">
                  <c:v>13.139338346279711</c:v>
                </c:pt>
                <c:pt idx="69">
                  <c:v>13.174463995754831</c:v>
                </c:pt>
                <c:pt idx="70">
                  <c:v>13.362054344332918</c:v>
                </c:pt>
                <c:pt idx="71">
                  <c:v>13.264619751036209</c:v>
                </c:pt>
                <c:pt idx="72">
                  <c:v>12.968420573948045</c:v>
                </c:pt>
                <c:pt idx="73">
                  <c:v>13.393119877232776</c:v>
                </c:pt>
                <c:pt idx="74">
                  <c:v>13.592251428241976</c:v>
                </c:pt>
                <c:pt idx="75">
                  <c:v>13.375728099546903</c:v>
                </c:pt>
                <c:pt idx="76">
                  <c:v>13.587461330044958</c:v>
                </c:pt>
                <c:pt idx="77">
                  <c:v>13.505679980296485</c:v>
                </c:pt>
                <c:pt idx="78">
                  <c:v>13.463094328576792</c:v>
                </c:pt>
                <c:pt idx="79">
                  <c:v>13.836149294010633</c:v>
                </c:pt>
                <c:pt idx="80">
                  <c:v>13.913728570162974</c:v>
                </c:pt>
                <c:pt idx="81">
                  <c:v>13.511996968251541</c:v>
                </c:pt>
                <c:pt idx="82">
                  <c:v>13.441064175225755</c:v>
                </c:pt>
                <c:pt idx="83">
                  <c:v>14.106011087428135</c:v>
                </c:pt>
                <c:pt idx="84">
                  <c:v>14.013065166047957</c:v>
                </c:pt>
                <c:pt idx="85">
                  <c:v>14.125318421085638</c:v>
                </c:pt>
                <c:pt idx="86">
                  <c:v>14.567393811739807</c:v>
                </c:pt>
                <c:pt idx="87">
                  <c:v>14.379252949376662</c:v>
                </c:pt>
                <c:pt idx="88">
                  <c:v>14.160487671061404</c:v>
                </c:pt>
                <c:pt idx="89">
                  <c:v>14.046164618917796</c:v>
                </c:pt>
                <c:pt idx="90">
                  <c:v>13.554309485119894</c:v>
                </c:pt>
                <c:pt idx="91">
                  <c:v>13.672461840071151</c:v>
                </c:pt>
                <c:pt idx="92">
                  <c:v>13.629176621048785</c:v>
                </c:pt>
                <c:pt idx="93">
                  <c:v>13.616430822171415</c:v>
                </c:pt>
                <c:pt idx="94">
                  <c:v>13.735570564340788</c:v>
                </c:pt>
                <c:pt idx="95">
                  <c:v>14.006252496271665</c:v>
                </c:pt>
                <c:pt idx="96">
                  <c:v>13.69216348788953</c:v>
                </c:pt>
                <c:pt idx="97">
                  <c:v>13.690276043549838</c:v>
                </c:pt>
                <c:pt idx="98">
                  <c:v>13.806766269741813</c:v>
                </c:pt>
                <c:pt idx="99">
                  <c:v>13.898079452194889</c:v>
                </c:pt>
                <c:pt idx="100">
                  <c:v>14.145209137858764</c:v>
                </c:pt>
                <c:pt idx="101">
                  <c:v>13.888400639141576</c:v>
                </c:pt>
                <c:pt idx="102">
                  <c:v>13.733870390242014</c:v>
                </c:pt>
                <c:pt idx="103">
                  <c:v>13.835267291179662</c:v>
                </c:pt>
                <c:pt idx="104">
                  <c:v>13.714226199435341</c:v>
                </c:pt>
                <c:pt idx="105">
                  <c:v>13.491805101487035</c:v>
                </c:pt>
                <c:pt idx="106">
                  <c:v>13.52517354396058</c:v>
                </c:pt>
                <c:pt idx="107">
                  <c:v>13.796409121290138</c:v>
                </c:pt>
                <c:pt idx="108">
                  <c:v>13.746607267791111</c:v>
                </c:pt>
                <c:pt idx="109">
                  <c:v>13.019714001216942</c:v>
                </c:pt>
                <c:pt idx="110">
                  <c:v>12.982908487477305</c:v>
                </c:pt>
                <c:pt idx="111">
                  <c:v>12.850156324356194</c:v>
                </c:pt>
                <c:pt idx="112">
                  <c:v>12.653722581380226</c:v>
                </c:pt>
                <c:pt idx="113">
                  <c:v>12.348701761073926</c:v>
                </c:pt>
                <c:pt idx="114">
                  <c:v>12.347376523071507</c:v>
                </c:pt>
                <c:pt idx="115">
                  <c:v>12.370487268585057</c:v>
                </c:pt>
                <c:pt idx="116">
                  <c:v>12.403076318935284</c:v>
                </c:pt>
                <c:pt idx="117">
                  <c:v>11.622731518340833</c:v>
                </c:pt>
                <c:pt idx="118">
                  <c:v>11.690714603054719</c:v>
                </c:pt>
                <c:pt idx="119">
                  <c:v>11.543562305845528</c:v>
                </c:pt>
                <c:pt idx="120">
                  <c:v>11.49253338845136</c:v>
                </c:pt>
              </c:numCache>
            </c:numRef>
          </c:val>
          <c:smooth val="0"/>
          <c:extLst xmlns:c16r2="http://schemas.microsoft.com/office/drawing/2015/06/chart">
            <c:ext xmlns:c16="http://schemas.microsoft.com/office/drawing/2014/chart" uri="{C3380CC4-5D6E-409C-BE32-E72D297353CC}">
              <c16:uniqueId val="{00000002-DCA2-432B-84C6-3BBDBEBEEED6}"/>
            </c:ext>
          </c:extLst>
        </c:ser>
        <c:dLbls>
          <c:showLegendKey val="0"/>
          <c:showVal val="0"/>
          <c:showCatName val="0"/>
          <c:showSerName val="0"/>
          <c:showPercent val="0"/>
          <c:showBubbleSize val="0"/>
        </c:dLbls>
        <c:marker val="1"/>
        <c:smooth val="0"/>
        <c:axId val="258375680"/>
        <c:axId val="258373888"/>
      </c:lineChart>
      <c:dateAx>
        <c:axId val="250727424"/>
        <c:scaling>
          <c:orientation val="minMax"/>
          <c:max val="42369"/>
          <c:min val="38717"/>
        </c:scaling>
        <c:delete val="0"/>
        <c:axPos val="b"/>
        <c:numFmt formatCode="mm\/yy" sourceLinked="0"/>
        <c:majorTickMark val="out"/>
        <c:minorTickMark val="none"/>
        <c:tickLblPos val="nextTo"/>
        <c:spPr>
          <a:ln>
            <a:solidFill>
              <a:schemeClr val="tx1"/>
            </a:solidFill>
          </a:ln>
        </c:spPr>
        <c:txPr>
          <a:bodyPr/>
          <a:lstStyle/>
          <a:p>
            <a:pPr>
              <a:defRPr sz="900">
                <a:latin typeface="Arial" panose="020B0604020202020204" pitchFamily="34" charset="0"/>
                <a:cs typeface="Arial" panose="020B0604020202020204" pitchFamily="34" charset="0"/>
              </a:defRPr>
            </a:pPr>
            <a:endParaRPr lang="cs-CZ"/>
          </a:p>
        </c:txPr>
        <c:crossAx val="258372352"/>
        <c:crosses val="autoZero"/>
        <c:auto val="1"/>
        <c:lblOffset val="100"/>
        <c:baseTimeUnit val="months"/>
        <c:majorUnit val="2"/>
        <c:majorTimeUnit val="years"/>
        <c:minorUnit val="2"/>
        <c:minorTimeUnit val="years"/>
      </c:dateAx>
      <c:valAx>
        <c:axId val="258372352"/>
        <c:scaling>
          <c:orientation val="minMax"/>
        </c:scaling>
        <c:delete val="0"/>
        <c:axPos val="l"/>
        <c:numFmt formatCode="0" sourceLinked="0"/>
        <c:majorTickMark val="out"/>
        <c:minorTickMark val="none"/>
        <c:tickLblPos val="nextTo"/>
        <c:spPr>
          <a:ln>
            <a:solidFill>
              <a:schemeClr val="tx1"/>
            </a:solidFill>
          </a:ln>
        </c:spPr>
        <c:txPr>
          <a:bodyPr/>
          <a:lstStyle/>
          <a:p>
            <a:pPr>
              <a:defRPr sz="900">
                <a:latin typeface="Arial" panose="020B0604020202020204" pitchFamily="34" charset="0"/>
                <a:cs typeface="Arial" panose="020B0604020202020204" pitchFamily="34" charset="0"/>
              </a:defRPr>
            </a:pPr>
            <a:endParaRPr lang="cs-CZ"/>
          </a:p>
        </c:txPr>
        <c:crossAx val="250727424"/>
        <c:crosses val="autoZero"/>
        <c:crossBetween val="between"/>
        <c:majorUnit val="1"/>
      </c:valAx>
      <c:valAx>
        <c:axId val="258373888"/>
        <c:scaling>
          <c:orientation val="minMax"/>
          <c:max val="16"/>
          <c:min val="10"/>
        </c:scaling>
        <c:delete val="0"/>
        <c:axPos val="r"/>
        <c:numFmt formatCode="0" sourceLinked="0"/>
        <c:majorTickMark val="out"/>
        <c:minorTickMark val="none"/>
        <c:tickLblPos val="nextTo"/>
        <c:spPr>
          <a:ln>
            <a:solidFill>
              <a:schemeClr val="tx1"/>
            </a:solidFill>
          </a:ln>
        </c:spPr>
        <c:txPr>
          <a:bodyPr/>
          <a:lstStyle/>
          <a:p>
            <a:pPr>
              <a:defRPr sz="900">
                <a:latin typeface="Arial" panose="020B0604020202020204" pitchFamily="34" charset="0"/>
                <a:cs typeface="Arial" panose="020B0604020202020204" pitchFamily="34" charset="0"/>
              </a:defRPr>
            </a:pPr>
            <a:endParaRPr lang="cs-CZ"/>
          </a:p>
        </c:txPr>
        <c:crossAx val="258375680"/>
        <c:crosses val="max"/>
        <c:crossBetween val="between"/>
        <c:majorUnit val="1"/>
      </c:valAx>
      <c:dateAx>
        <c:axId val="258375680"/>
        <c:scaling>
          <c:orientation val="minMax"/>
        </c:scaling>
        <c:delete val="1"/>
        <c:axPos val="b"/>
        <c:numFmt formatCode="m/d/yyyy" sourceLinked="1"/>
        <c:majorTickMark val="out"/>
        <c:minorTickMark val="none"/>
        <c:tickLblPos val="nextTo"/>
        <c:crossAx val="258373888"/>
        <c:crosses val="autoZero"/>
        <c:auto val="1"/>
        <c:lblOffset val="100"/>
        <c:baseTimeUnit val="months"/>
      </c:dateAx>
    </c:plotArea>
    <c:legend>
      <c:legendPos val="b"/>
      <c:layout>
        <c:manualLayout>
          <c:xMode val="edge"/>
          <c:yMode val="edge"/>
          <c:x val="1.0929366270129132E-2"/>
          <c:y val="0.82652597094238711"/>
          <c:w val="0.68018647806657262"/>
          <c:h val="0.1516756701708053"/>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strRef>
              <c:f>'Graf III.13'!$L$4</c:f>
              <c:strCache>
                <c:ptCount val="1"/>
                <c:pt idx="0">
                  <c:v>Housing loans</c:v>
                </c:pt>
              </c:strCache>
            </c:strRef>
          </c:tx>
          <c:spPr>
            <a:ln w="25400"/>
          </c:spPr>
          <c:marker>
            <c:symbol val="none"/>
          </c:marker>
          <c:cat>
            <c:numRef>
              <c:f>'Graf III.13'!$J$5:$J$125</c:f>
              <c:numCache>
                <c:formatCode>m/d/yyyy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III.13'!$L$5:$L$125</c:f>
              <c:numCache>
                <c:formatCode>0.00</c:formatCode>
                <c:ptCount val="121"/>
                <c:pt idx="0">
                  <c:v>3.710624436167862</c:v>
                </c:pt>
                <c:pt idx="1">
                  <c:v>3.7434715736394191</c:v>
                </c:pt>
                <c:pt idx="2">
                  <c:v>3.7976978243748438</c:v>
                </c:pt>
                <c:pt idx="3">
                  <c:v>3.712614798894756</c:v>
                </c:pt>
                <c:pt idx="4">
                  <c:v>3.7516179835048389</c:v>
                </c:pt>
                <c:pt idx="5">
                  <c:v>3.625392188235617</c:v>
                </c:pt>
                <c:pt idx="6">
                  <c:v>3.5629692615279072</c:v>
                </c:pt>
                <c:pt idx="7">
                  <c:v>3.6703009029651152</c:v>
                </c:pt>
                <c:pt idx="8">
                  <c:v>3.6361408163199465</c:v>
                </c:pt>
                <c:pt idx="9">
                  <c:v>3.6122618947678191</c:v>
                </c:pt>
                <c:pt idx="10">
                  <c:v>3.6813686128276526</c:v>
                </c:pt>
                <c:pt idx="11">
                  <c:v>3.7127127431368931</c:v>
                </c:pt>
                <c:pt idx="12">
                  <c:v>3.7150010148577901</c:v>
                </c:pt>
                <c:pt idx="13">
                  <c:v>3.6713661498280246</c:v>
                </c:pt>
                <c:pt idx="14">
                  <c:v>3.7314547605808546</c:v>
                </c:pt>
                <c:pt idx="15">
                  <c:v>3.6070005129386415</c:v>
                </c:pt>
                <c:pt idx="16">
                  <c:v>3.5894439881387745</c:v>
                </c:pt>
                <c:pt idx="17">
                  <c:v>3.6597410612270949</c:v>
                </c:pt>
                <c:pt idx="18">
                  <c:v>3.6476735811111727</c:v>
                </c:pt>
                <c:pt idx="19">
                  <c:v>3.8549158634679515</c:v>
                </c:pt>
                <c:pt idx="20">
                  <c:v>3.8697125714157496</c:v>
                </c:pt>
                <c:pt idx="21">
                  <c:v>3.9882572295742857</c:v>
                </c:pt>
                <c:pt idx="22">
                  <c:v>3.995097659513978</c:v>
                </c:pt>
                <c:pt idx="23">
                  <c:v>4.0525575802534188</c:v>
                </c:pt>
                <c:pt idx="24">
                  <c:v>4.1261566150305695</c:v>
                </c:pt>
                <c:pt idx="25">
                  <c:v>4.1640433945145121</c:v>
                </c:pt>
                <c:pt idx="26">
                  <c:v>4.1100106188733792</c:v>
                </c:pt>
                <c:pt idx="27">
                  <c:v>4.1301607827083462</c:v>
                </c:pt>
                <c:pt idx="28">
                  <c:v>4.1089823578494258</c:v>
                </c:pt>
                <c:pt idx="29">
                  <c:v>4.1208070883109595</c:v>
                </c:pt>
                <c:pt idx="30">
                  <c:v>4.1627006066642753</c:v>
                </c:pt>
                <c:pt idx="31">
                  <c:v>4.1191221107840654</c:v>
                </c:pt>
                <c:pt idx="32">
                  <c:v>4.1442720668870718</c:v>
                </c:pt>
                <c:pt idx="33">
                  <c:v>4.1003943449253732</c:v>
                </c:pt>
                <c:pt idx="34">
                  <c:v>4.0688554470214493</c:v>
                </c:pt>
                <c:pt idx="35">
                  <c:v>4.2513136568569516</c:v>
                </c:pt>
                <c:pt idx="36">
                  <c:v>4.4701822688244706</c:v>
                </c:pt>
                <c:pt idx="37">
                  <c:v>4.5628383610473069</c:v>
                </c:pt>
                <c:pt idx="38">
                  <c:v>4.7401709664460494</c:v>
                </c:pt>
                <c:pt idx="39">
                  <c:v>4.6766869454022988</c:v>
                </c:pt>
                <c:pt idx="40">
                  <c:v>4.6597317419077058</c:v>
                </c:pt>
                <c:pt idx="41">
                  <c:v>4.7066129650048811</c:v>
                </c:pt>
                <c:pt idx="42">
                  <c:v>4.760499562081125</c:v>
                </c:pt>
                <c:pt idx="43">
                  <c:v>4.7929843055531345</c:v>
                </c:pt>
                <c:pt idx="44">
                  <c:v>4.845960039096707</c:v>
                </c:pt>
                <c:pt idx="45">
                  <c:v>4.8427866119533647</c:v>
                </c:pt>
                <c:pt idx="46">
                  <c:v>4.8614633261486953</c:v>
                </c:pt>
                <c:pt idx="47">
                  <c:v>4.8974708479875311</c:v>
                </c:pt>
                <c:pt idx="48">
                  <c:v>4.9585359763916443</c:v>
                </c:pt>
                <c:pt idx="49">
                  <c:v>4.777675339131358</c:v>
                </c:pt>
                <c:pt idx="50">
                  <c:v>4.7455041601339154</c:v>
                </c:pt>
                <c:pt idx="51">
                  <c:v>4.7787804863733223</c:v>
                </c:pt>
                <c:pt idx="52">
                  <c:v>4.6958463100224757</c:v>
                </c:pt>
                <c:pt idx="53">
                  <c:v>4.5713400597664711</c:v>
                </c:pt>
                <c:pt idx="54">
                  <c:v>4.4821051661076234</c:v>
                </c:pt>
                <c:pt idx="55">
                  <c:v>4.4115490710593148</c:v>
                </c:pt>
                <c:pt idx="56">
                  <c:v>4.3716647053381852</c:v>
                </c:pt>
                <c:pt idx="57">
                  <c:v>4.225407788722725</c:v>
                </c:pt>
                <c:pt idx="58">
                  <c:v>4.0972976908931926</c:v>
                </c:pt>
                <c:pt idx="59">
                  <c:v>4.015951169935092</c:v>
                </c:pt>
                <c:pt idx="60">
                  <c:v>3.9519402030487401</c:v>
                </c:pt>
                <c:pt idx="61">
                  <c:v>3.9094303275190314</c:v>
                </c:pt>
                <c:pt idx="62">
                  <c:v>3.9426814838585118</c:v>
                </c:pt>
                <c:pt idx="63">
                  <c:v>3.9016231788472107</c:v>
                </c:pt>
                <c:pt idx="64">
                  <c:v>3.8754925200020747</c:v>
                </c:pt>
                <c:pt idx="65">
                  <c:v>3.8180923240073454</c:v>
                </c:pt>
                <c:pt idx="66">
                  <c:v>3.7958733097634361</c:v>
                </c:pt>
                <c:pt idx="67">
                  <c:v>3.7602027802327407</c:v>
                </c:pt>
                <c:pt idx="68">
                  <c:v>3.7575108970857753</c:v>
                </c:pt>
                <c:pt idx="69">
                  <c:v>3.6204892470184928</c:v>
                </c:pt>
                <c:pt idx="70">
                  <c:v>3.4972301424712278</c:v>
                </c:pt>
                <c:pt idx="71">
                  <c:v>3.3846628566796779</c:v>
                </c:pt>
                <c:pt idx="72">
                  <c:v>3.3286275712123889</c:v>
                </c:pt>
                <c:pt idx="73">
                  <c:v>3.326752116054366</c:v>
                </c:pt>
                <c:pt idx="74">
                  <c:v>3.3202972430949749</c:v>
                </c:pt>
                <c:pt idx="75">
                  <c:v>3.3538216565242021</c:v>
                </c:pt>
                <c:pt idx="76">
                  <c:v>3.3738123832685276</c:v>
                </c:pt>
                <c:pt idx="77">
                  <c:v>3.3347281015210264</c:v>
                </c:pt>
                <c:pt idx="78">
                  <c:v>3.2775855421235933</c:v>
                </c:pt>
                <c:pt idx="79">
                  <c:v>3.2585616361805236</c:v>
                </c:pt>
                <c:pt idx="80">
                  <c:v>3.2120955362583379</c:v>
                </c:pt>
                <c:pt idx="81">
                  <c:v>3.1543783609763913</c:v>
                </c:pt>
                <c:pt idx="82">
                  <c:v>3.1641148904598113</c:v>
                </c:pt>
                <c:pt idx="83">
                  <c:v>3.0439077975665429</c:v>
                </c:pt>
                <c:pt idx="84">
                  <c:v>2.9373030389918151</c:v>
                </c:pt>
                <c:pt idx="85">
                  <c:v>3.0840554391303505</c:v>
                </c:pt>
                <c:pt idx="86">
                  <c:v>3.1111465902941009</c:v>
                </c:pt>
                <c:pt idx="87">
                  <c:v>3.0333163392647382</c:v>
                </c:pt>
                <c:pt idx="88">
                  <c:v>2.9858604856433835</c:v>
                </c:pt>
                <c:pt idx="89">
                  <c:v>2.8904463817609951</c:v>
                </c:pt>
                <c:pt idx="90">
                  <c:v>2.8551828760039881</c:v>
                </c:pt>
                <c:pt idx="91">
                  <c:v>2.9431094897545629</c:v>
                </c:pt>
                <c:pt idx="92">
                  <c:v>2.9772984677057237</c:v>
                </c:pt>
                <c:pt idx="93">
                  <c:v>2.9416767184161667</c:v>
                </c:pt>
                <c:pt idx="94">
                  <c:v>3.0154703128505096</c:v>
                </c:pt>
                <c:pt idx="95">
                  <c:v>3.0378912755598257</c:v>
                </c:pt>
                <c:pt idx="96">
                  <c:v>3.0431884867153136</c:v>
                </c:pt>
                <c:pt idx="97">
                  <c:v>3.1146363997148714</c:v>
                </c:pt>
                <c:pt idx="98">
                  <c:v>3.0737986115919069</c:v>
                </c:pt>
                <c:pt idx="99">
                  <c:v>2.9795829583520819</c:v>
                </c:pt>
                <c:pt idx="100">
                  <c:v>2.9587527988567448</c:v>
                </c:pt>
                <c:pt idx="101">
                  <c:v>2.8926736694704269</c:v>
                </c:pt>
                <c:pt idx="102">
                  <c:v>2.8600746245702613</c:v>
                </c:pt>
                <c:pt idx="103">
                  <c:v>2.8332395493461062</c:v>
                </c:pt>
                <c:pt idx="104">
                  <c:v>2.8323347076369552</c:v>
                </c:pt>
                <c:pt idx="105">
                  <c:v>2.7419747804065189</c:v>
                </c:pt>
                <c:pt idx="106">
                  <c:v>2.723794988067274</c:v>
                </c:pt>
                <c:pt idx="107">
                  <c:v>2.6532356205402303</c:v>
                </c:pt>
                <c:pt idx="108">
                  <c:v>2.5833740336315092</c:v>
                </c:pt>
                <c:pt idx="109">
                  <c:v>2.6297311515399193</c:v>
                </c:pt>
                <c:pt idx="110">
                  <c:v>2.5355397536181057</c:v>
                </c:pt>
                <c:pt idx="111">
                  <c:v>2.4394634968520847</c:v>
                </c:pt>
                <c:pt idx="112">
                  <c:v>2.4130282004351549</c:v>
                </c:pt>
                <c:pt idx="113">
                  <c:v>2.3312541648437923</c:v>
                </c:pt>
                <c:pt idx="114">
                  <c:v>2.2884422571770142</c:v>
                </c:pt>
                <c:pt idx="115">
                  <c:v>2.336972132880121</c:v>
                </c:pt>
                <c:pt idx="116">
                  <c:v>2.3487427730325834</c:v>
                </c:pt>
                <c:pt idx="117">
                  <c:v>2.3773366584560214</c:v>
                </c:pt>
                <c:pt idx="118">
                  <c:v>2.3913141395172288</c:v>
                </c:pt>
                <c:pt idx="119">
                  <c:v>2.3505104480224883</c:v>
                </c:pt>
                <c:pt idx="120">
                  <c:v>2.3261294158838957</c:v>
                </c:pt>
              </c:numCache>
            </c:numRef>
          </c:val>
          <c:smooth val="0"/>
          <c:extLst xmlns:c16r2="http://schemas.microsoft.com/office/drawing/2015/06/chart">
            <c:ext xmlns:c16="http://schemas.microsoft.com/office/drawing/2014/chart" uri="{C3380CC4-5D6E-409C-BE32-E72D297353CC}">
              <c16:uniqueId val="{00000000-84A0-4946-801F-F448BE4C666D}"/>
            </c:ext>
          </c:extLst>
        </c:ser>
        <c:ser>
          <c:idx val="2"/>
          <c:order val="2"/>
          <c:tx>
            <c:strRef>
              <c:f>'Graf III.13'!$M$4</c:f>
              <c:strCache>
                <c:ptCount val="1"/>
                <c:pt idx="0">
                  <c:v>Non-financial corporations</c:v>
                </c:pt>
              </c:strCache>
            </c:strRef>
          </c:tx>
          <c:spPr>
            <a:ln w="25400"/>
          </c:spPr>
          <c:marker>
            <c:symbol val="none"/>
          </c:marker>
          <c:cat>
            <c:numRef>
              <c:f>'Graf III.13'!$J$5:$J$125</c:f>
              <c:numCache>
                <c:formatCode>m/d/yyyy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III.13'!$M$5:$M$125</c:f>
              <c:numCache>
                <c:formatCode>0.00</c:formatCode>
                <c:ptCount val="121"/>
                <c:pt idx="0">
                  <c:v>3.1678333429277643</c:v>
                </c:pt>
                <c:pt idx="1">
                  <c:v>3.1195548349147977</c:v>
                </c:pt>
                <c:pt idx="2">
                  <c:v>3.2074250066961616</c:v>
                </c:pt>
                <c:pt idx="3">
                  <c:v>3.1651877115568112</c:v>
                </c:pt>
                <c:pt idx="4">
                  <c:v>3.1697280964611094</c:v>
                </c:pt>
                <c:pt idx="5">
                  <c:v>3.2022882419205487</c:v>
                </c:pt>
                <c:pt idx="6">
                  <c:v>3.2640496282889067</c:v>
                </c:pt>
                <c:pt idx="7">
                  <c:v>3.3266794013494589</c:v>
                </c:pt>
                <c:pt idx="8">
                  <c:v>3.2936662851304965</c:v>
                </c:pt>
                <c:pt idx="9">
                  <c:v>3.3857874677876989</c:v>
                </c:pt>
                <c:pt idx="10">
                  <c:v>3.4684488311824095</c:v>
                </c:pt>
                <c:pt idx="11">
                  <c:v>3.4388170824306208</c:v>
                </c:pt>
                <c:pt idx="12">
                  <c:v>3.2903977252051093</c:v>
                </c:pt>
                <c:pt idx="13">
                  <c:v>3.5037117345641162</c:v>
                </c:pt>
                <c:pt idx="14">
                  <c:v>3.4555452240744664</c:v>
                </c:pt>
                <c:pt idx="15">
                  <c:v>3.519019787882455</c:v>
                </c:pt>
                <c:pt idx="16">
                  <c:v>3.4915215048442327</c:v>
                </c:pt>
                <c:pt idx="17">
                  <c:v>3.4678702149856768</c:v>
                </c:pt>
                <c:pt idx="18">
                  <c:v>3.7004044890031054</c:v>
                </c:pt>
                <c:pt idx="19">
                  <c:v>3.8078394503141801</c:v>
                </c:pt>
                <c:pt idx="20">
                  <c:v>3.8738615455896572</c:v>
                </c:pt>
                <c:pt idx="21">
                  <c:v>3.9613413114805622</c:v>
                </c:pt>
                <c:pt idx="22">
                  <c:v>3.9452755269881248</c:v>
                </c:pt>
                <c:pt idx="23">
                  <c:v>3.9886095029120261</c:v>
                </c:pt>
                <c:pt idx="24">
                  <c:v>4.1214618277273063</c:v>
                </c:pt>
                <c:pt idx="25">
                  <c:v>3.948227716569118</c:v>
                </c:pt>
                <c:pt idx="26">
                  <c:v>4.2606485508666356</c:v>
                </c:pt>
                <c:pt idx="27">
                  <c:v>4.1950810518073922</c:v>
                </c:pt>
                <c:pt idx="28">
                  <c:v>4.1850466506234927</c:v>
                </c:pt>
                <c:pt idx="29">
                  <c:v>4.139202124648568</c:v>
                </c:pt>
                <c:pt idx="30">
                  <c:v>4.070064575951827</c:v>
                </c:pt>
                <c:pt idx="31">
                  <c:v>4.1562709170079266</c:v>
                </c:pt>
                <c:pt idx="32">
                  <c:v>3.9454147481168977</c:v>
                </c:pt>
                <c:pt idx="33">
                  <c:v>3.7325717645265932</c:v>
                </c:pt>
                <c:pt idx="34">
                  <c:v>4.0079536328192313</c:v>
                </c:pt>
                <c:pt idx="35">
                  <c:v>3.8643686793405232</c:v>
                </c:pt>
                <c:pt idx="36">
                  <c:v>3.7293953744470647</c:v>
                </c:pt>
                <c:pt idx="37">
                  <c:v>3.6793739268530561</c:v>
                </c:pt>
                <c:pt idx="38">
                  <c:v>3.4322829236898813</c:v>
                </c:pt>
                <c:pt idx="39">
                  <c:v>3.500037814468389</c:v>
                </c:pt>
                <c:pt idx="40">
                  <c:v>3.5117949160195727</c:v>
                </c:pt>
                <c:pt idx="41">
                  <c:v>3.5007028728873766</c:v>
                </c:pt>
                <c:pt idx="42">
                  <c:v>3.6430663631771667</c:v>
                </c:pt>
                <c:pt idx="43">
                  <c:v>3.5323828290892942</c:v>
                </c:pt>
                <c:pt idx="44">
                  <c:v>3.26132106668007</c:v>
                </c:pt>
                <c:pt idx="45">
                  <c:v>3.4606004180558947</c:v>
                </c:pt>
                <c:pt idx="46">
                  <c:v>3.4090149511341128</c:v>
                </c:pt>
                <c:pt idx="47">
                  <c:v>3.4154167796230017</c:v>
                </c:pt>
                <c:pt idx="48">
                  <c:v>3.4923808688378313</c:v>
                </c:pt>
                <c:pt idx="49">
                  <c:v>3.4239045584182377</c:v>
                </c:pt>
                <c:pt idx="50">
                  <c:v>3.3529292523160885</c:v>
                </c:pt>
                <c:pt idx="51">
                  <c:v>3.422231628794667</c:v>
                </c:pt>
                <c:pt idx="52">
                  <c:v>3.5033745990644034</c:v>
                </c:pt>
                <c:pt idx="53">
                  <c:v>3.3335980930557318</c:v>
                </c:pt>
                <c:pt idx="54">
                  <c:v>3.2145087763940441</c:v>
                </c:pt>
                <c:pt idx="55">
                  <c:v>3.2988912648272049</c:v>
                </c:pt>
                <c:pt idx="56">
                  <c:v>3.2514092388156492</c:v>
                </c:pt>
                <c:pt idx="57">
                  <c:v>3.2869068619556669</c:v>
                </c:pt>
                <c:pt idx="58">
                  <c:v>3.2599373610059095</c:v>
                </c:pt>
                <c:pt idx="59">
                  <c:v>3.2993502707824485</c:v>
                </c:pt>
                <c:pt idx="60">
                  <c:v>3.2542588713632092</c:v>
                </c:pt>
                <c:pt idx="61">
                  <c:v>3.0798832301070407</c:v>
                </c:pt>
                <c:pt idx="62">
                  <c:v>3.0411461751556557</c:v>
                </c:pt>
                <c:pt idx="63">
                  <c:v>2.9874493433183851</c:v>
                </c:pt>
                <c:pt idx="64">
                  <c:v>2.992245002066384</c:v>
                </c:pt>
                <c:pt idx="65">
                  <c:v>2.9936947122197211</c:v>
                </c:pt>
                <c:pt idx="66">
                  <c:v>2.9881461859076697</c:v>
                </c:pt>
                <c:pt idx="67">
                  <c:v>2.8521997377467803</c:v>
                </c:pt>
                <c:pt idx="68">
                  <c:v>2.7271371488049532</c:v>
                </c:pt>
                <c:pt idx="69">
                  <c:v>2.7571413015903206</c:v>
                </c:pt>
                <c:pt idx="70">
                  <c:v>2.7045466138399137</c:v>
                </c:pt>
                <c:pt idx="71">
                  <c:v>2.7653560841158544</c:v>
                </c:pt>
                <c:pt idx="72">
                  <c:v>2.8110879664477251</c:v>
                </c:pt>
                <c:pt idx="73">
                  <c:v>2.6853747994417096</c:v>
                </c:pt>
                <c:pt idx="74">
                  <c:v>2.6681907800321798</c:v>
                </c:pt>
                <c:pt idx="75">
                  <c:v>2.7233688580711943</c:v>
                </c:pt>
                <c:pt idx="76">
                  <c:v>2.6699281825476318</c:v>
                </c:pt>
                <c:pt idx="77">
                  <c:v>2.7139802060077893</c:v>
                </c:pt>
                <c:pt idx="78">
                  <c:v>2.751247179576696</c:v>
                </c:pt>
                <c:pt idx="79">
                  <c:v>2.5503726894421268</c:v>
                </c:pt>
                <c:pt idx="80">
                  <c:v>2.4833990440998841</c:v>
                </c:pt>
                <c:pt idx="81">
                  <c:v>2.4159032125308069</c:v>
                </c:pt>
                <c:pt idx="82">
                  <c:v>2.2152271658478413</c:v>
                </c:pt>
                <c:pt idx="83">
                  <c:v>2.2095491970188497</c:v>
                </c:pt>
                <c:pt idx="84">
                  <c:v>2.3289248020916586</c:v>
                </c:pt>
                <c:pt idx="85">
                  <c:v>2.2527081921083671</c:v>
                </c:pt>
                <c:pt idx="86">
                  <c:v>2.1660406380100232</c:v>
                </c:pt>
                <c:pt idx="87">
                  <c:v>2.2017793269587913</c:v>
                </c:pt>
                <c:pt idx="88">
                  <c:v>2.2865997176424075</c:v>
                </c:pt>
                <c:pt idx="89">
                  <c:v>2.4828298452032769</c:v>
                </c:pt>
                <c:pt idx="90">
                  <c:v>2.3541859383969514</c:v>
                </c:pt>
                <c:pt idx="91">
                  <c:v>2.3671640130652261</c:v>
                </c:pt>
                <c:pt idx="92">
                  <c:v>2.393533730052916</c:v>
                </c:pt>
                <c:pt idx="93">
                  <c:v>2.3033975376220841</c:v>
                </c:pt>
                <c:pt idx="94">
                  <c:v>2.3476286480514128</c:v>
                </c:pt>
                <c:pt idx="95">
                  <c:v>2.3209968524020566</c:v>
                </c:pt>
                <c:pt idx="96">
                  <c:v>2.3295080069161811</c:v>
                </c:pt>
                <c:pt idx="97">
                  <c:v>2.3412776305507705</c:v>
                </c:pt>
                <c:pt idx="98">
                  <c:v>2.3466159630867383</c:v>
                </c:pt>
                <c:pt idx="99">
                  <c:v>2.3055508397498463</c:v>
                </c:pt>
                <c:pt idx="100">
                  <c:v>2.4174341985145924</c:v>
                </c:pt>
                <c:pt idx="101">
                  <c:v>2.3417591542821583</c:v>
                </c:pt>
                <c:pt idx="102">
                  <c:v>2.3592638606769105</c:v>
                </c:pt>
                <c:pt idx="103">
                  <c:v>2.2870767504547573</c:v>
                </c:pt>
                <c:pt idx="104">
                  <c:v>2.3125177962901167</c:v>
                </c:pt>
                <c:pt idx="105">
                  <c:v>2.2910879095563619</c:v>
                </c:pt>
                <c:pt idx="106">
                  <c:v>2.298139618197955</c:v>
                </c:pt>
                <c:pt idx="107">
                  <c:v>2.4360641170212518</c:v>
                </c:pt>
                <c:pt idx="108">
                  <c:v>2.295971003703376</c:v>
                </c:pt>
                <c:pt idx="109">
                  <c:v>2.4453402117791203</c:v>
                </c:pt>
                <c:pt idx="110">
                  <c:v>2.3603634306325016</c:v>
                </c:pt>
                <c:pt idx="111">
                  <c:v>2.3173865432644503</c:v>
                </c:pt>
                <c:pt idx="112">
                  <c:v>2.3456095684006129</c:v>
                </c:pt>
                <c:pt idx="113">
                  <c:v>2.2709679746314153</c:v>
                </c:pt>
                <c:pt idx="114">
                  <c:v>2.1660338060488757</c:v>
                </c:pt>
                <c:pt idx="115">
                  <c:v>2.2132040412458163</c:v>
                </c:pt>
                <c:pt idx="116">
                  <c:v>2.227062918631594</c:v>
                </c:pt>
                <c:pt idx="117">
                  <c:v>2.3356411815126998</c:v>
                </c:pt>
                <c:pt idx="118">
                  <c:v>2.2124286929452239</c:v>
                </c:pt>
                <c:pt idx="119">
                  <c:v>2.1521987681000638</c:v>
                </c:pt>
                <c:pt idx="120">
                  <c:v>2.0959419882307939</c:v>
                </c:pt>
              </c:numCache>
            </c:numRef>
          </c:val>
          <c:smooth val="0"/>
          <c:extLst xmlns:c16r2="http://schemas.microsoft.com/office/drawing/2015/06/chart">
            <c:ext xmlns:c16="http://schemas.microsoft.com/office/drawing/2014/chart" uri="{C3380CC4-5D6E-409C-BE32-E72D297353CC}">
              <c16:uniqueId val="{00000001-84A0-4946-801F-F448BE4C666D}"/>
            </c:ext>
          </c:extLst>
        </c:ser>
        <c:dLbls>
          <c:showLegendKey val="0"/>
          <c:showVal val="0"/>
          <c:showCatName val="0"/>
          <c:showSerName val="0"/>
          <c:showPercent val="0"/>
          <c:showBubbleSize val="0"/>
        </c:dLbls>
        <c:marker val="1"/>
        <c:smooth val="0"/>
        <c:axId val="250744192"/>
        <c:axId val="250758272"/>
      </c:lineChart>
      <c:lineChart>
        <c:grouping val="standard"/>
        <c:varyColors val="0"/>
        <c:ser>
          <c:idx val="0"/>
          <c:order val="0"/>
          <c:tx>
            <c:strRef>
              <c:f>'Graf III.13'!$K$4</c:f>
              <c:strCache>
                <c:ptCount val="1"/>
                <c:pt idx="0">
                  <c:v>Consumer credit (rhs)</c:v>
                </c:pt>
              </c:strCache>
            </c:strRef>
          </c:tx>
          <c:spPr>
            <a:ln w="25400"/>
          </c:spPr>
          <c:marker>
            <c:symbol val="none"/>
          </c:marker>
          <c:cat>
            <c:numRef>
              <c:f>'Graf III.13'!$J$5:$J$125</c:f>
              <c:numCache>
                <c:formatCode>m/d/yyyy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III.13'!$K$5:$K$125</c:f>
              <c:numCache>
                <c:formatCode>0.00</c:formatCode>
                <c:ptCount val="121"/>
                <c:pt idx="0">
                  <c:v>11.776503532007986</c:v>
                </c:pt>
                <c:pt idx="1">
                  <c:v>12.154058607165455</c:v>
                </c:pt>
                <c:pt idx="2">
                  <c:v>12.096107215298842</c:v>
                </c:pt>
                <c:pt idx="3">
                  <c:v>11.781166574565397</c:v>
                </c:pt>
                <c:pt idx="4">
                  <c:v>11.844879231026965</c:v>
                </c:pt>
                <c:pt idx="5">
                  <c:v>11.630937738311658</c:v>
                </c:pt>
                <c:pt idx="6">
                  <c:v>11.820792016392375</c:v>
                </c:pt>
                <c:pt idx="7">
                  <c:v>11.976895922668612</c:v>
                </c:pt>
                <c:pt idx="8">
                  <c:v>11.581698917311474</c:v>
                </c:pt>
                <c:pt idx="9">
                  <c:v>11.557758011231314</c:v>
                </c:pt>
                <c:pt idx="10">
                  <c:v>11.848873379170456</c:v>
                </c:pt>
                <c:pt idx="11">
                  <c:v>11.952899475149399</c:v>
                </c:pt>
                <c:pt idx="12">
                  <c:v>11.99448218372361</c:v>
                </c:pt>
                <c:pt idx="13">
                  <c:v>12.150029756267447</c:v>
                </c:pt>
                <c:pt idx="14">
                  <c:v>11.258883844669613</c:v>
                </c:pt>
                <c:pt idx="15">
                  <c:v>11.041277051526388</c:v>
                </c:pt>
                <c:pt idx="16">
                  <c:v>10.710757202194284</c:v>
                </c:pt>
                <c:pt idx="17">
                  <c:v>10.964136619471207</c:v>
                </c:pt>
                <c:pt idx="18">
                  <c:v>11.018570879489467</c:v>
                </c:pt>
                <c:pt idx="19">
                  <c:v>11.228215532085068</c:v>
                </c:pt>
                <c:pt idx="20">
                  <c:v>11.499169324447049</c:v>
                </c:pt>
                <c:pt idx="21">
                  <c:v>11.417076253099662</c:v>
                </c:pt>
                <c:pt idx="22">
                  <c:v>11.537468831684379</c:v>
                </c:pt>
                <c:pt idx="23">
                  <c:v>11.866513574297569</c:v>
                </c:pt>
                <c:pt idx="24">
                  <c:v>11.789099327219425</c:v>
                </c:pt>
                <c:pt idx="25">
                  <c:v>12.141978673477825</c:v>
                </c:pt>
                <c:pt idx="26">
                  <c:v>11.812870323834733</c:v>
                </c:pt>
                <c:pt idx="27">
                  <c:v>12.148232711146198</c:v>
                </c:pt>
                <c:pt idx="28">
                  <c:v>12.074359784714698</c:v>
                </c:pt>
                <c:pt idx="29">
                  <c:v>12.08813084928078</c:v>
                </c:pt>
                <c:pt idx="30">
                  <c:v>11.858176395513457</c:v>
                </c:pt>
                <c:pt idx="31">
                  <c:v>12.127649359523707</c:v>
                </c:pt>
                <c:pt idx="32">
                  <c:v>12.02482365256132</c:v>
                </c:pt>
                <c:pt idx="33">
                  <c:v>12.080478483905907</c:v>
                </c:pt>
                <c:pt idx="34">
                  <c:v>12.21534239991221</c:v>
                </c:pt>
                <c:pt idx="35">
                  <c:v>12.506385980902621</c:v>
                </c:pt>
                <c:pt idx="36">
                  <c:v>12.242350569815844</c:v>
                </c:pt>
                <c:pt idx="37">
                  <c:v>12.962027891841279</c:v>
                </c:pt>
                <c:pt idx="38">
                  <c:v>13.247352112028688</c:v>
                </c:pt>
                <c:pt idx="39">
                  <c:v>13.09446781333318</c:v>
                </c:pt>
                <c:pt idx="40">
                  <c:v>12.908353243628051</c:v>
                </c:pt>
                <c:pt idx="41">
                  <c:v>12.89789831242855</c:v>
                </c:pt>
                <c:pt idx="42">
                  <c:v>12.861784552714731</c:v>
                </c:pt>
                <c:pt idx="43">
                  <c:v>13.237830866861175</c:v>
                </c:pt>
                <c:pt idx="44">
                  <c:v>13.286324655637074</c:v>
                </c:pt>
                <c:pt idx="45">
                  <c:v>13.418301378197048</c:v>
                </c:pt>
                <c:pt idx="46">
                  <c:v>13.879748854188083</c:v>
                </c:pt>
                <c:pt idx="47">
                  <c:v>13.839409729695751</c:v>
                </c:pt>
                <c:pt idx="48">
                  <c:v>13.69651551461838</c:v>
                </c:pt>
                <c:pt idx="49">
                  <c:v>13.952972986939436</c:v>
                </c:pt>
                <c:pt idx="50">
                  <c:v>14.054381754569413</c:v>
                </c:pt>
                <c:pt idx="51">
                  <c:v>14.14212853410011</c:v>
                </c:pt>
                <c:pt idx="52">
                  <c:v>13.826848269216818</c:v>
                </c:pt>
                <c:pt idx="53">
                  <c:v>13.782824870935098</c:v>
                </c:pt>
                <c:pt idx="54">
                  <c:v>13.860863469052321</c:v>
                </c:pt>
                <c:pt idx="55">
                  <c:v>13.849064445308009</c:v>
                </c:pt>
                <c:pt idx="56">
                  <c:v>14.079445092343258</c:v>
                </c:pt>
                <c:pt idx="57">
                  <c:v>14.098652351830584</c:v>
                </c:pt>
                <c:pt idx="58">
                  <c:v>13.907294574524194</c:v>
                </c:pt>
                <c:pt idx="59">
                  <c:v>14.053307199666573</c:v>
                </c:pt>
                <c:pt idx="60">
                  <c:v>13.447802445065619</c:v>
                </c:pt>
                <c:pt idx="61">
                  <c:v>13.702514542018836</c:v>
                </c:pt>
                <c:pt idx="62">
                  <c:v>13.904143319547133</c:v>
                </c:pt>
                <c:pt idx="63">
                  <c:v>13.619610102884984</c:v>
                </c:pt>
                <c:pt idx="64">
                  <c:v>13.323191860007833</c:v>
                </c:pt>
                <c:pt idx="65">
                  <c:v>13.216407737750888</c:v>
                </c:pt>
                <c:pt idx="66">
                  <c:v>13.141180170248022</c:v>
                </c:pt>
                <c:pt idx="67">
                  <c:v>13.078592300160796</c:v>
                </c:pt>
                <c:pt idx="68">
                  <c:v>13.139338346279711</c:v>
                </c:pt>
                <c:pt idx="69">
                  <c:v>13.174463995754831</c:v>
                </c:pt>
                <c:pt idx="70">
                  <c:v>13.362054344332918</c:v>
                </c:pt>
                <c:pt idx="71">
                  <c:v>13.264619751036209</c:v>
                </c:pt>
                <c:pt idx="72">
                  <c:v>12.968420573948045</c:v>
                </c:pt>
                <c:pt idx="73">
                  <c:v>13.393119877232776</c:v>
                </c:pt>
                <c:pt idx="74">
                  <c:v>13.592251428241976</c:v>
                </c:pt>
                <c:pt idx="75">
                  <c:v>13.375728099546903</c:v>
                </c:pt>
                <c:pt idx="76">
                  <c:v>13.587461330044958</c:v>
                </c:pt>
                <c:pt idx="77">
                  <c:v>13.505679980296485</c:v>
                </c:pt>
                <c:pt idx="78">
                  <c:v>13.463094328576792</c:v>
                </c:pt>
                <c:pt idx="79">
                  <c:v>13.836149294010633</c:v>
                </c:pt>
                <c:pt idx="80">
                  <c:v>13.913728570162974</c:v>
                </c:pt>
                <c:pt idx="81">
                  <c:v>13.511996968251541</c:v>
                </c:pt>
                <c:pt idx="82">
                  <c:v>13.441064175225755</c:v>
                </c:pt>
                <c:pt idx="83">
                  <c:v>14.106011087428135</c:v>
                </c:pt>
                <c:pt idx="84">
                  <c:v>14.013065166047957</c:v>
                </c:pt>
                <c:pt idx="85">
                  <c:v>14.125318421085638</c:v>
                </c:pt>
                <c:pt idx="86">
                  <c:v>14.567393811739807</c:v>
                </c:pt>
                <c:pt idx="87">
                  <c:v>14.379252949376662</c:v>
                </c:pt>
                <c:pt idx="88">
                  <c:v>14.160487671061404</c:v>
                </c:pt>
                <c:pt idx="89">
                  <c:v>14.046164618917796</c:v>
                </c:pt>
                <c:pt idx="90">
                  <c:v>13.554309485119894</c:v>
                </c:pt>
                <c:pt idx="91">
                  <c:v>13.672461840071151</c:v>
                </c:pt>
                <c:pt idx="92">
                  <c:v>13.629176621048785</c:v>
                </c:pt>
                <c:pt idx="93">
                  <c:v>13.616430822171415</c:v>
                </c:pt>
                <c:pt idx="94">
                  <c:v>13.735570564340788</c:v>
                </c:pt>
                <c:pt idx="95">
                  <c:v>14.006252496271665</c:v>
                </c:pt>
                <c:pt idx="96">
                  <c:v>13.69216348788953</c:v>
                </c:pt>
                <c:pt idx="97">
                  <c:v>13.690276043549838</c:v>
                </c:pt>
                <c:pt idx="98">
                  <c:v>13.806766269741813</c:v>
                </c:pt>
                <c:pt idx="99">
                  <c:v>13.898079452194889</c:v>
                </c:pt>
                <c:pt idx="100">
                  <c:v>14.145209137858764</c:v>
                </c:pt>
                <c:pt idx="101">
                  <c:v>13.888400639141576</c:v>
                </c:pt>
                <c:pt idx="102">
                  <c:v>13.733870390242014</c:v>
                </c:pt>
                <c:pt idx="103">
                  <c:v>13.835267291179662</c:v>
                </c:pt>
                <c:pt idx="104">
                  <c:v>13.714226199435341</c:v>
                </c:pt>
                <c:pt idx="105">
                  <c:v>13.491805101487035</c:v>
                </c:pt>
                <c:pt idx="106">
                  <c:v>13.52517354396058</c:v>
                </c:pt>
                <c:pt idx="107">
                  <c:v>13.796409121290138</c:v>
                </c:pt>
                <c:pt idx="108">
                  <c:v>13.746607267791111</c:v>
                </c:pt>
                <c:pt idx="109">
                  <c:v>13.019714001216942</c:v>
                </c:pt>
                <c:pt idx="110">
                  <c:v>12.982908487477305</c:v>
                </c:pt>
                <c:pt idx="111">
                  <c:v>12.850156324356194</c:v>
                </c:pt>
                <c:pt idx="112">
                  <c:v>12.653722581380226</c:v>
                </c:pt>
                <c:pt idx="113">
                  <c:v>12.348701761073926</c:v>
                </c:pt>
                <c:pt idx="114">
                  <c:v>12.347376523071507</c:v>
                </c:pt>
                <c:pt idx="115">
                  <c:v>12.370487268585057</c:v>
                </c:pt>
                <c:pt idx="116">
                  <c:v>12.403076318935284</c:v>
                </c:pt>
                <c:pt idx="117">
                  <c:v>11.622731518340833</c:v>
                </c:pt>
                <c:pt idx="118">
                  <c:v>11.690714603054719</c:v>
                </c:pt>
                <c:pt idx="119">
                  <c:v>11.543562305845528</c:v>
                </c:pt>
                <c:pt idx="120">
                  <c:v>11.49253338845136</c:v>
                </c:pt>
              </c:numCache>
            </c:numRef>
          </c:val>
          <c:smooth val="0"/>
          <c:extLst xmlns:c16r2="http://schemas.microsoft.com/office/drawing/2015/06/chart">
            <c:ext xmlns:c16="http://schemas.microsoft.com/office/drawing/2014/chart" uri="{C3380CC4-5D6E-409C-BE32-E72D297353CC}">
              <c16:uniqueId val="{00000002-84A0-4946-801F-F448BE4C666D}"/>
            </c:ext>
          </c:extLst>
        </c:ser>
        <c:dLbls>
          <c:showLegendKey val="0"/>
          <c:showVal val="0"/>
          <c:showCatName val="0"/>
          <c:showSerName val="0"/>
          <c:showPercent val="0"/>
          <c:showBubbleSize val="0"/>
        </c:dLbls>
        <c:marker val="1"/>
        <c:smooth val="0"/>
        <c:axId val="250765696"/>
        <c:axId val="250759808"/>
      </c:lineChart>
      <c:dateAx>
        <c:axId val="250744192"/>
        <c:scaling>
          <c:orientation val="minMax"/>
          <c:max val="42369"/>
          <c:min val="38717"/>
        </c:scaling>
        <c:delete val="0"/>
        <c:axPos val="b"/>
        <c:numFmt formatCode="mm\/yy" sourceLinked="0"/>
        <c:majorTickMark val="out"/>
        <c:minorTickMark val="none"/>
        <c:tickLblPos val="nextTo"/>
        <c:spPr>
          <a:ln>
            <a:solidFill>
              <a:schemeClr val="tx1"/>
            </a:solidFill>
          </a:ln>
        </c:spPr>
        <c:txPr>
          <a:bodyPr/>
          <a:lstStyle/>
          <a:p>
            <a:pPr>
              <a:defRPr sz="900">
                <a:latin typeface="Arial" panose="020B0604020202020204" pitchFamily="34" charset="0"/>
                <a:cs typeface="Arial" panose="020B0604020202020204" pitchFamily="34" charset="0"/>
              </a:defRPr>
            </a:pPr>
            <a:endParaRPr lang="cs-CZ"/>
          </a:p>
        </c:txPr>
        <c:crossAx val="250758272"/>
        <c:crosses val="autoZero"/>
        <c:auto val="1"/>
        <c:lblOffset val="100"/>
        <c:baseTimeUnit val="months"/>
        <c:majorUnit val="2"/>
        <c:majorTimeUnit val="years"/>
        <c:minorUnit val="2"/>
        <c:minorTimeUnit val="years"/>
      </c:dateAx>
      <c:valAx>
        <c:axId val="250758272"/>
        <c:scaling>
          <c:orientation val="minMax"/>
        </c:scaling>
        <c:delete val="0"/>
        <c:axPos val="l"/>
        <c:numFmt formatCode="0" sourceLinked="0"/>
        <c:majorTickMark val="out"/>
        <c:minorTickMark val="none"/>
        <c:tickLblPos val="nextTo"/>
        <c:spPr>
          <a:ln>
            <a:solidFill>
              <a:schemeClr val="tx1"/>
            </a:solidFill>
          </a:ln>
        </c:spPr>
        <c:txPr>
          <a:bodyPr/>
          <a:lstStyle/>
          <a:p>
            <a:pPr>
              <a:defRPr sz="900">
                <a:latin typeface="Arial" panose="020B0604020202020204" pitchFamily="34" charset="0"/>
                <a:cs typeface="Arial" panose="020B0604020202020204" pitchFamily="34" charset="0"/>
              </a:defRPr>
            </a:pPr>
            <a:endParaRPr lang="cs-CZ"/>
          </a:p>
        </c:txPr>
        <c:crossAx val="250744192"/>
        <c:crosses val="autoZero"/>
        <c:crossBetween val="between"/>
        <c:majorUnit val="1"/>
      </c:valAx>
      <c:valAx>
        <c:axId val="250759808"/>
        <c:scaling>
          <c:orientation val="minMax"/>
          <c:max val="16"/>
          <c:min val="10"/>
        </c:scaling>
        <c:delete val="0"/>
        <c:axPos val="r"/>
        <c:numFmt formatCode="0" sourceLinked="0"/>
        <c:majorTickMark val="out"/>
        <c:minorTickMark val="none"/>
        <c:tickLblPos val="nextTo"/>
        <c:spPr>
          <a:ln>
            <a:solidFill>
              <a:schemeClr val="tx1"/>
            </a:solidFill>
          </a:ln>
        </c:spPr>
        <c:txPr>
          <a:bodyPr/>
          <a:lstStyle/>
          <a:p>
            <a:pPr>
              <a:defRPr sz="900">
                <a:latin typeface="Arial" panose="020B0604020202020204" pitchFamily="34" charset="0"/>
                <a:cs typeface="Arial" panose="020B0604020202020204" pitchFamily="34" charset="0"/>
              </a:defRPr>
            </a:pPr>
            <a:endParaRPr lang="cs-CZ"/>
          </a:p>
        </c:txPr>
        <c:crossAx val="250765696"/>
        <c:crosses val="max"/>
        <c:crossBetween val="between"/>
        <c:majorUnit val="1"/>
      </c:valAx>
      <c:dateAx>
        <c:axId val="250765696"/>
        <c:scaling>
          <c:orientation val="minMax"/>
        </c:scaling>
        <c:delete val="1"/>
        <c:axPos val="b"/>
        <c:numFmt formatCode="m/d/yyyy" sourceLinked="1"/>
        <c:majorTickMark val="out"/>
        <c:minorTickMark val="none"/>
        <c:tickLblPos val="nextTo"/>
        <c:crossAx val="250759808"/>
        <c:crosses val="autoZero"/>
        <c:auto val="1"/>
        <c:lblOffset val="100"/>
        <c:baseTimeUnit val="months"/>
      </c:dateAx>
    </c:plotArea>
    <c:legend>
      <c:legendPos val="b"/>
      <c:layout>
        <c:manualLayout>
          <c:xMode val="edge"/>
          <c:yMode val="edge"/>
          <c:x val="1.0929348288261627E-2"/>
          <c:y val="0.83755137569519789"/>
          <c:w val="0.68018647806657262"/>
          <c:h val="0.1516756701708053"/>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05855855855854E-2"/>
          <c:y val="5.1400554097404488E-2"/>
          <c:w val="0.8347497497497498"/>
          <c:h val="0.59100765306122438"/>
        </c:manualLayout>
      </c:layout>
      <c:barChart>
        <c:barDir val="col"/>
        <c:grouping val="clustered"/>
        <c:varyColors val="0"/>
        <c:ser>
          <c:idx val="0"/>
          <c:order val="0"/>
          <c:invertIfNegative val="0"/>
          <c:val>
            <c:numRef>
              <c:f>'Graf III.&amp;LP_5'!#REF!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2285-4922-B43E-FA4112B7153F}"/>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'Graf III.&amp;LP_5'!#REF!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'Graf III.&amp;LP_5'!#REF!</c15:sqref>
                        </c15:formulaRef>
                      </c:ext>
                    </c:extLst>
                  </c:multiLvlStrRef>
                </c15:cat>
              </c15:filteredCategoryTitle>
            </c:ext>
          </c:extLst>
        </c:ser>
        <c:ser>
          <c:idx val="1"/>
          <c:order val="1"/>
          <c:invertIfNegative val="0"/>
          <c:val>
            <c:numRef>
              <c:f>'Graf III.&amp;LP_5'!#REF!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2285-4922-B43E-FA4112B7153F}"/>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'Graf III.&amp;LP_5'!#REF!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'Graf III.&amp;LP_5'!#REF!</c15:sqref>
                        </c15:formulaRef>
                      </c:ext>
                    </c:extLst>
                  </c:multiLvlStrRef>
                </c15:cat>
              </c15:filteredCategoryTitle>
            </c:ext>
          </c:extLst>
        </c:ser>
        <c:dLbls>
          <c:showLegendKey val="0"/>
          <c:showVal val="0"/>
          <c:showCatName val="0"/>
          <c:showSerName val="0"/>
          <c:showPercent val="0"/>
          <c:showBubbleSize val="0"/>
        </c:dLbls>
        <c:gapWidth val="150"/>
        <c:axId val="258725376"/>
        <c:axId val="258727296"/>
      </c:barChart>
      <c:scatterChart>
        <c:scatterStyle val="lineMarker"/>
        <c:varyColors val="0"/>
        <c:ser>
          <c:idx val="2"/>
          <c:order val="2"/>
          <c:spPr>
            <a:ln w="28575">
              <a:noFill/>
            </a:ln>
          </c:spPr>
          <c:marker>
            <c:symbol val="circle"/>
            <c:size val="8"/>
            <c:spPr>
              <a:solidFill>
                <a:schemeClr val="tx1"/>
              </a:solidFill>
              <a:ln>
                <a:noFill/>
              </a:ln>
            </c:spPr>
          </c:marker>
          <c:yVal>
            <c:numRef>
              <c:f>'Graf III.&amp;LP_5'!#REF!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2-2285-4922-B43E-FA4112B7153F}"/>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'Graf III.&amp;LP_5'!#REF!</c15:sqref>
                        </c15:formulaRef>
                      </c:ext>
                    </c:extLst>
                    <c:strCache>
                      <c:ptCount val="1"/>
                      <c:pt idx="0">
                        <c:v>#REF!</c:v>
                      </c:pt>
                    </c:strCache>
                  </c:strRef>
                </c15:tx>
              </c15:filteredSeriesTitle>
            </c:ext>
          </c:extLst>
        </c:ser>
        <c:ser>
          <c:idx val="3"/>
          <c:order val="3"/>
          <c:spPr>
            <a:ln w="28575">
              <a:noFill/>
            </a:ln>
            <a:effectLst/>
          </c:spPr>
          <c:marker>
            <c:symbol val="square"/>
            <c:size val="9"/>
            <c:spPr>
              <a:solidFill>
                <a:schemeClr val="bg1">
                  <a:alpha val="32000"/>
                </a:schemeClr>
              </a:solidFill>
              <a:ln>
                <a:solidFill>
                  <a:schemeClr val="tx1"/>
                </a:solidFill>
              </a:ln>
              <a:effectLst/>
            </c:spPr>
          </c:marker>
          <c:yVal>
            <c:numRef>
              <c:f>'Graf III.&amp;LP_5'!#REF!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3-2285-4922-B43E-FA4112B7153F}"/>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'Graf III.&amp;LP_5'!#REF!</c15:sqref>
                        </c15:formulaRef>
                      </c:ext>
                    </c:extLst>
                    <c:strCache>
                      <c:ptCount val="1"/>
                      <c:pt idx="0">
                        <c:v>#REF!</c:v>
                      </c:pt>
                    </c:strCache>
                  </c:strRef>
                </c15:tx>
              </c15:filteredSeriesTitle>
            </c:ext>
          </c:extLst>
        </c:ser>
        <c:dLbls>
          <c:showLegendKey val="0"/>
          <c:showVal val="0"/>
          <c:showCatName val="0"/>
          <c:showSerName val="0"/>
          <c:showPercent val="0"/>
          <c:showBubbleSize val="0"/>
        </c:dLbls>
        <c:axId val="258734720"/>
        <c:axId val="258733184"/>
      </c:scatterChart>
      <c:catAx>
        <c:axId val="258725376"/>
        <c:scaling>
          <c:orientation val="minMax"/>
        </c:scaling>
        <c:delete val="0"/>
        <c:axPos val="b"/>
        <c:majorTickMark val="out"/>
        <c:minorTickMark val="none"/>
        <c:tickLblPos val="low"/>
        <c:txPr>
          <a:bodyPr/>
          <a:lstStyle/>
          <a:p>
            <a:pPr>
              <a:defRPr sz="900">
                <a:latin typeface="Arial" panose="020B0604020202020204" pitchFamily="34" charset="0"/>
                <a:cs typeface="Arial" panose="020B0604020202020204" pitchFamily="34" charset="0"/>
              </a:defRPr>
            </a:pPr>
            <a:endParaRPr lang="cs-CZ"/>
          </a:p>
        </c:txPr>
        <c:crossAx val="258727296"/>
        <c:crosses val="autoZero"/>
        <c:auto val="1"/>
        <c:lblAlgn val="ctr"/>
        <c:lblOffset val="100"/>
        <c:noMultiLvlLbl val="0"/>
      </c:catAx>
      <c:valAx>
        <c:axId val="258727296"/>
        <c:scaling>
          <c:orientation val="minMax"/>
          <c:max val="130"/>
          <c:min val="-130"/>
        </c:scaling>
        <c:delete val="0"/>
        <c:axPos val="l"/>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258725376"/>
        <c:crosses val="autoZero"/>
        <c:crossBetween val="between"/>
        <c:majorUnit val="43.2"/>
      </c:valAx>
      <c:valAx>
        <c:axId val="258733184"/>
        <c:scaling>
          <c:orientation val="minMax"/>
          <c:min val="-1.4"/>
        </c:scaling>
        <c:delete val="0"/>
        <c:axPos val="r"/>
        <c:numFmt formatCode="0.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258734720"/>
        <c:crosses val="max"/>
        <c:crossBetween val="midCat"/>
        <c:majorUnit val="0.4"/>
      </c:valAx>
      <c:valAx>
        <c:axId val="258734720"/>
        <c:scaling>
          <c:orientation val="minMax"/>
        </c:scaling>
        <c:delete val="1"/>
        <c:axPos val="b"/>
        <c:majorTickMark val="out"/>
        <c:minorTickMark val="none"/>
        <c:tickLblPos val="nextTo"/>
        <c:crossAx val="258733184"/>
        <c:crosses val="autoZero"/>
        <c:crossBetween val="midCat"/>
      </c:valAx>
    </c:plotArea>
    <c:legend>
      <c:legendPos val="b"/>
      <c:layout>
        <c:manualLayout>
          <c:xMode val="edge"/>
          <c:yMode val="edge"/>
          <c:x val="3.2065315315315313E-2"/>
          <c:y val="0.8631683673469388"/>
          <c:w val="0.92155511811023627"/>
          <c:h val="0.12345290172061825"/>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292362844888497E-3"/>
          <c:y val="0"/>
          <c:w val="0.26758370142756549"/>
          <c:h val="0.90384615384615385"/>
        </c:manualLayout>
      </c:layout>
      <c:barChart>
        <c:barDir val="bar"/>
        <c:grouping val="clustered"/>
        <c:varyColors val="0"/>
        <c:ser>
          <c:idx val="0"/>
          <c:order val="0"/>
          <c:tx>
            <c:strRef>
              <c:f>'Graf III.1'!$N$4</c:f>
              <c:strCache>
                <c:ptCount val="1"/>
                <c:pt idx="0">
                  <c:v>Objem finančních aktiv (k 30.9.2015)</c:v>
                </c:pt>
              </c:strCache>
            </c:strRef>
          </c:tx>
          <c:spPr>
            <a:noFill/>
            <a:ln w="25400">
              <a:noFill/>
            </a:ln>
          </c:spPr>
          <c:invertIfNegative val="0"/>
          <c:dLbls>
            <c:dLbl>
              <c:idx val="0"/>
              <c:layout>
                <c:manualLayout>
                  <c:x val="7.541271184134001E-3"/>
                  <c:y val="-4.3269609327680196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093-4E3E-83A5-E84C84053F17}"/>
                </c:ext>
                <c:ext xmlns:c15="http://schemas.microsoft.com/office/drawing/2012/chart" uri="{CE6537A1-D6FC-4f65-9D91-7224C49458BB}"/>
              </c:extLst>
            </c:dLbl>
            <c:dLbl>
              <c:idx val="1"/>
              <c:layout>
                <c:manualLayout>
                  <c:x val="1.1758530183727033E-2"/>
                  <c:y val="-3.8461538461538464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093-4E3E-83A5-E84C84053F17}"/>
                </c:ext>
                <c:ext xmlns:c15="http://schemas.microsoft.com/office/drawing/2012/chart" uri="{CE6537A1-D6FC-4f65-9D91-7224C49458BB}"/>
              </c:extLst>
            </c:dLbl>
            <c:dLbl>
              <c:idx val="2"/>
              <c:layout>
                <c:manualLayout>
                  <c:x val="7.2037641636258885E-3"/>
                  <c:y val="-2.884615384615384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093-4E3E-83A5-E84C84053F17}"/>
                </c:ext>
                <c:ext xmlns:c15="http://schemas.microsoft.com/office/drawing/2012/chart" uri="{CE6537A1-D6FC-4f65-9D91-7224C49458BB}"/>
              </c:extLst>
            </c:dLbl>
            <c:dLbl>
              <c:idx val="3"/>
              <c:layout>
                <c:manualLayout>
                  <c:x val="9.7881057550732991E-3"/>
                  <c:y val="-1.9230769230769187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093-4E3E-83A5-E84C84053F17}"/>
                </c:ext>
                <c:ext xmlns:c15="http://schemas.microsoft.com/office/drawing/2012/chart" uri="{CE6537A1-D6FC-4f65-9D91-7224C49458BB}"/>
              </c:extLst>
            </c:dLbl>
            <c:dLbl>
              <c:idx val="4"/>
              <c:layout>
                <c:manualLayout>
                  <c:x val="3.208757441905128E-2"/>
                  <c:y val="-1.4423076923076924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093-4E3E-83A5-E84C84053F17}"/>
                </c:ext>
                <c:ext xmlns:c15="http://schemas.microsoft.com/office/drawing/2012/chart" uri="{CE6537A1-D6FC-4f65-9D91-7224C49458BB}"/>
              </c:extLst>
            </c:dLbl>
            <c:dLbl>
              <c:idx val="5"/>
              <c:layout>
                <c:manualLayout>
                  <c:x val="-7.3180334165546382E-2"/>
                  <c:y val="-9.6153846153846159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093-4E3E-83A5-E84C84053F17}"/>
                </c:ext>
                <c:ext xmlns:c15="http://schemas.microsoft.com/office/drawing/2012/chart" uri="{CE6537A1-D6FC-4f65-9D91-7224C49458BB}"/>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III.1'!$J$5:$J$10</c:f>
              <c:strCache>
                <c:ptCount val="6"/>
                <c:pt idx="0">
                  <c:v>NZFA</c:v>
                </c:pt>
                <c:pt idx="1">
                  <c:v>Investiční fondy</c:v>
                </c:pt>
                <c:pt idx="2">
                  <c:v>FPS</c:v>
                </c:pt>
                <c:pt idx="3">
                  <c:v>Pojišťovny</c:v>
                </c:pt>
                <c:pt idx="4">
                  <c:v>Družstevní záložny</c:v>
                </c:pt>
                <c:pt idx="5">
                  <c:v>Banky</c:v>
                </c:pt>
              </c:strCache>
            </c:strRef>
          </c:cat>
          <c:val>
            <c:numRef>
              <c:f>'Graf III.1'!$N$5:$N$10</c:f>
              <c:numCache>
                <c:formatCode>0</c:formatCode>
                <c:ptCount val="6"/>
                <c:pt idx="0">
                  <c:v>347.842197</c:v>
                </c:pt>
                <c:pt idx="1">
                  <c:v>336.45803600000005</c:v>
                </c:pt>
                <c:pt idx="2">
                  <c:v>373.06874599999998</c:v>
                </c:pt>
                <c:pt idx="3">
                  <c:v>483.73333200000002</c:v>
                </c:pt>
                <c:pt idx="4">
                  <c:v>32.343845000000002</c:v>
                </c:pt>
                <c:pt idx="5">
                  <c:v>5469.6980000000003</c:v>
                </c:pt>
              </c:numCache>
            </c:numRef>
          </c:val>
          <c:extLst xmlns:c16r2="http://schemas.microsoft.com/office/drawing/2015/06/chart">
            <c:ext xmlns:c16="http://schemas.microsoft.com/office/drawing/2014/chart" uri="{C3380CC4-5D6E-409C-BE32-E72D297353CC}">
              <c16:uniqueId val="{00000006-E093-4E3E-83A5-E84C84053F17}"/>
            </c:ext>
          </c:extLst>
        </c:ser>
        <c:dLbls>
          <c:showLegendKey val="0"/>
          <c:showVal val="0"/>
          <c:showCatName val="0"/>
          <c:showSerName val="0"/>
          <c:showPercent val="0"/>
          <c:showBubbleSize val="0"/>
        </c:dLbls>
        <c:gapWidth val="69"/>
        <c:axId val="233186048"/>
        <c:axId val="233187584"/>
      </c:barChart>
      <c:catAx>
        <c:axId val="233186048"/>
        <c:scaling>
          <c:orientation val="minMax"/>
        </c:scaling>
        <c:delete val="1"/>
        <c:axPos val="l"/>
        <c:numFmt formatCode="General" sourceLinked="0"/>
        <c:majorTickMark val="none"/>
        <c:minorTickMark val="none"/>
        <c:tickLblPos val="none"/>
        <c:crossAx val="233187584"/>
        <c:crosses val="autoZero"/>
        <c:auto val="1"/>
        <c:lblAlgn val="ctr"/>
        <c:lblOffset val="100"/>
        <c:noMultiLvlLbl val="0"/>
      </c:catAx>
      <c:valAx>
        <c:axId val="233187584"/>
        <c:scaling>
          <c:orientation val="minMax"/>
          <c:max val="15000"/>
        </c:scaling>
        <c:delete val="1"/>
        <c:axPos val="b"/>
        <c:numFmt formatCode="0" sourceLinked="0"/>
        <c:majorTickMark val="none"/>
        <c:minorTickMark val="none"/>
        <c:tickLblPos val="nextTo"/>
        <c:crossAx val="233186048"/>
        <c:crosses val="autoZero"/>
        <c:crossBetween val="between"/>
      </c:valAx>
      <c:spPr>
        <a:noFill/>
        <a:ln w="25400">
          <a:noFill/>
        </a:ln>
      </c:spPr>
    </c:plotArea>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6605855855855854E-2"/>
          <c:y val="5.1400554097404488E-2"/>
          <c:w val="0.8347497497497498"/>
          <c:h val="0.59100765306122438"/>
        </c:manualLayout>
      </c:layout>
      <c:barChart>
        <c:barDir val="col"/>
        <c:grouping val="clustered"/>
        <c:varyColors val="0"/>
        <c:ser>
          <c:idx val="0"/>
          <c:order val="0"/>
          <c:tx>
            <c:strRef>
              <c:f>'Graf III.14'!$K$4</c:f>
              <c:strCache>
                <c:ptCount val="1"/>
                <c:pt idx="0">
                  <c:v>Objem úvěrů</c:v>
                </c:pt>
              </c:strCache>
            </c:strRef>
          </c:tx>
          <c:invertIfNegative val="0"/>
          <c:cat>
            <c:strRef>
              <c:f>'Graf III.14'!$J$5:$J$9</c:f>
              <c:strCache>
                <c:ptCount val="5"/>
                <c:pt idx="0">
                  <c:v>Velké banky</c:v>
                </c:pt>
                <c:pt idx="1">
                  <c:v>Střední banky</c:v>
                </c:pt>
                <c:pt idx="2">
                  <c:v>Malé banky</c:v>
                </c:pt>
                <c:pt idx="3">
                  <c:v>Pobočky zahr. bank</c:v>
                </c:pt>
                <c:pt idx="4">
                  <c:v>Stavební spořitelny</c:v>
                </c:pt>
              </c:strCache>
            </c:strRef>
          </c:cat>
          <c:val>
            <c:numRef>
              <c:f>'Graf III.14'!$K$5:$K$9</c:f>
              <c:numCache>
                <c:formatCode>0.0</c:formatCode>
                <c:ptCount val="5"/>
                <c:pt idx="0">
                  <c:v>9.4847570230242937</c:v>
                </c:pt>
                <c:pt idx="1">
                  <c:v>6.5434831342570332</c:v>
                </c:pt>
                <c:pt idx="2">
                  <c:v>14.912937536090197</c:v>
                </c:pt>
                <c:pt idx="3">
                  <c:v>12.214197969299857</c:v>
                </c:pt>
                <c:pt idx="4">
                  <c:v>-1.9135990704586381</c:v>
                </c:pt>
              </c:numCache>
            </c:numRef>
          </c:val>
          <c:extLst xmlns:c16r2="http://schemas.microsoft.com/office/drawing/2015/06/chart">
            <c:ext xmlns:c16="http://schemas.microsoft.com/office/drawing/2014/chart" uri="{C3380CC4-5D6E-409C-BE32-E72D297353CC}">
              <c16:uniqueId val="{00000000-DE2B-4C86-9510-AB40EECA92C9}"/>
            </c:ext>
          </c:extLst>
        </c:ser>
        <c:ser>
          <c:idx val="1"/>
          <c:order val="1"/>
          <c:tx>
            <c:strRef>
              <c:f>'Graf III.14'!$L$4</c:f>
              <c:strCache>
                <c:ptCount val="1"/>
                <c:pt idx="0">
                  <c:v>Objem vkladů</c:v>
                </c:pt>
              </c:strCache>
            </c:strRef>
          </c:tx>
          <c:invertIfNegative val="0"/>
          <c:cat>
            <c:strRef>
              <c:f>'Graf III.14'!$J$5:$J$9</c:f>
              <c:strCache>
                <c:ptCount val="5"/>
                <c:pt idx="0">
                  <c:v>Velké banky</c:v>
                </c:pt>
                <c:pt idx="1">
                  <c:v>Střední banky</c:v>
                </c:pt>
                <c:pt idx="2">
                  <c:v>Malé banky</c:v>
                </c:pt>
                <c:pt idx="3">
                  <c:v>Pobočky zahr. bank</c:v>
                </c:pt>
                <c:pt idx="4">
                  <c:v>Stavební spořitelny</c:v>
                </c:pt>
              </c:strCache>
            </c:strRef>
          </c:cat>
          <c:val>
            <c:numRef>
              <c:f>'Graf III.14'!$L$5:$L$9</c:f>
              <c:numCache>
                <c:formatCode>0.0</c:formatCode>
                <c:ptCount val="5"/>
                <c:pt idx="0">
                  <c:v>7.6464971057761844</c:v>
                </c:pt>
                <c:pt idx="1">
                  <c:v>12.006732056021697</c:v>
                </c:pt>
                <c:pt idx="2">
                  <c:v>27.608974728426915</c:v>
                </c:pt>
                <c:pt idx="3">
                  <c:v>7.0146616256540506</c:v>
                </c:pt>
                <c:pt idx="4">
                  <c:v>-7.0860584614632298</c:v>
                </c:pt>
              </c:numCache>
            </c:numRef>
          </c:val>
          <c:extLst xmlns:c16r2="http://schemas.microsoft.com/office/drawing/2015/06/chart">
            <c:ext xmlns:c16="http://schemas.microsoft.com/office/drawing/2014/chart" uri="{C3380CC4-5D6E-409C-BE32-E72D297353CC}">
              <c16:uniqueId val="{00000001-DE2B-4C86-9510-AB40EECA92C9}"/>
            </c:ext>
          </c:extLst>
        </c:ser>
        <c:dLbls>
          <c:showLegendKey val="0"/>
          <c:showVal val="0"/>
          <c:showCatName val="0"/>
          <c:showSerName val="0"/>
          <c:showPercent val="0"/>
          <c:showBubbleSize val="0"/>
        </c:dLbls>
        <c:gapWidth val="150"/>
        <c:axId val="258845696"/>
        <c:axId val="258847872"/>
      </c:barChart>
      <c:scatterChart>
        <c:scatterStyle val="lineMarker"/>
        <c:varyColors val="0"/>
        <c:ser>
          <c:idx val="2"/>
          <c:order val="2"/>
          <c:tx>
            <c:strRef>
              <c:f>'Graf III.14'!$M$4</c:f>
              <c:strCache>
                <c:ptCount val="1"/>
                <c:pt idx="0">
                  <c:v>Sazba z úvěrů (pravá osa)</c:v>
                </c:pt>
              </c:strCache>
            </c:strRef>
          </c:tx>
          <c:spPr>
            <a:ln w="28575">
              <a:noFill/>
            </a:ln>
          </c:spPr>
          <c:marker>
            <c:symbol val="circle"/>
            <c:size val="8"/>
            <c:spPr>
              <a:solidFill>
                <a:schemeClr val="tx1"/>
              </a:solidFill>
              <a:ln>
                <a:noFill/>
              </a:ln>
            </c:spPr>
          </c:marker>
          <c:xVal>
            <c:strRef>
              <c:f>'Graf III.14'!$J$5:$J$9</c:f>
              <c:strCache>
                <c:ptCount val="5"/>
                <c:pt idx="0">
                  <c:v>Velké banky</c:v>
                </c:pt>
                <c:pt idx="1">
                  <c:v>Střední banky</c:v>
                </c:pt>
                <c:pt idx="2">
                  <c:v>Malé banky</c:v>
                </c:pt>
                <c:pt idx="3">
                  <c:v>Pobočky zahr. bank</c:v>
                </c:pt>
                <c:pt idx="4">
                  <c:v>Stavební spořitelny</c:v>
                </c:pt>
              </c:strCache>
            </c:strRef>
          </c:xVal>
          <c:yVal>
            <c:numRef>
              <c:f>'Graf III.14'!$M$5:$M$9</c:f>
              <c:numCache>
                <c:formatCode>0.00</c:formatCode>
                <c:ptCount val="5"/>
                <c:pt idx="0">
                  <c:v>-0.45433381931324535</c:v>
                </c:pt>
                <c:pt idx="1">
                  <c:v>-0.54160138584885331</c:v>
                </c:pt>
                <c:pt idx="2">
                  <c:v>-0.21106718046760697</c:v>
                </c:pt>
                <c:pt idx="3">
                  <c:v>1.2373452600380661</c:v>
                </c:pt>
                <c:pt idx="4">
                  <c:v>-0.24848047489498271</c:v>
                </c:pt>
              </c:numCache>
            </c:numRef>
          </c:yVal>
          <c:smooth val="0"/>
          <c:extLst xmlns:c16r2="http://schemas.microsoft.com/office/drawing/2015/06/chart">
            <c:ext xmlns:c16="http://schemas.microsoft.com/office/drawing/2014/chart" uri="{C3380CC4-5D6E-409C-BE32-E72D297353CC}">
              <c16:uniqueId val="{00000002-DE2B-4C86-9510-AB40EECA92C9}"/>
            </c:ext>
          </c:extLst>
        </c:ser>
        <c:ser>
          <c:idx val="3"/>
          <c:order val="3"/>
          <c:tx>
            <c:strRef>
              <c:f>'Graf III.14'!$N$4</c:f>
              <c:strCache>
                <c:ptCount val="1"/>
                <c:pt idx="0">
                  <c:v>Sazba z vkladů (pravá osa)</c:v>
                </c:pt>
              </c:strCache>
            </c:strRef>
          </c:tx>
          <c:spPr>
            <a:ln w="28575">
              <a:noFill/>
            </a:ln>
            <a:effectLst/>
          </c:spPr>
          <c:marker>
            <c:symbol val="square"/>
            <c:size val="9"/>
            <c:spPr>
              <a:solidFill>
                <a:schemeClr val="bg1">
                  <a:alpha val="32000"/>
                </a:schemeClr>
              </a:solidFill>
              <a:ln>
                <a:solidFill>
                  <a:schemeClr val="tx1"/>
                </a:solidFill>
              </a:ln>
              <a:effectLst/>
            </c:spPr>
          </c:marker>
          <c:xVal>
            <c:strRef>
              <c:f>'Graf III.14'!$J$5:$J$9</c:f>
              <c:strCache>
                <c:ptCount val="5"/>
                <c:pt idx="0">
                  <c:v>Velké banky</c:v>
                </c:pt>
                <c:pt idx="1">
                  <c:v>Střední banky</c:v>
                </c:pt>
                <c:pt idx="2">
                  <c:v>Malé banky</c:v>
                </c:pt>
                <c:pt idx="3">
                  <c:v>Pobočky zahr. bank</c:v>
                </c:pt>
                <c:pt idx="4">
                  <c:v>Stavební spořitelny</c:v>
                </c:pt>
              </c:strCache>
            </c:strRef>
          </c:xVal>
          <c:yVal>
            <c:numRef>
              <c:f>'Graf III.14'!$N$5:$N$9</c:f>
              <c:numCache>
                <c:formatCode>0.00</c:formatCode>
                <c:ptCount val="5"/>
                <c:pt idx="0">
                  <c:v>-9.5890305609889814E-2</c:v>
                </c:pt>
                <c:pt idx="1">
                  <c:v>-7.8963488657246228E-2</c:v>
                </c:pt>
                <c:pt idx="2">
                  <c:v>-8.0301451863273643E-2</c:v>
                </c:pt>
                <c:pt idx="3">
                  <c:v>-0.13483587706515526</c:v>
                </c:pt>
                <c:pt idx="4">
                  <c:v>-0.24310563037501476</c:v>
                </c:pt>
              </c:numCache>
            </c:numRef>
          </c:yVal>
          <c:smooth val="0"/>
          <c:extLst xmlns:c16r2="http://schemas.microsoft.com/office/drawing/2015/06/chart">
            <c:ext xmlns:c16="http://schemas.microsoft.com/office/drawing/2014/chart" uri="{C3380CC4-5D6E-409C-BE32-E72D297353CC}">
              <c16:uniqueId val="{00000003-DE2B-4C86-9510-AB40EECA92C9}"/>
            </c:ext>
          </c:extLst>
        </c:ser>
        <c:dLbls>
          <c:showLegendKey val="0"/>
          <c:showVal val="0"/>
          <c:showCatName val="0"/>
          <c:showSerName val="0"/>
          <c:showPercent val="0"/>
          <c:showBubbleSize val="0"/>
        </c:dLbls>
        <c:axId val="258855296"/>
        <c:axId val="258849408"/>
      </c:scatterChart>
      <c:catAx>
        <c:axId val="258845696"/>
        <c:scaling>
          <c:orientation val="minMax"/>
        </c:scaling>
        <c:delete val="0"/>
        <c:axPos val="b"/>
        <c:numFmt formatCode="General" sourceLinked="0"/>
        <c:majorTickMark val="out"/>
        <c:minorTickMark val="none"/>
        <c:tickLblPos val="low"/>
        <c:txPr>
          <a:bodyPr/>
          <a:lstStyle/>
          <a:p>
            <a:pPr>
              <a:defRPr sz="900">
                <a:latin typeface="Arial" panose="020B0604020202020204" pitchFamily="34" charset="0"/>
                <a:cs typeface="Arial" panose="020B0604020202020204" pitchFamily="34" charset="0"/>
              </a:defRPr>
            </a:pPr>
            <a:endParaRPr lang="cs-CZ"/>
          </a:p>
        </c:txPr>
        <c:crossAx val="258847872"/>
        <c:crosses val="autoZero"/>
        <c:auto val="1"/>
        <c:lblAlgn val="ctr"/>
        <c:lblOffset val="100"/>
        <c:noMultiLvlLbl val="0"/>
      </c:catAx>
      <c:valAx>
        <c:axId val="258847872"/>
        <c:scaling>
          <c:orientation val="minMax"/>
          <c:max val="30"/>
          <c:min val="-20"/>
        </c:scaling>
        <c:delete val="0"/>
        <c:axPos val="l"/>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258845696"/>
        <c:crosses val="autoZero"/>
        <c:crossBetween val="between"/>
        <c:majorUnit val="5"/>
      </c:valAx>
      <c:valAx>
        <c:axId val="258849408"/>
        <c:scaling>
          <c:orientation val="minMax"/>
          <c:min val="-1"/>
        </c:scaling>
        <c:delete val="0"/>
        <c:axPos val="r"/>
        <c:numFmt formatCode="0.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258855296"/>
        <c:crosses val="max"/>
        <c:crossBetween val="midCat"/>
        <c:majorUnit val="0.4"/>
      </c:valAx>
      <c:valAx>
        <c:axId val="258855296"/>
        <c:scaling>
          <c:orientation val="minMax"/>
        </c:scaling>
        <c:delete val="1"/>
        <c:axPos val="b"/>
        <c:majorTickMark val="out"/>
        <c:minorTickMark val="none"/>
        <c:tickLblPos val="nextTo"/>
        <c:crossAx val="258849408"/>
        <c:crosses val="autoZero"/>
        <c:crossBetween val="midCat"/>
      </c:valAx>
    </c:plotArea>
    <c:legend>
      <c:legendPos val="b"/>
      <c:layout>
        <c:manualLayout>
          <c:xMode val="edge"/>
          <c:yMode val="edge"/>
          <c:x val="3.2065315315315313E-2"/>
          <c:y val="0.8631683673469388"/>
          <c:w val="0.92155511811023627"/>
          <c:h val="0.12345290172061825"/>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05855855855854E-2"/>
          <c:y val="5.1400554097404488E-2"/>
          <c:w val="0.8347497497497498"/>
          <c:h val="0.59100765306122438"/>
        </c:manualLayout>
      </c:layout>
      <c:barChart>
        <c:barDir val="col"/>
        <c:grouping val="clustered"/>
        <c:varyColors val="0"/>
        <c:ser>
          <c:idx val="0"/>
          <c:order val="0"/>
          <c:invertIfNegative val="0"/>
          <c:val>
            <c:numRef>
              <c:f>'Graf III.&amp;LP_5'!#REF!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A8BA-4043-8196-914AA5FFEB51}"/>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'Graf III.&amp;LP_5'!#REF!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'Graf III.&amp;LP_5'!#REF!</c15:sqref>
                        </c15:formulaRef>
                      </c:ext>
                    </c:extLst>
                  </c:multiLvlStrRef>
                </c15:cat>
              </c15:filteredCategoryTitle>
            </c:ext>
          </c:extLst>
        </c:ser>
        <c:ser>
          <c:idx val="1"/>
          <c:order val="1"/>
          <c:invertIfNegative val="0"/>
          <c:val>
            <c:numRef>
              <c:f>'Graf III.&amp;LP_5'!#REF!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A8BA-4043-8196-914AA5FFEB51}"/>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'Graf III.&amp;LP_5'!#REF!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'Graf III.&amp;LP_5'!#REF!</c15:sqref>
                        </c15:formulaRef>
                      </c:ext>
                    </c:extLst>
                  </c:multiLvlStrRef>
                </c15:cat>
              </c15:filteredCategoryTitle>
            </c:ext>
          </c:extLst>
        </c:ser>
        <c:dLbls>
          <c:showLegendKey val="0"/>
          <c:showVal val="0"/>
          <c:showCatName val="0"/>
          <c:showSerName val="0"/>
          <c:showPercent val="0"/>
          <c:showBubbleSize val="0"/>
        </c:dLbls>
        <c:gapWidth val="150"/>
        <c:axId val="259134208"/>
        <c:axId val="259136128"/>
      </c:barChart>
      <c:scatterChart>
        <c:scatterStyle val="lineMarker"/>
        <c:varyColors val="0"/>
        <c:ser>
          <c:idx val="2"/>
          <c:order val="2"/>
          <c:spPr>
            <a:ln w="28575">
              <a:noFill/>
            </a:ln>
          </c:spPr>
          <c:marker>
            <c:symbol val="circle"/>
            <c:size val="8"/>
            <c:spPr>
              <a:solidFill>
                <a:schemeClr val="tx1"/>
              </a:solidFill>
              <a:ln>
                <a:noFill/>
              </a:ln>
            </c:spPr>
          </c:marker>
          <c:yVal>
            <c:numRef>
              <c:f>'Graf III.&amp;LP_5'!#REF!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2-A8BA-4043-8196-914AA5FFEB51}"/>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'Graf III.&amp;LP_5'!#REF!</c15:sqref>
                        </c15:formulaRef>
                      </c:ext>
                    </c:extLst>
                    <c:strCache>
                      <c:ptCount val="1"/>
                      <c:pt idx="0">
                        <c:v>#REF!</c:v>
                      </c:pt>
                    </c:strCache>
                  </c:strRef>
                </c15:tx>
              </c15:filteredSeriesTitle>
            </c:ext>
          </c:extLst>
        </c:ser>
        <c:ser>
          <c:idx val="3"/>
          <c:order val="3"/>
          <c:spPr>
            <a:ln w="28575">
              <a:noFill/>
            </a:ln>
            <a:effectLst/>
          </c:spPr>
          <c:marker>
            <c:symbol val="square"/>
            <c:size val="9"/>
            <c:spPr>
              <a:solidFill>
                <a:schemeClr val="bg1">
                  <a:alpha val="32000"/>
                </a:schemeClr>
              </a:solidFill>
              <a:ln>
                <a:solidFill>
                  <a:schemeClr val="tx1"/>
                </a:solidFill>
              </a:ln>
              <a:effectLst/>
            </c:spPr>
          </c:marker>
          <c:yVal>
            <c:numRef>
              <c:f>'Graf III.&amp;LP_5'!#REF!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3-A8BA-4043-8196-914AA5FFEB51}"/>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'Graf III.&amp;LP_5'!#REF!</c15:sqref>
                        </c15:formulaRef>
                      </c:ext>
                    </c:extLst>
                    <c:strCache>
                      <c:ptCount val="1"/>
                      <c:pt idx="0">
                        <c:v>#REF!</c:v>
                      </c:pt>
                    </c:strCache>
                  </c:strRef>
                </c15:tx>
              </c15:filteredSeriesTitle>
            </c:ext>
          </c:extLst>
        </c:ser>
        <c:dLbls>
          <c:showLegendKey val="0"/>
          <c:showVal val="0"/>
          <c:showCatName val="0"/>
          <c:showSerName val="0"/>
          <c:showPercent val="0"/>
          <c:showBubbleSize val="0"/>
        </c:dLbls>
        <c:axId val="259151744"/>
        <c:axId val="259150208"/>
      </c:scatterChart>
      <c:catAx>
        <c:axId val="259134208"/>
        <c:scaling>
          <c:orientation val="minMax"/>
        </c:scaling>
        <c:delete val="0"/>
        <c:axPos val="b"/>
        <c:majorTickMark val="out"/>
        <c:minorTickMark val="none"/>
        <c:tickLblPos val="low"/>
        <c:txPr>
          <a:bodyPr/>
          <a:lstStyle/>
          <a:p>
            <a:pPr>
              <a:defRPr sz="900">
                <a:latin typeface="Arial" panose="020B0604020202020204" pitchFamily="34" charset="0"/>
                <a:cs typeface="Arial" panose="020B0604020202020204" pitchFamily="34" charset="0"/>
              </a:defRPr>
            </a:pPr>
            <a:endParaRPr lang="cs-CZ"/>
          </a:p>
        </c:txPr>
        <c:crossAx val="259136128"/>
        <c:crosses val="autoZero"/>
        <c:auto val="1"/>
        <c:lblAlgn val="ctr"/>
        <c:lblOffset val="100"/>
        <c:noMultiLvlLbl val="0"/>
      </c:catAx>
      <c:valAx>
        <c:axId val="259136128"/>
        <c:scaling>
          <c:orientation val="minMax"/>
          <c:max val="130"/>
          <c:min val="-130"/>
        </c:scaling>
        <c:delete val="0"/>
        <c:axPos val="l"/>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259134208"/>
        <c:crosses val="autoZero"/>
        <c:crossBetween val="between"/>
        <c:majorUnit val="43.2"/>
      </c:valAx>
      <c:valAx>
        <c:axId val="259150208"/>
        <c:scaling>
          <c:orientation val="minMax"/>
          <c:min val="-1.4"/>
        </c:scaling>
        <c:delete val="0"/>
        <c:axPos val="r"/>
        <c:numFmt formatCode="0.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259151744"/>
        <c:crosses val="max"/>
        <c:crossBetween val="midCat"/>
        <c:majorUnit val="0.4"/>
      </c:valAx>
      <c:valAx>
        <c:axId val="259151744"/>
        <c:scaling>
          <c:orientation val="minMax"/>
        </c:scaling>
        <c:delete val="1"/>
        <c:axPos val="b"/>
        <c:majorTickMark val="out"/>
        <c:minorTickMark val="none"/>
        <c:tickLblPos val="nextTo"/>
        <c:crossAx val="259150208"/>
        <c:crosses val="autoZero"/>
        <c:crossBetween val="midCat"/>
      </c:valAx>
    </c:plotArea>
    <c:legend>
      <c:legendPos val="b"/>
      <c:layout>
        <c:manualLayout>
          <c:xMode val="edge"/>
          <c:yMode val="edge"/>
          <c:x val="3.2065315315315313E-2"/>
          <c:y val="0.8631683673469388"/>
          <c:w val="0.92155511811023627"/>
          <c:h val="0.12345290172061825"/>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05855855855854E-2"/>
          <c:y val="5.1400554097404488E-2"/>
          <c:w val="0.8347497497497498"/>
          <c:h val="0.59100765306122438"/>
        </c:manualLayout>
      </c:layout>
      <c:barChart>
        <c:barDir val="col"/>
        <c:grouping val="clustered"/>
        <c:varyColors val="0"/>
        <c:ser>
          <c:idx val="0"/>
          <c:order val="0"/>
          <c:invertIfNegative val="0"/>
          <c:val>
            <c:numRef>
              <c:f>'Graf III.&amp;LP_5'!#REF!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F737-4004-BD39-12459A4175A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'Graf III.&amp;LP_5'!#REF!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'Graf III.&amp;LP_5'!#REF!</c15:sqref>
                        </c15:formulaRef>
                      </c:ext>
                    </c:extLst>
                  </c:multiLvlStrRef>
                </c15:cat>
              </c15:filteredCategoryTitle>
            </c:ext>
          </c:extLst>
        </c:ser>
        <c:ser>
          <c:idx val="1"/>
          <c:order val="1"/>
          <c:invertIfNegative val="0"/>
          <c:val>
            <c:numRef>
              <c:f>'Graf III.&amp;LP_5'!#REF!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F737-4004-BD39-12459A4175A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'Graf III.&amp;LP_5'!#REF!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'Graf III.&amp;LP_5'!#REF!</c15:sqref>
                        </c15:formulaRef>
                      </c:ext>
                    </c:extLst>
                  </c:multiLvlStrRef>
                </c15:cat>
              </c15:filteredCategoryTitle>
            </c:ext>
          </c:extLst>
        </c:ser>
        <c:dLbls>
          <c:showLegendKey val="0"/>
          <c:showVal val="0"/>
          <c:showCatName val="0"/>
          <c:showSerName val="0"/>
          <c:showPercent val="0"/>
          <c:showBubbleSize val="0"/>
        </c:dLbls>
        <c:gapWidth val="150"/>
        <c:axId val="259188992"/>
        <c:axId val="259268992"/>
      </c:barChart>
      <c:scatterChart>
        <c:scatterStyle val="lineMarker"/>
        <c:varyColors val="0"/>
        <c:ser>
          <c:idx val="2"/>
          <c:order val="2"/>
          <c:spPr>
            <a:ln w="28575">
              <a:noFill/>
            </a:ln>
          </c:spPr>
          <c:marker>
            <c:symbol val="circle"/>
            <c:size val="8"/>
            <c:spPr>
              <a:solidFill>
                <a:schemeClr val="tx1"/>
              </a:solidFill>
              <a:ln>
                <a:noFill/>
              </a:ln>
            </c:spPr>
          </c:marker>
          <c:yVal>
            <c:numRef>
              <c:f>'Graf III.&amp;LP_5'!#REF!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2-F737-4004-BD39-12459A4175A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'Graf III.&amp;LP_5'!#REF!</c15:sqref>
                        </c15:formulaRef>
                      </c:ext>
                    </c:extLst>
                    <c:strCache>
                      <c:ptCount val="1"/>
                      <c:pt idx="0">
                        <c:v>#REF!</c:v>
                      </c:pt>
                    </c:strCache>
                  </c:strRef>
                </c15:tx>
              </c15:filteredSeriesTitle>
            </c:ext>
          </c:extLst>
        </c:ser>
        <c:ser>
          <c:idx val="3"/>
          <c:order val="3"/>
          <c:spPr>
            <a:ln w="28575">
              <a:noFill/>
            </a:ln>
            <a:effectLst/>
          </c:spPr>
          <c:marker>
            <c:symbol val="square"/>
            <c:size val="9"/>
            <c:spPr>
              <a:solidFill>
                <a:schemeClr val="bg1">
                  <a:alpha val="32000"/>
                </a:schemeClr>
              </a:solidFill>
              <a:ln>
                <a:solidFill>
                  <a:schemeClr val="tx1"/>
                </a:solidFill>
              </a:ln>
              <a:effectLst/>
            </c:spPr>
          </c:marker>
          <c:yVal>
            <c:numRef>
              <c:f>'Graf III.&amp;LP_5'!#REF!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3-F737-4004-BD39-12459A4175A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'Graf III.&amp;LP_5'!#REF!</c15:sqref>
                        </c15:formulaRef>
                      </c:ext>
                    </c:extLst>
                    <c:strCache>
                      <c:ptCount val="1"/>
                      <c:pt idx="0">
                        <c:v>#REF!</c:v>
                      </c:pt>
                    </c:strCache>
                  </c:strRef>
                </c15:tx>
              </c15:filteredSeriesTitle>
            </c:ext>
          </c:extLst>
        </c:ser>
        <c:dLbls>
          <c:showLegendKey val="0"/>
          <c:showVal val="0"/>
          <c:showCatName val="0"/>
          <c:showSerName val="0"/>
          <c:showPercent val="0"/>
          <c:showBubbleSize val="0"/>
        </c:dLbls>
        <c:axId val="259272064"/>
        <c:axId val="259270528"/>
      </c:scatterChart>
      <c:catAx>
        <c:axId val="259188992"/>
        <c:scaling>
          <c:orientation val="minMax"/>
        </c:scaling>
        <c:delete val="0"/>
        <c:axPos val="b"/>
        <c:majorTickMark val="out"/>
        <c:minorTickMark val="none"/>
        <c:tickLblPos val="low"/>
        <c:txPr>
          <a:bodyPr/>
          <a:lstStyle/>
          <a:p>
            <a:pPr>
              <a:defRPr sz="900">
                <a:latin typeface="Arial" panose="020B0604020202020204" pitchFamily="34" charset="0"/>
                <a:cs typeface="Arial" panose="020B0604020202020204" pitchFamily="34" charset="0"/>
              </a:defRPr>
            </a:pPr>
            <a:endParaRPr lang="cs-CZ"/>
          </a:p>
        </c:txPr>
        <c:crossAx val="259268992"/>
        <c:crosses val="autoZero"/>
        <c:auto val="1"/>
        <c:lblAlgn val="ctr"/>
        <c:lblOffset val="100"/>
        <c:noMultiLvlLbl val="0"/>
      </c:catAx>
      <c:valAx>
        <c:axId val="259268992"/>
        <c:scaling>
          <c:orientation val="minMax"/>
          <c:max val="130"/>
          <c:min val="-130"/>
        </c:scaling>
        <c:delete val="0"/>
        <c:axPos val="l"/>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259188992"/>
        <c:crosses val="autoZero"/>
        <c:crossBetween val="between"/>
        <c:majorUnit val="43.2"/>
      </c:valAx>
      <c:valAx>
        <c:axId val="259270528"/>
        <c:scaling>
          <c:orientation val="minMax"/>
          <c:min val="-1.4"/>
        </c:scaling>
        <c:delete val="0"/>
        <c:axPos val="r"/>
        <c:numFmt formatCode="0.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259272064"/>
        <c:crosses val="max"/>
        <c:crossBetween val="midCat"/>
        <c:majorUnit val="0.4"/>
      </c:valAx>
      <c:valAx>
        <c:axId val="259272064"/>
        <c:scaling>
          <c:orientation val="minMax"/>
        </c:scaling>
        <c:delete val="1"/>
        <c:axPos val="b"/>
        <c:majorTickMark val="out"/>
        <c:minorTickMark val="none"/>
        <c:tickLblPos val="nextTo"/>
        <c:crossAx val="259270528"/>
        <c:crosses val="autoZero"/>
        <c:crossBetween val="midCat"/>
      </c:valAx>
    </c:plotArea>
    <c:legend>
      <c:legendPos val="b"/>
      <c:layout>
        <c:manualLayout>
          <c:xMode val="edge"/>
          <c:yMode val="edge"/>
          <c:x val="3.2065315315315313E-2"/>
          <c:y val="0.8631683673469388"/>
          <c:w val="0.92155511811023627"/>
          <c:h val="0.12345290172061825"/>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6605855855855854E-2"/>
          <c:y val="5.1400554097404488E-2"/>
          <c:w val="0.8347497497497498"/>
          <c:h val="0.59100765306122438"/>
        </c:manualLayout>
      </c:layout>
      <c:barChart>
        <c:barDir val="col"/>
        <c:grouping val="clustered"/>
        <c:varyColors val="0"/>
        <c:ser>
          <c:idx val="0"/>
          <c:order val="0"/>
          <c:tx>
            <c:strRef>
              <c:f>'Graf III.14'!$K$3</c:f>
              <c:strCache>
                <c:ptCount val="1"/>
                <c:pt idx="0">
                  <c:v>Loans</c:v>
                </c:pt>
              </c:strCache>
            </c:strRef>
          </c:tx>
          <c:invertIfNegative val="0"/>
          <c:cat>
            <c:strRef>
              <c:f>'Graf III.14'!$I$5:$I$9</c:f>
              <c:strCache>
                <c:ptCount val="5"/>
                <c:pt idx="0">
                  <c:v>Large banks</c:v>
                </c:pt>
                <c:pt idx="1">
                  <c:v>Medium- sized banks</c:v>
                </c:pt>
                <c:pt idx="2">
                  <c:v>Small banks</c:v>
                </c:pt>
                <c:pt idx="3">
                  <c:v>Foreign bank bran.</c:v>
                </c:pt>
                <c:pt idx="4">
                  <c:v>Building societies</c:v>
                </c:pt>
              </c:strCache>
            </c:strRef>
          </c:cat>
          <c:val>
            <c:numRef>
              <c:f>'Graf III.14'!$K$5:$K$9</c:f>
              <c:numCache>
                <c:formatCode>0.0</c:formatCode>
                <c:ptCount val="5"/>
                <c:pt idx="0">
                  <c:v>9.4847570230242937</c:v>
                </c:pt>
                <c:pt idx="1">
                  <c:v>6.5434831342570332</c:v>
                </c:pt>
                <c:pt idx="2">
                  <c:v>14.912937536090197</c:v>
                </c:pt>
                <c:pt idx="3">
                  <c:v>12.214197969299857</c:v>
                </c:pt>
                <c:pt idx="4">
                  <c:v>-1.9135990704586381</c:v>
                </c:pt>
              </c:numCache>
            </c:numRef>
          </c:val>
          <c:extLst xmlns:c16r2="http://schemas.microsoft.com/office/drawing/2015/06/chart">
            <c:ext xmlns:c16="http://schemas.microsoft.com/office/drawing/2014/chart" uri="{C3380CC4-5D6E-409C-BE32-E72D297353CC}">
              <c16:uniqueId val="{00000000-ECD9-4591-8E98-65F38B6ED743}"/>
            </c:ext>
          </c:extLst>
        </c:ser>
        <c:ser>
          <c:idx val="1"/>
          <c:order val="1"/>
          <c:tx>
            <c:strRef>
              <c:f>'Graf III.14'!$L$3</c:f>
              <c:strCache>
                <c:ptCount val="1"/>
                <c:pt idx="0">
                  <c:v>Deposits</c:v>
                </c:pt>
              </c:strCache>
            </c:strRef>
          </c:tx>
          <c:invertIfNegative val="0"/>
          <c:cat>
            <c:strRef>
              <c:f>'Graf III.14'!$I$5:$I$9</c:f>
              <c:strCache>
                <c:ptCount val="5"/>
                <c:pt idx="0">
                  <c:v>Large banks</c:v>
                </c:pt>
                <c:pt idx="1">
                  <c:v>Medium- sized banks</c:v>
                </c:pt>
                <c:pt idx="2">
                  <c:v>Small banks</c:v>
                </c:pt>
                <c:pt idx="3">
                  <c:v>Foreign bank bran.</c:v>
                </c:pt>
                <c:pt idx="4">
                  <c:v>Building societies</c:v>
                </c:pt>
              </c:strCache>
            </c:strRef>
          </c:cat>
          <c:val>
            <c:numRef>
              <c:f>'Graf III.14'!$L$5:$L$9</c:f>
              <c:numCache>
                <c:formatCode>0.0</c:formatCode>
                <c:ptCount val="5"/>
                <c:pt idx="0">
                  <c:v>7.6464971057761844</c:v>
                </c:pt>
                <c:pt idx="1">
                  <c:v>12.006732056021697</c:v>
                </c:pt>
                <c:pt idx="2">
                  <c:v>27.608974728426915</c:v>
                </c:pt>
                <c:pt idx="3">
                  <c:v>7.0146616256540506</c:v>
                </c:pt>
                <c:pt idx="4">
                  <c:v>-7.0860584614632298</c:v>
                </c:pt>
              </c:numCache>
            </c:numRef>
          </c:val>
          <c:extLst xmlns:c16r2="http://schemas.microsoft.com/office/drawing/2015/06/chart">
            <c:ext xmlns:c16="http://schemas.microsoft.com/office/drawing/2014/chart" uri="{C3380CC4-5D6E-409C-BE32-E72D297353CC}">
              <c16:uniqueId val="{00000001-ECD9-4591-8E98-65F38B6ED743}"/>
            </c:ext>
          </c:extLst>
        </c:ser>
        <c:dLbls>
          <c:showLegendKey val="0"/>
          <c:showVal val="0"/>
          <c:showCatName val="0"/>
          <c:showSerName val="0"/>
          <c:showPercent val="0"/>
          <c:showBubbleSize val="0"/>
        </c:dLbls>
        <c:gapWidth val="150"/>
        <c:axId val="259313664"/>
        <c:axId val="259315584"/>
      </c:barChart>
      <c:scatterChart>
        <c:scatterStyle val="lineMarker"/>
        <c:varyColors val="0"/>
        <c:ser>
          <c:idx val="2"/>
          <c:order val="2"/>
          <c:tx>
            <c:strRef>
              <c:f>'Graf III.14'!$M$3</c:f>
              <c:strCache>
                <c:ptCount val="1"/>
                <c:pt idx="0">
                  <c:v>Loan rate (rhs)</c:v>
                </c:pt>
              </c:strCache>
            </c:strRef>
          </c:tx>
          <c:spPr>
            <a:ln w="28575">
              <a:noFill/>
            </a:ln>
          </c:spPr>
          <c:marker>
            <c:symbol val="circle"/>
            <c:size val="8"/>
            <c:spPr>
              <a:solidFill>
                <a:schemeClr val="tx1"/>
              </a:solidFill>
              <a:ln>
                <a:noFill/>
              </a:ln>
            </c:spPr>
          </c:marker>
          <c:xVal>
            <c:strRef>
              <c:f>'Graf III.14'!$J$5:$J$9</c:f>
              <c:strCache>
                <c:ptCount val="5"/>
                <c:pt idx="0">
                  <c:v>Velké banky</c:v>
                </c:pt>
                <c:pt idx="1">
                  <c:v>Střední banky</c:v>
                </c:pt>
                <c:pt idx="2">
                  <c:v>Malé banky</c:v>
                </c:pt>
                <c:pt idx="3">
                  <c:v>Pobočky zahr. bank</c:v>
                </c:pt>
                <c:pt idx="4">
                  <c:v>Stavební spořitelny</c:v>
                </c:pt>
              </c:strCache>
            </c:strRef>
          </c:xVal>
          <c:yVal>
            <c:numRef>
              <c:f>'Graf III.14'!$M$5:$M$9</c:f>
              <c:numCache>
                <c:formatCode>0.00</c:formatCode>
                <c:ptCount val="5"/>
                <c:pt idx="0">
                  <c:v>-0.45433381931324535</c:v>
                </c:pt>
                <c:pt idx="1">
                  <c:v>-0.54160138584885331</c:v>
                </c:pt>
                <c:pt idx="2">
                  <c:v>-0.21106718046760697</c:v>
                </c:pt>
                <c:pt idx="3">
                  <c:v>1.2373452600380661</c:v>
                </c:pt>
                <c:pt idx="4">
                  <c:v>-0.24848047489498271</c:v>
                </c:pt>
              </c:numCache>
            </c:numRef>
          </c:yVal>
          <c:smooth val="0"/>
          <c:extLst xmlns:c16r2="http://schemas.microsoft.com/office/drawing/2015/06/chart">
            <c:ext xmlns:c16="http://schemas.microsoft.com/office/drawing/2014/chart" uri="{C3380CC4-5D6E-409C-BE32-E72D297353CC}">
              <c16:uniqueId val="{00000002-ECD9-4591-8E98-65F38B6ED743}"/>
            </c:ext>
          </c:extLst>
        </c:ser>
        <c:ser>
          <c:idx val="3"/>
          <c:order val="3"/>
          <c:tx>
            <c:strRef>
              <c:f>'Graf III.14'!$N$3</c:f>
              <c:strCache>
                <c:ptCount val="1"/>
                <c:pt idx="0">
                  <c:v>Deposit rate (rhs)</c:v>
                </c:pt>
              </c:strCache>
            </c:strRef>
          </c:tx>
          <c:spPr>
            <a:ln w="28575">
              <a:noFill/>
            </a:ln>
            <a:effectLst/>
          </c:spPr>
          <c:marker>
            <c:symbol val="square"/>
            <c:size val="9"/>
            <c:spPr>
              <a:solidFill>
                <a:schemeClr val="bg1">
                  <a:alpha val="32000"/>
                </a:schemeClr>
              </a:solidFill>
              <a:ln>
                <a:solidFill>
                  <a:schemeClr val="tx1"/>
                </a:solidFill>
              </a:ln>
              <a:effectLst/>
            </c:spPr>
          </c:marker>
          <c:xVal>
            <c:strRef>
              <c:f>'Graf III.14'!$J$5:$J$9</c:f>
              <c:strCache>
                <c:ptCount val="5"/>
                <c:pt idx="0">
                  <c:v>Velké banky</c:v>
                </c:pt>
                <c:pt idx="1">
                  <c:v>Střední banky</c:v>
                </c:pt>
                <c:pt idx="2">
                  <c:v>Malé banky</c:v>
                </c:pt>
                <c:pt idx="3">
                  <c:v>Pobočky zahr. bank</c:v>
                </c:pt>
                <c:pt idx="4">
                  <c:v>Stavební spořitelny</c:v>
                </c:pt>
              </c:strCache>
            </c:strRef>
          </c:xVal>
          <c:yVal>
            <c:numRef>
              <c:f>'Graf III.14'!$N$5:$N$9</c:f>
              <c:numCache>
                <c:formatCode>0.00</c:formatCode>
                <c:ptCount val="5"/>
                <c:pt idx="0">
                  <c:v>-9.5890305609889814E-2</c:v>
                </c:pt>
                <c:pt idx="1">
                  <c:v>-7.8963488657246228E-2</c:v>
                </c:pt>
                <c:pt idx="2">
                  <c:v>-8.0301451863273643E-2</c:v>
                </c:pt>
                <c:pt idx="3">
                  <c:v>-0.13483587706515526</c:v>
                </c:pt>
                <c:pt idx="4">
                  <c:v>-0.24310563037501476</c:v>
                </c:pt>
              </c:numCache>
            </c:numRef>
          </c:yVal>
          <c:smooth val="0"/>
          <c:extLst xmlns:c16r2="http://schemas.microsoft.com/office/drawing/2015/06/chart">
            <c:ext xmlns:c16="http://schemas.microsoft.com/office/drawing/2014/chart" uri="{C3380CC4-5D6E-409C-BE32-E72D297353CC}">
              <c16:uniqueId val="{00000003-ECD9-4591-8E98-65F38B6ED743}"/>
            </c:ext>
          </c:extLst>
        </c:ser>
        <c:dLbls>
          <c:showLegendKey val="0"/>
          <c:showVal val="0"/>
          <c:showCatName val="0"/>
          <c:showSerName val="0"/>
          <c:showPercent val="0"/>
          <c:showBubbleSize val="0"/>
        </c:dLbls>
        <c:axId val="258999424"/>
        <c:axId val="259317120"/>
      </c:scatterChart>
      <c:catAx>
        <c:axId val="259313664"/>
        <c:scaling>
          <c:orientation val="minMax"/>
        </c:scaling>
        <c:delete val="0"/>
        <c:axPos val="b"/>
        <c:numFmt formatCode="General" sourceLinked="0"/>
        <c:majorTickMark val="out"/>
        <c:minorTickMark val="none"/>
        <c:tickLblPos val="low"/>
        <c:txPr>
          <a:bodyPr/>
          <a:lstStyle/>
          <a:p>
            <a:pPr>
              <a:defRPr sz="900">
                <a:latin typeface="Arial" panose="020B0604020202020204" pitchFamily="34" charset="0"/>
                <a:cs typeface="Arial" panose="020B0604020202020204" pitchFamily="34" charset="0"/>
              </a:defRPr>
            </a:pPr>
            <a:endParaRPr lang="cs-CZ"/>
          </a:p>
        </c:txPr>
        <c:crossAx val="259315584"/>
        <c:crosses val="autoZero"/>
        <c:auto val="1"/>
        <c:lblAlgn val="ctr"/>
        <c:lblOffset val="100"/>
        <c:noMultiLvlLbl val="0"/>
      </c:catAx>
      <c:valAx>
        <c:axId val="259315584"/>
        <c:scaling>
          <c:orientation val="minMax"/>
          <c:max val="30"/>
          <c:min val="-20"/>
        </c:scaling>
        <c:delete val="0"/>
        <c:axPos val="l"/>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259313664"/>
        <c:crosses val="autoZero"/>
        <c:crossBetween val="between"/>
        <c:majorUnit val="5"/>
      </c:valAx>
      <c:valAx>
        <c:axId val="259317120"/>
        <c:scaling>
          <c:orientation val="minMax"/>
          <c:min val="-1"/>
        </c:scaling>
        <c:delete val="0"/>
        <c:axPos val="r"/>
        <c:numFmt formatCode="0.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258999424"/>
        <c:crosses val="max"/>
        <c:crossBetween val="midCat"/>
        <c:majorUnit val="0.4"/>
      </c:valAx>
      <c:valAx>
        <c:axId val="258999424"/>
        <c:scaling>
          <c:orientation val="minMax"/>
        </c:scaling>
        <c:delete val="1"/>
        <c:axPos val="b"/>
        <c:majorTickMark val="out"/>
        <c:minorTickMark val="none"/>
        <c:tickLblPos val="nextTo"/>
        <c:crossAx val="259317120"/>
        <c:crosses val="autoZero"/>
        <c:crossBetween val="midCat"/>
      </c:valAx>
    </c:plotArea>
    <c:legend>
      <c:legendPos val="b"/>
      <c:layout>
        <c:manualLayout>
          <c:xMode val="edge"/>
          <c:yMode val="edge"/>
          <c:x val="3.2065315315315313E-2"/>
          <c:y val="0.8631683673469388"/>
          <c:w val="0.92155511811023627"/>
          <c:h val="0.12345290172061825"/>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05855855855854E-2"/>
          <c:y val="5.1400554097404488E-2"/>
          <c:w val="0.8347497497497498"/>
          <c:h val="0.59100765306122438"/>
        </c:manualLayout>
      </c:layout>
      <c:barChart>
        <c:barDir val="col"/>
        <c:grouping val="clustered"/>
        <c:varyColors val="0"/>
        <c:ser>
          <c:idx val="0"/>
          <c:order val="0"/>
          <c:invertIfNegative val="0"/>
          <c:val>
            <c:numRef>
              <c:f>'Graf III.&amp;LP_5'!#REF!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A8BA-4043-8196-914AA5FFEB51}"/>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'Graf III.&amp;LP_5'!#REF!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'Graf III.&amp;LP_5'!#REF!</c15:sqref>
                        </c15:formulaRef>
                      </c:ext>
                    </c:extLst>
                  </c:multiLvlStrRef>
                </c15:cat>
              </c15:filteredCategoryTitle>
            </c:ext>
          </c:extLst>
        </c:ser>
        <c:ser>
          <c:idx val="1"/>
          <c:order val="1"/>
          <c:invertIfNegative val="0"/>
          <c:val>
            <c:numRef>
              <c:f>'Graf III.&amp;LP_5'!#REF!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A8BA-4043-8196-914AA5FFEB51}"/>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'Graf III.&amp;LP_5'!#REF!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'Graf III.&amp;LP_5'!#REF!</c15:sqref>
                        </c15:formulaRef>
                      </c:ext>
                    </c:extLst>
                  </c:multiLvlStrRef>
                </c15:cat>
              </c15:filteredCategoryTitle>
            </c:ext>
          </c:extLst>
        </c:ser>
        <c:dLbls>
          <c:showLegendKey val="0"/>
          <c:showVal val="0"/>
          <c:showCatName val="0"/>
          <c:showSerName val="0"/>
          <c:showPercent val="0"/>
          <c:showBubbleSize val="0"/>
        </c:dLbls>
        <c:gapWidth val="150"/>
        <c:axId val="259032576"/>
        <c:axId val="259034496"/>
      </c:barChart>
      <c:scatterChart>
        <c:scatterStyle val="lineMarker"/>
        <c:varyColors val="0"/>
        <c:ser>
          <c:idx val="2"/>
          <c:order val="2"/>
          <c:spPr>
            <a:ln w="28575">
              <a:noFill/>
            </a:ln>
          </c:spPr>
          <c:marker>
            <c:symbol val="circle"/>
            <c:size val="8"/>
            <c:spPr>
              <a:solidFill>
                <a:schemeClr val="tx1"/>
              </a:solidFill>
              <a:ln>
                <a:noFill/>
              </a:ln>
            </c:spPr>
          </c:marker>
          <c:yVal>
            <c:numRef>
              <c:f>'Graf III.&amp;LP_5'!#REF!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2-A8BA-4043-8196-914AA5FFEB51}"/>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'Graf III.&amp;LP_5'!#REF!</c15:sqref>
                        </c15:formulaRef>
                      </c:ext>
                    </c:extLst>
                    <c:strCache>
                      <c:ptCount val="1"/>
                      <c:pt idx="0">
                        <c:v>#REF!</c:v>
                      </c:pt>
                    </c:strCache>
                  </c:strRef>
                </c15:tx>
              </c15:filteredSeriesTitle>
            </c:ext>
          </c:extLst>
        </c:ser>
        <c:ser>
          <c:idx val="3"/>
          <c:order val="3"/>
          <c:spPr>
            <a:ln w="28575">
              <a:noFill/>
            </a:ln>
            <a:effectLst/>
          </c:spPr>
          <c:marker>
            <c:symbol val="square"/>
            <c:size val="9"/>
            <c:spPr>
              <a:solidFill>
                <a:schemeClr val="bg1">
                  <a:alpha val="32000"/>
                </a:schemeClr>
              </a:solidFill>
              <a:ln>
                <a:solidFill>
                  <a:schemeClr val="tx1"/>
                </a:solidFill>
              </a:ln>
              <a:effectLst/>
            </c:spPr>
          </c:marker>
          <c:yVal>
            <c:numRef>
              <c:f>'Graf III.&amp;LP_5'!#REF!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3-A8BA-4043-8196-914AA5FFEB51}"/>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'Graf III.&amp;LP_5'!#REF!</c15:sqref>
                        </c15:formulaRef>
                      </c:ext>
                    </c:extLst>
                    <c:strCache>
                      <c:ptCount val="1"/>
                      <c:pt idx="0">
                        <c:v>#REF!</c:v>
                      </c:pt>
                    </c:strCache>
                  </c:strRef>
                </c15:tx>
              </c15:filteredSeriesTitle>
            </c:ext>
          </c:extLst>
        </c:ser>
        <c:dLbls>
          <c:showLegendKey val="0"/>
          <c:showVal val="0"/>
          <c:showCatName val="0"/>
          <c:showSerName val="0"/>
          <c:showPercent val="0"/>
          <c:showBubbleSize val="0"/>
        </c:dLbls>
        <c:axId val="259037824"/>
        <c:axId val="259036288"/>
      </c:scatterChart>
      <c:catAx>
        <c:axId val="259032576"/>
        <c:scaling>
          <c:orientation val="minMax"/>
        </c:scaling>
        <c:delete val="0"/>
        <c:axPos val="b"/>
        <c:majorTickMark val="out"/>
        <c:minorTickMark val="none"/>
        <c:tickLblPos val="low"/>
        <c:txPr>
          <a:bodyPr/>
          <a:lstStyle/>
          <a:p>
            <a:pPr>
              <a:defRPr sz="900">
                <a:latin typeface="Arial" panose="020B0604020202020204" pitchFamily="34" charset="0"/>
                <a:cs typeface="Arial" panose="020B0604020202020204" pitchFamily="34" charset="0"/>
              </a:defRPr>
            </a:pPr>
            <a:endParaRPr lang="cs-CZ"/>
          </a:p>
        </c:txPr>
        <c:crossAx val="259034496"/>
        <c:crosses val="autoZero"/>
        <c:auto val="1"/>
        <c:lblAlgn val="ctr"/>
        <c:lblOffset val="100"/>
        <c:noMultiLvlLbl val="0"/>
      </c:catAx>
      <c:valAx>
        <c:axId val="259034496"/>
        <c:scaling>
          <c:orientation val="minMax"/>
          <c:max val="130"/>
          <c:min val="-130"/>
        </c:scaling>
        <c:delete val="0"/>
        <c:axPos val="l"/>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259032576"/>
        <c:crosses val="autoZero"/>
        <c:crossBetween val="between"/>
        <c:majorUnit val="43.2"/>
      </c:valAx>
      <c:valAx>
        <c:axId val="259036288"/>
        <c:scaling>
          <c:orientation val="minMax"/>
          <c:min val="-1.4"/>
        </c:scaling>
        <c:delete val="0"/>
        <c:axPos val="r"/>
        <c:numFmt formatCode="0.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259037824"/>
        <c:crosses val="max"/>
        <c:crossBetween val="midCat"/>
        <c:majorUnit val="0.4"/>
      </c:valAx>
      <c:valAx>
        <c:axId val="259037824"/>
        <c:scaling>
          <c:orientation val="minMax"/>
        </c:scaling>
        <c:delete val="1"/>
        <c:axPos val="b"/>
        <c:majorTickMark val="out"/>
        <c:minorTickMark val="none"/>
        <c:tickLblPos val="nextTo"/>
        <c:crossAx val="259036288"/>
        <c:crosses val="autoZero"/>
        <c:crossBetween val="midCat"/>
      </c:valAx>
    </c:plotArea>
    <c:legend>
      <c:legendPos val="b"/>
      <c:layout>
        <c:manualLayout>
          <c:xMode val="edge"/>
          <c:yMode val="edge"/>
          <c:x val="3.2065315315315313E-2"/>
          <c:y val="0.8631683673469388"/>
          <c:w val="0.92155511811023627"/>
          <c:h val="0.12345290172061825"/>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790485105445734E-2"/>
          <c:y val="3.6547970970143985E-2"/>
          <c:w val="0.83040140961400799"/>
          <c:h val="0.74005234835597566"/>
        </c:manualLayout>
      </c:layout>
      <c:lineChart>
        <c:grouping val="standard"/>
        <c:varyColors val="0"/>
        <c:ser>
          <c:idx val="1"/>
          <c:order val="0"/>
          <c:tx>
            <c:strRef>
              <c:f>'Graf III.15'!$K$4</c:f>
              <c:strCache>
                <c:ptCount val="1"/>
                <c:pt idx="0">
                  <c:v>Netermínované</c:v>
                </c:pt>
              </c:strCache>
            </c:strRef>
          </c:tx>
          <c:spPr>
            <a:ln w="25400">
              <a:solidFill>
                <a:srgbClr val="E96041"/>
              </a:solidFill>
              <a:prstDash val="solid"/>
            </a:ln>
          </c:spPr>
          <c:marker>
            <c:symbol val="none"/>
          </c:marker>
          <c:cat>
            <c:numRef>
              <c:f>'Graf III.15'!$J$5:$J$125</c:f>
              <c:numCache>
                <c:formatCode>m/d/yyyy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III.15'!$K$5:$K$125</c:f>
              <c:numCache>
                <c:formatCode>0</c:formatCode>
                <c:ptCount val="121"/>
                <c:pt idx="0">
                  <c:v>708.02353499999992</c:v>
                </c:pt>
                <c:pt idx="1">
                  <c:v>708.31898799999999</c:v>
                </c:pt>
                <c:pt idx="2">
                  <c:v>712.7559399999999</c:v>
                </c:pt>
                <c:pt idx="3">
                  <c:v>700.24745699999994</c:v>
                </c:pt>
                <c:pt idx="4">
                  <c:v>715.211277</c:v>
                </c:pt>
                <c:pt idx="5">
                  <c:v>756.43146000000013</c:v>
                </c:pt>
                <c:pt idx="6">
                  <c:v>735.02736700000014</c:v>
                </c:pt>
                <c:pt idx="7">
                  <c:v>766.14766399999996</c:v>
                </c:pt>
                <c:pt idx="8">
                  <c:v>775.57182</c:v>
                </c:pt>
                <c:pt idx="9">
                  <c:v>758.03008599999998</c:v>
                </c:pt>
                <c:pt idx="10">
                  <c:v>783.69019200000002</c:v>
                </c:pt>
                <c:pt idx="11">
                  <c:v>797.30862999999999</c:v>
                </c:pt>
                <c:pt idx="12">
                  <c:v>806.64848400000005</c:v>
                </c:pt>
                <c:pt idx="13">
                  <c:v>804.26610700000003</c:v>
                </c:pt>
                <c:pt idx="14">
                  <c:v>813.45751500000006</c:v>
                </c:pt>
                <c:pt idx="15">
                  <c:v>785.51064199999996</c:v>
                </c:pt>
                <c:pt idx="16">
                  <c:v>812.65135200000009</c:v>
                </c:pt>
                <c:pt idx="17">
                  <c:v>851.271931</c:v>
                </c:pt>
                <c:pt idx="18">
                  <c:v>830.31356699999992</c:v>
                </c:pt>
                <c:pt idx="19">
                  <c:v>859.16437899999994</c:v>
                </c:pt>
                <c:pt idx="20">
                  <c:v>853.42509100000007</c:v>
                </c:pt>
                <c:pt idx="21">
                  <c:v>826.60594500000002</c:v>
                </c:pt>
                <c:pt idx="22">
                  <c:v>865.20017599999994</c:v>
                </c:pt>
                <c:pt idx="23">
                  <c:v>870.23597099999995</c:v>
                </c:pt>
                <c:pt idx="24">
                  <c:v>925.45498899999996</c:v>
                </c:pt>
                <c:pt idx="25">
                  <c:v>908.40128900000002</c:v>
                </c:pt>
                <c:pt idx="26">
                  <c:v>874.50160899999992</c:v>
                </c:pt>
                <c:pt idx="27">
                  <c:v>881.03121799999997</c:v>
                </c:pt>
                <c:pt idx="28">
                  <c:v>872.12008300000002</c:v>
                </c:pt>
                <c:pt idx="29">
                  <c:v>888.07133900000008</c:v>
                </c:pt>
                <c:pt idx="30">
                  <c:v>883.95950699999992</c:v>
                </c:pt>
                <c:pt idx="31">
                  <c:v>908.05026799999996</c:v>
                </c:pt>
                <c:pt idx="32">
                  <c:v>905.00652000000002</c:v>
                </c:pt>
                <c:pt idx="33">
                  <c:v>907.61989199999994</c:v>
                </c:pt>
                <c:pt idx="34">
                  <c:v>894.70066100000008</c:v>
                </c:pt>
                <c:pt idx="35">
                  <c:v>916.13088199999981</c:v>
                </c:pt>
                <c:pt idx="36">
                  <c:v>980.34967099999994</c:v>
                </c:pt>
                <c:pt idx="37">
                  <c:v>947.97685200000001</c:v>
                </c:pt>
                <c:pt idx="38">
                  <c:v>962.41822800000011</c:v>
                </c:pt>
                <c:pt idx="39">
                  <c:v>973.97002199999997</c:v>
                </c:pt>
                <c:pt idx="40">
                  <c:v>972.69511300000011</c:v>
                </c:pt>
                <c:pt idx="41">
                  <c:v>980.4493930000001</c:v>
                </c:pt>
                <c:pt idx="42">
                  <c:v>1000.5377140000001</c:v>
                </c:pt>
                <c:pt idx="43">
                  <c:v>1012.494481</c:v>
                </c:pt>
                <c:pt idx="44">
                  <c:v>1041.945729</c:v>
                </c:pt>
                <c:pt idx="45">
                  <c:v>1036.8853369999999</c:v>
                </c:pt>
                <c:pt idx="46">
                  <c:v>1049.9951310000001</c:v>
                </c:pt>
                <c:pt idx="47">
                  <c:v>1097.1511579999999</c:v>
                </c:pt>
                <c:pt idx="48">
                  <c:v>1141.1965930000001</c:v>
                </c:pt>
                <c:pt idx="49">
                  <c:v>1102.015165</c:v>
                </c:pt>
                <c:pt idx="50">
                  <c:v>1116.795897</c:v>
                </c:pt>
                <c:pt idx="51">
                  <c:v>1125.3244900000002</c:v>
                </c:pt>
                <c:pt idx="52">
                  <c:v>1137.1027589999999</c:v>
                </c:pt>
                <c:pt idx="53">
                  <c:v>1224.3176389999999</c:v>
                </c:pt>
                <c:pt idx="54">
                  <c:v>1225.8433429999998</c:v>
                </c:pt>
                <c:pt idx="55">
                  <c:v>1257.5610699999997</c:v>
                </c:pt>
                <c:pt idx="56">
                  <c:v>1290.8758300000002</c:v>
                </c:pt>
                <c:pt idx="57">
                  <c:v>1276.927811</c:v>
                </c:pt>
                <c:pt idx="58">
                  <c:v>1283.0869990000001</c:v>
                </c:pt>
                <c:pt idx="59">
                  <c:v>1314.7035040000001</c:v>
                </c:pt>
                <c:pt idx="60">
                  <c:v>1374.3307339999999</c:v>
                </c:pt>
                <c:pt idx="61">
                  <c:v>1336.7780109999999</c:v>
                </c:pt>
                <c:pt idx="62">
                  <c:v>1340.953747</c:v>
                </c:pt>
                <c:pt idx="63">
                  <c:v>1350.1306669999999</c:v>
                </c:pt>
                <c:pt idx="64">
                  <c:v>1350.0813540000001</c:v>
                </c:pt>
                <c:pt idx="65">
                  <c:v>1375.4941630000001</c:v>
                </c:pt>
                <c:pt idx="66">
                  <c:v>1353.644538</c:v>
                </c:pt>
                <c:pt idx="67">
                  <c:v>1362.8795479999999</c:v>
                </c:pt>
                <c:pt idx="68">
                  <c:v>1381.2656940000002</c:v>
                </c:pt>
                <c:pt idx="69">
                  <c:v>1381.490585</c:v>
                </c:pt>
                <c:pt idx="70">
                  <c:v>1384.1839180000002</c:v>
                </c:pt>
                <c:pt idx="71">
                  <c:v>1410.2821909999998</c:v>
                </c:pt>
                <c:pt idx="72">
                  <c:v>1473.5432349999999</c:v>
                </c:pt>
                <c:pt idx="73">
                  <c:v>1457.7485959999999</c:v>
                </c:pt>
                <c:pt idx="74">
                  <c:v>1468.8959950000001</c:v>
                </c:pt>
                <c:pt idx="75">
                  <c:v>1456.2099539999999</c:v>
                </c:pt>
                <c:pt idx="76">
                  <c:v>1478.8763650000001</c:v>
                </c:pt>
                <c:pt idx="77">
                  <c:v>1500.4968919999999</c:v>
                </c:pt>
                <c:pt idx="78">
                  <c:v>1492.2927960000002</c:v>
                </c:pt>
                <c:pt idx="79">
                  <c:v>1528.750974</c:v>
                </c:pt>
                <c:pt idx="80">
                  <c:v>1521.07969</c:v>
                </c:pt>
                <c:pt idx="81">
                  <c:v>1496.7552650000002</c:v>
                </c:pt>
                <c:pt idx="82">
                  <c:v>1538.9797489999999</c:v>
                </c:pt>
                <c:pt idx="83">
                  <c:v>1553.1827899999998</c:v>
                </c:pt>
                <c:pt idx="84">
                  <c:v>1605.7140449999999</c:v>
                </c:pt>
                <c:pt idx="85">
                  <c:v>1581.6752739999999</c:v>
                </c:pt>
                <c:pt idx="86">
                  <c:v>1586.784852</c:v>
                </c:pt>
                <c:pt idx="87">
                  <c:v>1584.3630949999999</c:v>
                </c:pt>
                <c:pt idx="88">
                  <c:v>1615.7845249999998</c:v>
                </c:pt>
                <c:pt idx="89">
                  <c:v>1624.127534</c:v>
                </c:pt>
                <c:pt idx="90">
                  <c:v>1618.2594159999999</c:v>
                </c:pt>
                <c:pt idx="91">
                  <c:v>1651.7719609999999</c:v>
                </c:pt>
                <c:pt idx="92">
                  <c:v>1649.032111</c:v>
                </c:pt>
                <c:pt idx="93">
                  <c:v>1634.62084</c:v>
                </c:pt>
                <c:pt idx="94">
                  <c:v>1661.471057</c:v>
                </c:pt>
                <c:pt idx="95">
                  <c:v>1703.6275819999998</c:v>
                </c:pt>
                <c:pt idx="96">
                  <c:v>1756.7231800000002</c:v>
                </c:pt>
                <c:pt idx="97">
                  <c:v>1706.085435</c:v>
                </c:pt>
                <c:pt idx="98">
                  <c:v>1712.5617500000001</c:v>
                </c:pt>
                <c:pt idx="99">
                  <c:v>1714.870216</c:v>
                </c:pt>
                <c:pt idx="100">
                  <c:v>1736.231452</c:v>
                </c:pt>
                <c:pt idx="101">
                  <c:v>1766.6695459999999</c:v>
                </c:pt>
                <c:pt idx="102">
                  <c:v>1760.685999</c:v>
                </c:pt>
                <c:pt idx="103">
                  <c:v>1791.5324459999999</c:v>
                </c:pt>
                <c:pt idx="104">
                  <c:v>1813.7899070000001</c:v>
                </c:pt>
                <c:pt idx="105">
                  <c:v>1811.3975479999999</c:v>
                </c:pt>
                <c:pt idx="106">
                  <c:v>1852.1801419999999</c:v>
                </c:pt>
                <c:pt idx="107">
                  <c:v>1869.7256179999999</c:v>
                </c:pt>
                <c:pt idx="108">
                  <c:v>1960.825906</c:v>
                </c:pt>
                <c:pt idx="109">
                  <c:v>1906.9740810000001</c:v>
                </c:pt>
                <c:pt idx="110">
                  <c:v>1944.4173839999999</c:v>
                </c:pt>
                <c:pt idx="111">
                  <c:v>1941.7778069999999</c:v>
                </c:pt>
                <c:pt idx="112">
                  <c:v>1965.4725760000001</c:v>
                </c:pt>
                <c:pt idx="113">
                  <c:v>1997.482747</c:v>
                </c:pt>
                <c:pt idx="114">
                  <c:v>1979.3564739999999</c:v>
                </c:pt>
                <c:pt idx="115">
                  <c:v>2013.1393669999998</c:v>
                </c:pt>
                <c:pt idx="116">
                  <c:v>2033.372214</c:v>
                </c:pt>
                <c:pt idx="117">
                  <c:v>2044.9261969999998</c:v>
                </c:pt>
                <c:pt idx="118">
                  <c:v>2078.3569069999999</c:v>
                </c:pt>
                <c:pt idx="119">
                  <c:v>2128.2652169999997</c:v>
                </c:pt>
                <c:pt idx="120">
                  <c:v>2191.6771639999997</c:v>
                </c:pt>
              </c:numCache>
            </c:numRef>
          </c:val>
          <c:smooth val="0"/>
          <c:extLst xmlns:c16r2="http://schemas.microsoft.com/office/drawing/2015/06/chart">
            <c:ext xmlns:c16="http://schemas.microsoft.com/office/drawing/2014/chart" uri="{C3380CC4-5D6E-409C-BE32-E72D297353CC}">
              <c16:uniqueId val="{00000000-0A59-4887-AD2E-AC9DDEAA1D79}"/>
            </c:ext>
          </c:extLst>
        </c:ser>
        <c:ser>
          <c:idx val="2"/>
          <c:order val="1"/>
          <c:tx>
            <c:strRef>
              <c:f>'Graf III.15'!$L$4</c:f>
              <c:strCache>
                <c:ptCount val="1"/>
                <c:pt idx="0">
                  <c:v>Krátkodobé</c:v>
                </c:pt>
              </c:strCache>
            </c:strRef>
          </c:tx>
          <c:spPr>
            <a:ln w="25400"/>
          </c:spPr>
          <c:marker>
            <c:symbol val="none"/>
          </c:marker>
          <c:cat>
            <c:numRef>
              <c:f>'Graf III.15'!$J$5:$J$125</c:f>
              <c:numCache>
                <c:formatCode>m/d/yyyy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III.15'!$L$5:$L$125</c:f>
              <c:numCache>
                <c:formatCode>0</c:formatCode>
                <c:ptCount val="121"/>
                <c:pt idx="0">
                  <c:v>330.91724900000003</c:v>
                </c:pt>
                <c:pt idx="1">
                  <c:v>313.83373999999998</c:v>
                </c:pt>
                <c:pt idx="2">
                  <c:v>319.3222540000001</c:v>
                </c:pt>
                <c:pt idx="3">
                  <c:v>339.58981299999999</c:v>
                </c:pt>
                <c:pt idx="4">
                  <c:v>347.60008400000004</c:v>
                </c:pt>
                <c:pt idx="5">
                  <c:v>312.80412100000007</c:v>
                </c:pt>
                <c:pt idx="6">
                  <c:v>343.58095400000002</c:v>
                </c:pt>
                <c:pt idx="7">
                  <c:v>317.95797100000004</c:v>
                </c:pt>
                <c:pt idx="8">
                  <c:v>339.17400399999997</c:v>
                </c:pt>
                <c:pt idx="9">
                  <c:v>300.129392</c:v>
                </c:pt>
                <c:pt idx="10">
                  <c:v>297.39057500000007</c:v>
                </c:pt>
                <c:pt idx="11">
                  <c:v>297.14350399999995</c:v>
                </c:pt>
                <c:pt idx="12">
                  <c:v>344.84009700000007</c:v>
                </c:pt>
                <c:pt idx="13">
                  <c:v>340.36499900000007</c:v>
                </c:pt>
                <c:pt idx="14">
                  <c:v>346.12447200000008</c:v>
                </c:pt>
                <c:pt idx="15">
                  <c:v>368.89199500000007</c:v>
                </c:pt>
                <c:pt idx="16">
                  <c:v>374.90818200000001</c:v>
                </c:pt>
                <c:pt idx="17">
                  <c:v>356.31762100000003</c:v>
                </c:pt>
                <c:pt idx="18">
                  <c:v>359.25134100000008</c:v>
                </c:pt>
                <c:pt idx="19">
                  <c:v>323.34348</c:v>
                </c:pt>
                <c:pt idx="20">
                  <c:v>343.94681299999996</c:v>
                </c:pt>
                <c:pt idx="21">
                  <c:v>329.5726049999999</c:v>
                </c:pt>
                <c:pt idx="22">
                  <c:v>332.55240699999996</c:v>
                </c:pt>
                <c:pt idx="23">
                  <c:v>344.567949</c:v>
                </c:pt>
                <c:pt idx="24">
                  <c:v>362.67327500000005</c:v>
                </c:pt>
                <c:pt idx="25">
                  <c:v>355.90294399999999</c:v>
                </c:pt>
                <c:pt idx="26">
                  <c:v>384.89052099999992</c:v>
                </c:pt>
                <c:pt idx="27">
                  <c:v>347.59272700000002</c:v>
                </c:pt>
                <c:pt idx="28">
                  <c:v>379.70640499999996</c:v>
                </c:pt>
                <c:pt idx="29">
                  <c:v>378.48115899999999</c:v>
                </c:pt>
                <c:pt idx="30">
                  <c:v>317.43341200000003</c:v>
                </c:pt>
                <c:pt idx="31">
                  <c:v>353.31576799999993</c:v>
                </c:pt>
                <c:pt idx="32">
                  <c:v>371.47983599999998</c:v>
                </c:pt>
                <c:pt idx="33">
                  <c:v>339.43477899999999</c:v>
                </c:pt>
                <c:pt idx="34">
                  <c:v>370.432976</c:v>
                </c:pt>
                <c:pt idx="35">
                  <c:v>399.82614799999999</c:v>
                </c:pt>
                <c:pt idx="36">
                  <c:v>488.43028800000002</c:v>
                </c:pt>
                <c:pt idx="37">
                  <c:v>527.81951600000002</c:v>
                </c:pt>
                <c:pt idx="38">
                  <c:v>521.75700500000005</c:v>
                </c:pt>
                <c:pt idx="39">
                  <c:v>497.05975599999999</c:v>
                </c:pt>
                <c:pt idx="40">
                  <c:v>534.98295900000005</c:v>
                </c:pt>
                <c:pt idx="41">
                  <c:v>559.79844000000003</c:v>
                </c:pt>
                <c:pt idx="42">
                  <c:v>492.63118699999995</c:v>
                </c:pt>
                <c:pt idx="43">
                  <c:v>505.55550299999999</c:v>
                </c:pt>
                <c:pt idx="44">
                  <c:v>461.89395999999999</c:v>
                </c:pt>
                <c:pt idx="45">
                  <c:v>450.51588900000002</c:v>
                </c:pt>
                <c:pt idx="46">
                  <c:v>480.48431499999998</c:v>
                </c:pt>
                <c:pt idx="47">
                  <c:v>451.78267900000003</c:v>
                </c:pt>
                <c:pt idx="48">
                  <c:v>512.74450599999989</c:v>
                </c:pt>
                <c:pt idx="49">
                  <c:v>481.81376100000006</c:v>
                </c:pt>
                <c:pt idx="50">
                  <c:v>469.49360000000001</c:v>
                </c:pt>
                <c:pt idx="51">
                  <c:v>453.91296300000005</c:v>
                </c:pt>
                <c:pt idx="52">
                  <c:v>509.31369399999994</c:v>
                </c:pt>
                <c:pt idx="53">
                  <c:v>419.22191099999998</c:v>
                </c:pt>
                <c:pt idx="54">
                  <c:v>389.99342099999996</c:v>
                </c:pt>
                <c:pt idx="55">
                  <c:v>356.46008000000006</c:v>
                </c:pt>
                <c:pt idx="56">
                  <c:v>312.14054399999998</c:v>
                </c:pt>
                <c:pt idx="57">
                  <c:v>295.18630400000001</c:v>
                </c:pt>
                <c:pt idx="58">
                  <c:v>287.87411300000008</c:v>
                </c:pt>
                <c:pt idx="59">
                  <c:v>269.25081100000006</c:v>
                </c:pt>
                <c:pt idx="60">
                  <c:v>295.05057899999997</c:v>
                </c:pt>
                <c:pt idx="61">
                  <c:v>279.76794700000005</c:v>
                </c:pt>
                <c:pt idx="62">
                  <c:v>263.96568199999996</c:v>
                </c:pt>
                <c:pt idx="63">
                  <c:v>255.97107700000004</c:v>
                </c:pt>
                <c:pt idx="64">
                  <c:v>251.07454999999999</c:v>
                </c:pt>
                <c:pt idx="65">
                  <c:v>246.32757100000006</c:v>
                </c:pt>
                <c:pt idx="66">
                  <c:v>241.37483000000009</c:v>
                </c:pt>
                <c:pt idx="67">
                  <c:v>237.17201199999994</c:v>
                </c:pt>
                <c:pt idx="68">
                  <c:v>217.46192499999998</c:v>
                </c:pt>
                <c:pt idx="69">
                  <c:v>224.30363600000001</c:v>
                </c:pt>
                <c:pt idx="70">
                  <c:v>210.682931</c:v>
                </c:pt>
                <c:pt idx="71">
                  <c:v>213.22029599999996</c:v>
                </c:pt>
                <c:pt idx="72">
                  <c:v>249.84703200000001</c:v>
                </c:pt>
                <c:pt idx="73">
                  <c:v>222.80899400000001</c:v>
                </c:pt>
                <c:pt idx="74">
                  <c:v>217.97029200000003</c:v>
                </c:pt>
                <c:pt idx="75">
                  <c:v>220.909718</c:v>
                </c:pt>
                <c:pt idx="76">
                  <c:v>223.14582399999998</c:v>
                </c:pt>
                <c:pt idx="77">
                  <c:v>217.81306499999999</c:v>
                </c:pt>
                <c:pt idx="78">
                  <c:v>208.58361300000001</c:v>
                </c:pt>
                <c:pt idx="79">
                  <c:v>199.23186999999999</c:v>
                </c:pt>
                <c:pt idx="80">
                  <c:v>204.14733200000001</c:v>
                </c:pt>
                <c:pt idx="81">
                  <c:v>192.96847200000002</c:v>
                </c:pt>
                <c:pt idx="82">
                  <c:v>184.675952</c:v>
                </c:pt>
                <c:pt idx="83">
                  <c:v>190.57406599999999</c:v>
                </c:pt>
                <c:pt idx="84">
                  <c:v>204.98702300000005</c:v>
                </c:pt>
                <c:pt idx="85">
                  <c:v>204.36108899999996</c:v>
                </c:pt>
                <c:pt idx="86">
                  <c:v>200.51567200000002</c:v>
                </c:pt>
                <c:pt idx="87">
                  <c:v>197.97243099999997</c:v>
                </c:pt>
                <c:pt idx="88">
                  <c:v>182.35337100000004</c:v>
                </c:pt>
                <c:pt idx="89">
                  <c:v>185.21486999999999</c:v>
                </c:pt>
                <c:pt idx="90">
                  <c:v>183.49115500000002</c:v>
                </c:pt>
                <c:pt idx="91">
                  <c:v>198.17968799999997</c:v>
                </c:pt>
                <c:pt idx="92">
                  <c:v>188.48119799999998</c:v>
                </c:pt>
                <c:pt idx="93">
                  <c:v>179.59736799999996</c:v>
                </c:pt>
                <c:pt idx="94">
                  <c:v>174.86341600000003</c:v>
                </c:pt>
                <c:pt idx="95">
                  <c:v>169.88030099999997</c:v>
                </c:pt>
                <c:pt idx="96">
                  <c:v>195.62252900000004</c:v>
                </c:pt>
                <c:pt idx="97">
                  <c:v>179.79644999999996</c:v>
                </c:pt>
                <c:pt idx="98">
                  <c:v>186.34572700000001</c:v>
                </c:pt>
                <c:pt idx="99">
                  <c:v>181.73360300000002</c:v>
                </c:pt>
                <c:pt idx="100">
                  <c:v>182.862506</c:v>
                </c:pt>
                <c:pt idx="101">
                  <c:v>180.99059700000001</c:v>
                </c:pt>
                <c:pt idx="102">
                  <c:v>162.26080799999997</c:v>
                </c:pt>
                <c:pt idx="103">
                  <c:v>149.54075300000002</c:v>
                </c:pt>
                <c:pt idx="104">
                  <c:v>127.99517600000003</c:v>
                </c:pt>
                <c:pt idx="105">
                  <c:v>110.59017499999999</c:v>
                </c:pt>
                <c:pt idx="106">
                  <c:v>113.40891699999996</c:v>
                </c:pt>
                <c:pt idx="107">
                  <c:v>111.137946</c:v>
                </c:pt>
                <c:pt idx="108">
                  <c:v>124.26453600000002</c:v>
                </c:pt>
                <c:pt idx="109">
                  <c:v>140.41432500000002</c:v>
                </c:pt>
                <c:pt idx="110">
                  <c:v>135.16600099999999</c:v>
                </c:pt>
                <c:pt idx="111">
                  <c:v>129.62472199999996</c:v>
                </c:pt>
                <c:pt idx="112">
                  <c:v>129.38703799999999</c:v>
                </c:pt>
                <c:pt idx="113">
                  <c:v>106.06596399999998</c:v>
                </c:pt>
                <c:pt idx="114">
                  <c:v>86.783480999999966</c:v>
                </c:pt>
                <c:pt idx="115">
                  <c:v>95.366082999999989</c:v>
                </c:pt>
                <c:pt idx="116">
                  <c:v>75.095327999999981</c:v>
                </c:pt>
                <c:pt idx="117">
                  <c:v>68.865899999999968</c:v>
                </c:pt>
                <c:pt idx="118">
                  <c:v>70.329734000000002</c:v>
                </c:pt>
                <c:pt idx="119">
                  <c:v>75.160314999999997</c:v>
                </c:pt>
                <c:pt idx="120">
                  <c:v>101.29632499999995</c:v>
                </c:pt>
              </c:numCache>
            </c:numRef>
          </c:val>
          <c:smooth val="0"/>
          <c:extLst xmlns:c16r2="http://schemas.microsoft.com/office/drawing/2015/06/chart">
            <c:ext xmlns:c16="http://schemas.microsoft.com/office/drawing/2014/chart" uri="{C3380CC4-5D6E-409C-BE32-E72D297353CC}">
              <c16:uniqueId val="{00000001-0A59-4887-AD2E-AC9DDEAA1D79}"/>
            </c:ext>
          </c:extLst>
        </c:ser>
        <c:ser>
          <c:idx val="3"/>
          <c:order val="2"/>
          <c:tx>
            <c:strRef>
              <c:f>'Graf III.15'!$M$4</c:f>
              <c:strCache>
                <c:ptCount val="1"/>
                <c:pt idx="0">
                  <c:v>Střednědobé</c:v>
                </c:pt>
              </c:strCache>
            </c:strRef>
          </c:tx>
          <c:spPr>
            <a:ln w="25400"/>
          </c:spPr>
          <c:marker>
            <c:symbol val="none"/>
          </c:marker>
          <c:cat>
            <c:numRef>
              <c:f>'Graf III.15'!$J$5:$J$125</c:f>
              <c:numCache>
                <c:formatCode>m/d/yyyy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III.15'!$M$5:$M$125</c:f>
              <c:numCache>
                <c:formatCode>0</c:formatCode>
                <c:ptCount val="121"/>
                <c:pt idx="0">
                  <c:v>87.135290999999995</c:v>
                </c:pt>
                <c:pt idx="1">
                  <c:v>87.503334000000009</c:v>
                </c:pt>
                <c:pt idx="2">
                  <c:v>85.95769599999997</c:v>
                </c:pt>
                <c:pt idx="3">
                  <c:v>85.162959000000001</c:v>
                </c:pt>
                <c:pt idx="4">
                  <c:v>86.546874999999972</c:v>
                </c:pt>
                <c:pt idx="5">
                  <c:v>84.756116000000006</c:v>
                </c:pt>
                <c:pt idx="6">
                  <c:v>74.91894099999999</c:v>
                </c:pt>
                <c:pt idx="7">
                  <c:v>67.275461000000007</c:v>
                </c:pt>
                <c:pt idx="8">
                  <c:v>55.079206999999997</c:v>
                </c:pt>
                <c:pt idx="9">
                  <c:v>86.744948999999991</c:v>
                </c:pt>
                <c:pt idx="10">
                  <c:v>80.075010000000006</c:v>
                </c:pt>
                <c:pt idx="11">
                  <c:v>71.753826999999987</c:v>
                </c:pt>
                <c:pt idx="12">
                  <c:v>72.887672000000023</c:v>
                </c:pt>
                <c:pt idx="13">
                  <c:v>70.161923000000016</c:v>
                </c:pt>
                <c:pt idx="14">
                  <c:v>67.287745000000001</c:v>
                </c:pt>
                <c:pt idx="15">
                  <c:v>62.411043999999997</c:v>
                </c:pt>
                <c:pt idx="16">
                  <c:v>64.338719999999995</c:v>
                </c:pt>
                <c:pt idx="17">
                  <c:v>54.886358000000008</c:v>
                </c:pt>
                <c:pt idx="18">
                  <c:v>46.930986999999995</c:v>
                </c:pt>
                <c:pt idx="19">
                  <c:v>36.207850999999998</c:v>
                </c:pt>
                <c:pt idx="20">
                  <c:v>32.03511799999999</c:v>
                </c:pt>
                <c:pt idx="21">
                  <c:v>29.532925000000017</c:v>
                </c:pt>
                <c:pt idx="22">
                  <c:v>17.958357999999979</c:v>
                </c:pt>
                <c:pt idx="23">
                  <c:v>21.744840000000025</c:v>
                </c:pt>
                <c:pt idx="24">
                  <c:v>16.133615999999979</c:v>
                </c:pt>
                <c:pt idx="25">
                  <c:v>12.209816000000021</c:v>
                </c:pt>
                <c:pt idx="26">
                  <c:v>7.069381000000023</c:v>
                </c:pt>
                <c:pt idx="27">
                  <c:v>0.61118099999998232</c:v>
                </c:pt>
                <c:pt idx="28">
                  <c:v>-6.0450480000000102</c:v>
                </c:pt>
                <c:pt idx="29">
                  <c:v>-10.608236000000005</c:v>
                </c:pt>
                <c:pt idx="30">
                  <c:v>-19.402204999999988</c:v>
                </c:pt>
                <c:pt idx="31">
                  <c:v>-28.39097099999999</c:v>
                </c:pt>
                <c:pt idx="32">
                  <c:v>-38.183689000000015</c:v>
                </c:pt>
                <c:pt idx="33">
                  <c:v>-54.185734000000025</c:v>
                </c:pt>
                <c:pt idx="34">
                  <c:v>-69.765478999999999</c:v>
                </c:pt>
                <c:pt idx="35">
                  <c:v>-89.182844999999986</c:v>
                </c:pt>
                <c:pt idx="36">
                  <c:v>-131.604995</c:v>
                </c:pt>
                <c:pt idx="37">
                  <c:v>-145.879392</c:v>
                </c:pt>
                <c:pt idx="38">
                  <c:v>-143.46634499999999</c:v>
                </c:pt>
                <c:pt idx="39">
                  <c:v>-136.60753399999999</c:v>
                </c:pt>
                <c:pt idx="40">
                  <c:v>-136.10809999999998</c:v>
                </c:pt>
                <c:pt idx="41">
                  <c:v>-132.968591</c:v>
                </c:pt>
                <c:pt idx="42">
                  <c:v>-126.832824</c:v>
                </c:pt>
                <c:pt idx="43">
                  <c:v>-126.14592900000001</c:v>
                </c:pt>
                <c:pt idx="44">
                  <c:v>-116.91122999999999</c:v>
                </c:pt>
                <c:pt idx="45">
                  <c:v>-113.45467299999999</c:v>
                </c:pt>
                <c:pt idx="46">
                  <c:v>-113.233119</c:v>
                </c:pt>
                <c:pt idx="47">
                  <c:v>-107.213104</c:v>
                </c:pt>
                <c:pt idx="48">
                  <c:v>-98.240327999999991</c:v>
                </c:pt>
                <c:pt idx="49">
                  <c:v>-86.723787999999985</c:v>
                </c:pt>
                <c:pt idx="50">
                  <c:v>-81.153240999999994</c:v>
                </c:pt>
                <c:pt idx="51">
                  <c:v>-74.476633000000007</c:v>
                </c:pt>
                <c:pt idx="52">
                  <c:v>-63.409433000000021</c:v>
                </c:pt>
                <c:pt idx="53">
                  <c:v>-62.852489999999989</c:v>
                </c:pt>
                <c:pt idx="54">
                  <c:v>-60.000826000000004</c:v>
                </c:pt>
                <c:pt idx="55">
                  <c:v>-55.693855000000013</c:v>
                </c:pt>
                <c:pt idx="56">
                  <c:v>-51.591035000000005</c:v>
                </c:pt>
                <c:pt idx="57">
                  <c:v>-50.943779999999997</c:v>
                </c:pt>
                <c:pt idx="58">
                  <c:v>-48.125319000000019</c:v>
                </c:pt>
                <c:pt idx="59">
                  <c:v>-44.508223000000001</c:v>
                </c:pt>
                <c:pt idx="60">
                  <c:v>-46.161643000000012</c:v>
                </c:pt>
                <c:pt idx="61">
                  <c:v>-45.537175999999981</c:v>
                </c:pt>
                <c:pt idx="62">
                  <c:v>-38.805234000000027</c:v>
                </c:pt>
                <c:pt idx="63">
                  <c:v>-31.433285000000005</c:v>
                </c:pt>
                <c:pt idx="64">
                  <c:v>-24.971256999999984</c:v>
                </c:pt>
                <c:pt idx="65">
                  <c:v>-22.61758600000001</c:v>
                </c:pt>
                <c:pt idx="66">
                  <c:v>-13.712653000000021</c:v>
                </c:pt>
                <c:pt idx="67">
                  <c:v>-12.797044999999983</c:v>
                </c:pt>
                <c:pt idx="68">
                  <c:v>-8.5601760000000073</c:v>
                </c:pt>
                <c:pt idx="69">
                  <c:v>-6.5618640000000017</c:v>
                </c:pt>
                <c:pt idx="70">
                  <c:v>-8.6283270000000201</c:v>
                </c:pt>
                <c:pt idx="71">
                  <c:v>-10.565223999999988</c:v>
                </c:pt>
                <c:pt idx="72">
                  <c:v>-20.344222000000009</c:v>
                </c:pt>
                <c:pt idx="73">
                  <c:v>-18.149513000000006</c:v>
                </c:pt>
                <c:pt idx="74">
                  <c:v>-15.550312999999994</c:v>
                </c:pt>
                <c:pt idx="75">
                  <c:v>-15.296130000000005</c:v>
                </c:pt>
                <c:pt idx="76">
                  <c:v>-13.388397999999986</c:v>
                </c:pt>
                <c:pt idx="77">
                  <c:v>-15.167765000000013</c:v>
                </c:pt>
                <c:pt idx="78">
                  <c:v>-16.020068999999989</c:v>
                </c:pt>
                <c:pt idx="79">
                  <c:v>-29.596709000000004</c:v>
                </c:pt>
                <c:pt idx="80">
                  <c:v>-27.812211000000012</c:v>
                </c:pt>
                <c:pt idx="81">
                  <c:v>-23.990562000000004</c:v>
                </c:pt>
                <c:pt idx="82">
                  <c:v>-27.153559999999999</c:v>
                </c:pt>
                <c:pt idx="83">
                  <c:v>-30.146744999999996</c:v>
                </c:pt>
                <c:pt idx="84">
                  <c:v>-35.553796000000006</c:v>
                </c:pt>
                <c:pt idx="85">
                  <c:v>-43.717075999999999</c:v>
                </c:pt>
                <c:pt idx="86">
                  <c:v>-44.696880000000007</c:v>
                </c:pt>
                <c:pt idx="87">
                  <c:v>-52.374708999999989</c:v>
                </c:pt>
                <c:pt idx="88">
                  <c:v>-40.537364000000004</c:v>
                </c:pt>
                <c:pt idx="89">
                  <c:v>-39.804315000000003</c:v>
                </c:pt>
                <c:pt idx="90">
                  <c:v>-45.260331000000008</c:v>
                </c:pt>
                <c:pt idx="91">
                  <c:v>-46.639953000000006</c:v>
                </c:pt>
                <c:pt idx="92">
                  <c:v>-52.872956999999992</c:v>
                </c:pt>
                <c:pt idx="93">
                  <c:v>-57.952805999999995</c:v>
                </c:pt>
                <c:pt idx="94">
                  <c:v>-60.211520000000007</c:v>
                </c:pt>
                <c:pt idx="95">
                  <c:v>-67.831501999999986</c:v>
                </c:pt>
                <c:pt idx="96">
                  <c:v>-76.017365999999996</c:v>
                </c:pt>
                <c:pt idx="97">
                  <c:v>-73.229187999999994</c:v>
                </c:pt>
                <c:pt idx="98">
                  <c:v>-68.759055000000004</c:v>
                </c:pt>
                <c:pt idx="99">
                  <c:v>-66.795491999999982</c:v>
                </c:pt>
                <c:pt idx="100">
                  <c:v>-69.178552999999994</c:v>
                </c:pt>
                <c:pt idx="101">
                  <c:v>-71.195279999999983</c:v>
                </c:pt>
                <c:pt idx="102">
                  <c:v>-80.319029999999998</c:v>
                </c:pt>
                <c:pt idx="103">
                  <c:v>-80.984864999999985</c:v>
                </c:pt>
                <c:pt idx="104">
                  <c:v>-81.47904299999999</c:v>
                </c:pt>
                <c:pt idx="105">
                  <c:v>-80.530439999999999</c:v>
                </c:pt>
                <c:pt idx="106">
                  <c:v>-80.188415000000006</c:v>
                </c:pt>
                <c:pt idx="107">
                  <c:v>-82.314017999999976</c:v>
                </c:pt>
                <c:pt idx="108">
                  <c:v>-92.005929999999992</c:v>
                </c:pt>
                <c:pt idx="109">
                  <c:v>-91.185872000000018</c:v>
                </c:pt>
                <c:pt idx="110">
                  <c:v>-95.270193000000006</c:v>
                </c:pt>
                <c:pt idx="111">
                  <c:v>-94.848953999999992</c:v>
                </c:pt>
                <c:pt idx="112">
                  <c:v>-95.211612000000002</c:v>
                </c:pt>
                <c:pt idx="113">
                  <c:v>-96.611298000000005</c:v>
                </c:pt>
                <c:pt idx="114">
                  <c:v>-99.25312000000001</c:v>
                </c:pt>
                <c:pt idx="115">
                  <c:v>-101.13921400000001</c:v>
                </c:pt>
                <c:pt idx="116">
                  <c:v>-111.54907799999999</c:v>
                </c:pt>
                <c:pt idx="117">
                  <c:v>-111.58983600000001</c:v>
                </c:pt>
                <c:pt idx="118">
                  <c:v>-109.95737099999999</c:v>
                </c:pt>
                <c:pt idx="119">
                  <c:v>-112.70263</c:v>
                </c:pt>
                <c:pt idx="120">
                  <c:v>-117.209074</c:v>
                </c:pt>
              </c:numCache>
            </c:numRef>
          </c:val>
          <c:smooth val="0"/>
          <c:extLst xmlns:c16r2="http://schemas.microsoft.com/office/drawing/2015/06/chart">
            <c:ext xmlns:c16="http://schemas.microsoft.com/office/drawing/2014/chart" uri="{C3380CC4-5D6E-409C-BE32-E72D297353CC}">
              <c16:uniqueId val="{00000002-0A59-4887-AD2E-AC9DDEAA1D79}"/>
            </c:ext>
          </c:extLst>
        </c:ser>
        <c:ser>
          <c:idx val="0"/>
          <c:order val="3"/>
          <c:tx>
            <c:strRef>
              <c:f>'Graf III.15'!$N$4</c:f>
              <c:strCache>
                <c:ptCount val="1"/>
                <c:pt idx="0">
                  <c:v>Dlouhodobé</c:v>
                </c:pt>
              </c:strCache>
            </c:strRef>
          </c:tx>
          <c:spPr>
            <a:ln w="25400"/>
          </c:spPr>
          <c:marker>
            <c:symbol val="none"/>
          </c:marker>
          <c:cat>
            <c:numRef>
              <c:f>'Graf III.15'!$J$5:$J$125</c:f>
              <c:numCache>
                <c:formatCode>m/d/yyyy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III.15'!$N$5:$N$125</c:f>
              <c:numCache>
                <c:formatCode>0</c:formatCode>
                <c:ptCount val="121"/>
                <c:pt idx="0">
                  <c:v>-441.07996000000003</c:v>
                </c:pt>
                <c:pt idx="1">
                  <c:v>-494.16059499999994</c:v>
                </c:pt>
                <c:pt idx="2">
                  <c:v>-504.24032</c:v>
                </c:pt>
                <c:pt idx="3">
                  <c:v>-518.62116500000002</c:v>
                </c:pt>
                <c:pt idx="4">
                  <c:v>-530.286427</c:v>
                </c:pt>
                <c:pt idx="5">
                  <c:v>-545.32985900000006</c:v>
                </c:pt>
                <c:pt idx="6">
                  <c:v>-557.63418800000011</c:v>
                </c:pt>
                <c:pt idx="7">
                  <c:v>-570.89061700000002</c:v>
                </c:pt>
                <c:pt idx="8">
                  <c:v>-584.37304099999994</c:v>
                </c:pt>
                <c:pt idx="9">
                  <c:v>-596.7876050000001</c:v>
                </c:pt>
                <c:pt idx="10">
                  <c:v>-612.2853980000001</c:v>
                </c:pt>
                <c:pt idx="11">
                  <c:v>-636.1641800000001</c:v>
                </c:pt>
                <c:pt idx="12">
                  <c:v>-654.71010000000001</c:v>
                </c:pt>
                <c:pt idx="13">
                  <c:v>-656.87060600000007</c:v>
                </c:pt>
                <c:pt idx="14">
                  <c:v>-663.96102600000006</c:v>
                </c:pt>
                <c:pt idx="15">
                  <c:v>-681.16078600000003</c:v>
                </c:pt>
                <c:pt idx="16">
                  <c:v>-698.04195800000002</c:v>
                </c:pt>
                <c:pt idx="17">
                  <c:v>-714.35604699999999</c:v>
                </c:pt>
                <c:pt idx="18">
                  <c:v>-736.52508899999987</c:v>
                </c:pt>
                <c:pt idx="19">
                  <c:v>-749.57927800000004</c:v>
                </c:pt>
                <c:pt idx="20">
                  <c:v>-772.82446400000003</c:v>
                </c:pt>
                <c:pt idx="21">
                  <c:v>-786.95210299999997</c:v>
                </c:pt>
                <c:pt idx="22">
                  <c:v>-804.01787000000002</c:v>
                </c:pt>
                <c:pt idx="23">
                  <c:v>-825.56968400000005</c:v>
                </c:pt>
                <c:pt idx="24">
                  <c:v>-848.27546200000006</c:v>
                </c:pt>
                <c:pt idx="25">
                  <c:v>-858.99342999999999</c:v>
                </c:pt>
                <c:pt idx="26">
                  <c:v>-864.668317</c:v>
                </c:pt>
                <c:pt idx="27">
                  <c:v>-876.91274199999998</c:v>
                </c:pt>
                <c:pt idx="28">
                  <c:v>-895.72053200000005</c:v>
                </c:pt>
                <c:pt idx="29">
                  <c:v>-911.16057599999999</c:v>
                </c:pt>
                <c:pt idx="30">
                  <c:v>-924.22510999999997</c:v>
                </c:pt>
                <c:pt idx="31">
                  <c:v>-942.07961799999998</c:v>
                </c:pt>
                <c:pt idx="32">
                  <c:v>-954.67021999999997</c:v>
                </c:pt>
                <c:pt idx="33">
                  <c:v>-978.17621699999995</c:v>
                </c:pt>
                <c:pt idx="34">
                  <c:v>-995.06444199999999</c:v>
                </c:pt>
                <c:pt idx="35">
                  <c:v>-1010.623789</c:v>
                </c:pt>
                <c:pt idx="36">
                  <c:v>-1039.429151</c:v>
                </c:pt>
                <c:pt idx="37">
                  <c:v>-1044.3481750000001</c:v>
                </c:pt>
                <c:pt idx="38">
                  <c:v>-1052.9659690000001</c:v>
                </c:pt>
                <c:pt idx="39">
                  <c:v>-1056.700546</c:v>
                </c:pt>
                <c:pt idx="40">
                  <c:v>-1061.4880959999998</c:v>
                </c:pt>
                <c:pt idx="41">
                  <c:v>-1064.7139000000002</c:v>
                </c:pt>
                <c:pt idx="42">
                  <c:v>-1071.8730750000002</c:v>
                </c:pt>
                <c:pt idx="43">
                  <c:v>-1078.954622</c:v>
                </c:pt>
                <c:pt idx="44">
                  <c:v>-1083.3701160000001</c:v>
                </c:pt>
                <c:pt idx="45">
                  <c:v>-1088.9123869999999</c:v>
                </c:pt>
                <c:pt idx="46">
                  <c:v>-1096.6938500000001</c:v>
                </c:pt>
                <c:pt idx="47">
                  <c:v>-1104.1497919999999</c:v>
                </c:pt>
                <c:pt idx="48">
                  <c:v>-1106.2354190000001</c:v>
                </c:pt>
                <c:pt idx="49">
                  <c:v>-1101.6938230000001</c:v>
                </c:pt>
                <c:pt idx="50">
                  <c:v>-1090.3132859999998</c:v>
                </c:pt>
                <c:pt idx="51">
                  <c:v>-1089.978028</c:v>
                </c:pt>
                <c:pt idx="52">
                  <c:v>-1091.79053</c:v>
                </c:pt>
                <c:pt idx="53">
                  <c:v>-1090.99902</c:v>
                </c:pt>
                <c:pt idx="54">
                  <c:v>-1100.2538240000001</c:v>
                </c:pt>
                <c:pt idx="55">
                  <c:v>-1106.5155770000001</c:v>
                </c:pt>
                <c:pt idx="56">
                  <c:v>-1115.692843</c:v>
                </c:pt>
                <c:pt idx="57">
                  <c:v>-1120.142014</c:v>
                </c:pt>
                <c:pt idx="58">
                  <c:v>-1129.985052</c:v>
                </c:pt>
                <c:pt idx="59">
                  <c:v>-1137.8353259999999</c:v>
                </c:pt>
                <c:pt idx="60">
                  <c:v>-1142.938373</c:v>
                </c:pt>
                <c:pt idx="61">
                  <c:v>-1144.9250770000001</c:v>
                </c:pt>
                <c:pt idx="62">
                  <c:v>-1147.8270500000001</c:v>
                </c:pt>
                <c:pt idx="63">
                  <c:v>-1151.7306129999999</c:v>
                </c:pt>
                <c:pt idx="64">
                  <c:v>-1156.4549299999999</c:v>
                </c:pt>
                <c:pt idx="65">
                  <c:v>-1162.3258339999998</c:v>
                </c:pt>
                <c:pt idx="66">
                  <c:v>-1171.3562809999999</c:v>
                </c:pt>
                <c:pt idx="67">
                  <c:v>-1172.9135779999999</c:v>
                </c:pt>
                <c:pt idx="68">
                  <c:v>-1179.768517</c:v>
                </c:pt>
                <c:pt idx="69">
                  <c:v>-1185.545194</c:v>
                </c:pt>
                <c:pt idx="70">
                  <c:v>-1191.6784700000001</c:v>
                </c:pt>
                <c:pt idx="71">
                  <c:v>-1201.2264720000001</c:v>
                </c:pt>
                <c:pt idx="72">
                  <c:v>-1208.0199459999999</c:v>
                </c:pt>
                <c:pt idx="73">
                  <c:v>-1206.5710509999999</c:v>
                </c:pt>
                <c:pt idx="74">
                  <c:v>-1206.9909129999999</c:v>
                </c:pt>
                <c:pt idx="75">
                  <c:v>-1205.339127</c:v>
                </c:pt>
                <c:pt idx="76">
                  <c:v>-1204.092727</c:v>
                </c:pt>
                <c:pt idx="77">
                  <c:v>-1213.3483359999998</c:v>
                </c:pt>
                <c:pt idx="78">
                  <c:v>-1216.3632719999998</c:v>
                </c:pt>
                <c:pt idx="79">
                  <c:v>-1216.382204</c:v>
                </c:pt>
                <c:pt idx="80">
                  <c:v>-1220.62194</c:v>
                </c:pt>
                <c:pt idx="81">
                  <c:v>-1223.9151609999999</c:v>
                </c:pt>
                <c:pt idx="82">
                  <c:v>-1228.414192</c:v>
                </c:pt>
                <c:pt idx="83">
                  <c:v>-1237.844263</c:v>
                </c:pt>
                <c:pt idx="84">
                  <c:v>-1240.5830679999999</c:v>
                </c:pt>
                <c:pt idx="85">
                  <c:v>-1244.2989969999999</c:v>
                </c:pt>
                <c:pt idx="86">
                  <c:v>-1244.071087</c:v>
                </c:pt>
                <c:pt idx="87">
                  <c:v>-1244.4832590000001</c:v>
                </c:pt>
                <c:pt idx="88">
                  <c:v>-1243.4257550000002</c:v>
                </c:pt>
                <c:pt idx="89">
                  <c:v>-1245.5084469999999</c:v>
                </c:pt>
                <c:pt idx="90">
                  <c:v>-1253.012418</c:v>
                </c:pt>
                <c:pt idx="91">
                  <c:v>-1255.7227210000001</c:v>
                </c:pt>
                <c:pt idx="92">
                  <c:v>-1264.2279210000002</c:v>
                </c:pt>
                <c:pt idx="93">
                  <c:v>-1265.8782160000001</c:v>
                </c:pt>
                <c:pt idx="94">
                  <c:v>-1272.156808</c:v>
                </c:pt>
                <c:pt idx="95">
                  <c:v>-1295.0009210000001</c:v>
                </c:pt>
                <c:pt idx="96">
                  <c:v>-1303.2039239999999</c:v>
                </c:pt>
                <c:pt idx="97">
                  <c:v>-1256.032199</c:v>
                </c:pt>
                <c:pt idx="98">
                  <c:v>-1253.780213</c:v>
                </c:pt>
                <c:pt idx="99">
                  <c:v>-1252.92002</c:v>
                </c:pt>
                <c:pt idx="100">
                  <c:v>-1257.8092180000001</c:v>
                </c:pt>
                <c:pt idx="101">
                  <c:v>-1263.2856199999999</c:v>
                </c:pt>
                <c:pt idx="102">
                  <c:v>-1267.3522129999999</c:v>
                </c:pt>
                <c:pt idx="103">
                  <c:v>-1267.9366600000001</c:v>
                </c:pt>
                <c:pt idx="104">
                  <c:v>-1273.52874</c:v>
                </c:pt>
                <c:pt idx="105">
                  <c:v>-1278.870553</c:v>
                </c:pt>
                <c:pt idx="106">
                  <c:v>-1300.634409</c:v>
                </c:pt>
                <c:pt idx="107">
                  <c:v>-1311.1073100000001</c:v>
                </c:pt>
                <c:pt idx="108">
                  <c:v>-1322.678461</c:v>
                </c:pt>
                <c:pt idx="109">
                  <c:v>-1330.033776</c:v>
                </c:pt>
                <c:pt idx="110">
                  <c:v>-1331.0927300000001</c:v>
                </c:pt>
                <c:pt idx="111">
                  <c:v>-1337.449629</c:v>
                </c:pt>
                <c:pt idx="112">
                  <c:v>-1345.0574079999999</c:v>
                </c:pt>
                <c:pt idx="113">
                  <c:v>-1358.5967129999999</c:v>
                </c:pt>
                <c:pt idx="114">
                  <c:v>-1378.9830770000001</c:v>
                </c:pt>
                <c:pt idx="115">
                  <c:v>-1402.3610739999999</c:v>
                </c:pt>
                <c:pt idx="116">
                  <c:v>-1420.845601</c:v>
                </c:pt>
                <c:pt idx="117">
                  <c:v>-1433.291397</c:v>
                </c:pt>
                <c:pt idx="118">
                  <c:v>-1451.4857220000001</c:v>
                </c:pt>
                <c:pt idx="119">
                  <c:v>-1463.566219</c:v>
                </c:pt>
                <c:pt idx="120">
                  <c:v>-1472.9441489999999</c:v>
                </c:pt>
              </c:numCache>
            </c:numRef>
          </c:val>
          <c:smooth val="0"/>
          <c:extLst xmlns:c16r2="http://schemas.microsoft.com/office/drawing/2015/06/chart">
            <c:ext xmlns:c16="http://schemas.microsoft.com/office/drawing/2014/chart" uri="{C3380CC4-5D6E-409C-BE32-E72D297353CC}">
              <c16:uniqueId val="{00000003-0A59-4887-AD2E-AC9DDEAA1D79}"/>
            </c:ext>
          </c:extLst>
        </c:ser>
        <c:dLbls>
          <c:showLegendKey val="0"/>
          <c:showVal val="0"/>
          <c:showCatName val="0"/>
          <c:showSerName val="0"/>
          <c:showPercent val="0"/>
          <c:showBubbleSize val="0"/>
        </c:dLbls>
        <c:marker val="1"/>
        <c:smooth val="0"/>
        <c:axId val="259107840"/>
        <c:axId val="259109632"/>
      </c:lineChart>
      <c:dateAx>
        <c:axId val="259107840"/>
        <c:scaling>
          <c:orientation val="minMax"/>
          <c:max val="42369"/>
          <c:min val="38717"/>
        </c:scaling>
        <c:delete val="0"/>
        <c:axPos val="b"/>
        <c:numFmt formatCode="mm\/yy" sourceLinked="0"/>
        <c:majorTickMark val="none"/>
        <c:minorTickMark val="none"/>
        <c:tickLblPos val="low"/>
        <c:spPr>
          <a:ln w="6350">
            <a:solidFill>
              <a:srgbClr val="000000"/>
            </a:solidFill>
            <a:prstDash val="solid"/>
          </a:ln>
        </c:spPr>
        <c:txPr>
          <a:bodyPr rot="0" vert="horz" anchor="t" anchorCtr="0"/>
          <a:lstStyle/>
          <a:p>
            <a:pPr>
              <a:defRPr sz="900">
                <a:latin typeface="Arial"/>
                <a:ea typeface="Arial"/>
                <a:cs typeface="Arial"/>
              </a:defRPr>
            </a:pPr>
            <a:endParaRPr lang="cs-CZ"/>
          </a:p>
        </c:txPr>
        <c:crossAx val="259109632"/>
        <c:crosses val="autoZero"/>
        <c:auto val="1"/>
        <c:lblOffset val="100"/>
        <c:baseTimeUnit val="months"/>
        <c:majorUnit val="2"/>
        <c:majorTimeUnit val="years"/>
        <c:minorUnit val="12"/>
        <c:minorTimeUnit val="months"/>
      </c:dateAx>
      <c:valAx>
        <c:axId val="259109632"/>
        <c:scaling>
          <c:orientation val="minMax"/>
          <c:max val="2300"/>
          <c:min val="-15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9107840"/>
        <c:crosses val="autoZero"/>
        <c:crossBetween val="between"/>
        <c:majorUnit val="500"/>
      </c:valAx>
      <c:spPr>
        <a:noFill/>
        <a:ln w="25400">
          <a:noFill/>
        </a:ln>
      </c:spPr>
    </c:plotArea>
    <c:legend>
      <c:legendPos val="b"/>
      <c:layout>
        <c:manualLayout>
          <c:xMode val="edge"/>
          <c:yMode val="edge"/>
          <c:x val="6.993006993006993E-3"/>
          <c:y val="0.90412580599416803"/>
          <c:w val="0.98643742084686969"/>
          <c:h val="9.58741940058319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790485105445734E-2"/>
          <c:y val="3.6547970970143985E-2"/>
          <c:w val="0.83040140961400799"/>
          <c:h val="0.74005234835597566"/>
        </c:manualLayout>
      </c:layout>
      <c:lineChart>
        <c:grouping val="standard"/>
        <c:varyColors val="0"/>
        <c:ser>
          <c:idx val="1"/>
          <c:order val="0"/>
          <c:tx>
            <c:strRef>
              <c:f>'Graf III.15'!$K$3</c:f>
              <c:strCache>
                <c:ptCount val="1"/>
                <c:pt idx="0">
                  <c:v>Demand</c:v>
                </c:pt>
              </c:strCache>
            </c:strRef>
          </c:tx>
          <c:spPr>
            <a:ln w="25400">
              <a:solidFill>
                <a:srgbClr val="E96041"/>
              </a:solidFill>
              <a:prstDash val="solid"/>
            </a:ln>
          </c:spPr>
          <c:marker>
            <c:symbol val="none"/>
          </c:marker>
          <c:cat>
            <c:numRef>
              <c:f>'Graf III.15'!$J$5:$J$125</c:f>
              <c:numCache>
                <c:formatCode>m/d/yyyy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III.15'!$K$5:$K$125</c:f>
              <c:numCache>
                <c:formatCode>0</c:formatCode>
                <c:ptCount val="121"/>
                <c:pt idx="0">
                  <c:v>708.02353499999992</c:v>
                </c:pt>
                <c:pt idx="1">
                  <c:v>708.31898799999999</c:v>
                </c:pt>
                <c:pt idx="2">
                  <c:v>712.7559399999999</c:v>
                </c:pt>
                <c:pt idx="3">
                  <c:v>700.24745699999994</c:v>
                </c:pt>
                <c:pt idx="4">
                  <c:v>715.211277</c:v>
                </c:pt>
                <c:pt idx="5">
                  <c:v>756.43146000000013</c:v>
                </c:pt>
                <c:pt idx="6">
                  <c:v>735.02736700000014</c:v>
                </c:pt>
                <c:pt idx="7">
                  <c:v>766.14766399999996</c:v>
                </c:pt>
                <c:pt idx="8">
                  <c:v>775.57182</c:v>
                </c:pt>
                <c:pt idx="9">
                  <c:v>758.03008599999998</c:v>
                </c:pt>
                <c:pt idx="10">
                  <c:v>783.69019200000002</c:v>
                </c:pt>
                <c:pt idx="11">
                  <c:v>797.30862999999999</c:v>
                </c:pt>
                <c:pt idx="12">
                  <c:v>806.64848400000005</c:v>
                </c:pt>
                <c:pt idx="13">
                  <c:v>804.26610700000003</c:v>
                </c:pt>
                <c:pt idx="14">
                  <c:v>813.45751500000006</c:v>
                </c:pt>
                <c:pt idx="15">
                  <c:v>785.51064199999996</c:v>
                </c:pt>
                <c:pt idx="16">
                  <c:v>812.65135200000009</c:v>
                </c:pt>
                <c:pt idx="17">
                  <c:v>851.271931</c:v>
                </c:pt>
                <c:pt idx="18">
                  <c:v>830.31356699999992</c:v>
                </c:pt>
                <c:pt idx="19">
                  <c:v>859.16437899999994</c:v>
                </c:pt>
                <c:pt idx="20">
                  <c:v>853.42509100000007</c:v>
                </c:pt>
                <c:pt idx="21">
                  <c:v>826.60594500000002</c:v>
                </c:pt>
                <c:pt idx="22">
                  <c:v>865.20017599999994</c:v>
                </c:pt>
                <c:pt idx="23">
                  <c:v>870.23597099999995</c:v>
                </c:pt>
                <c:pt idx="24">
                  <c:v>925.45498899999996</c:v>
                </c:pt>
                <c:pt idx="25">
                  <c:v>908.40128900000002</c:v>
                </c:pt>
                <c:pt idx="26">
                  <c:v>874.50160899999992</c:v>
                </c:pt>
                <c:pt idx="27">
                  <c:v>881.03121799999997</c:v>
                </c:pt>
                <c:pt idx="28">
                  <c:v>872.12008300000002</c:v>
                </c:pt>
                <c:pt idx="29">
                  <c:v>888.07133900000008</c:v>
                </c:pt>
                <c:pt idx="30">
                  <c:v>883.95950699999992</c:v>
                </c:pt>
                <c:pt idx="31">
                  <c:v>908.05026799999996</c:v>
                </c:pt>
                <c:pt idx="32">
                  <c:v>905.00652000000002</c:v>
                </c:pt>
                <c:pt idx="33">
                  <c:v>907.61989199999994</c:v>
                </c:pt>
                <c:pt idx="34">
                  <c:v>894.70066100000008</c:v>
                </c:pt>
                <c:pt idx="35">
                  <c:v>916.13088199999981</c:v>
                </c:pt>
                <c:pt idx="36">
                  <c:v>980.34967099999994</c:v>
                </c:pt>
                <c:pt idx="37">
                  <c:v>947.97685200000001</c:v>
                </c:pt>
                <c:pt idx="38">
                  <c:v>962.41822800000011</c:v>
                </c:pt>
                <c:pt idx="39">
                  <c:v>973.97002199999997</c:v>
                </c:pt>
                <c:pt idx="40">
                  <c:v>972.69511300000011</c:v>
                </c:pt>
                <c:pt idx="41">
                  <c:v>980.4493930000001</c:v>
                </c:pt>
                <c:pt idx="42">
                  <c:v>1000.5377140000001</c:v>
                </c:pt>
                <c:pt idx="43">
                  <c:v>1012.494481</c:v>
                </c:pt>
                <c:pt idx="44">
                  <c:v>1041.945729</c:v>
                </c:pt>
                <c:pt idx="45">
                  <c:v>1036.8853369999999</c:v>
                </c:pt>
                <c:pt idx="46">
                  <c:v>1049.9951310000001</c:v>
                </c:pt>
                <c:pt idx="47">
                  <c:v>1097.1511579999999</c:v>
                </c:pt>
                <c:pt idx="48">
                  <c:v>1141.1965930000001</c:v>
                </c:pt>
                <c:pt idx="49">
                  <c:v>1102.015165</c:v>
                </c:pt>
                <c:pt idx="50">
                  <c:v>1116.795897</c:v>
                </c:pt>
                <c:pt idx="51">
                  <c:v>1125.3244900000002</c:v>
                </c:pt>
                <c:pt idx="52">
                  <c:v>1137.1027589999999</c:v>
                </c:pt>
                <c:pt idx="53">
                  <c:v>1224.3176389999999</c:v>
                </c:pt>
                <c:pt idx="54">
                  <c:v>1225.8433429999998</c:v>
                </c:pt>
                <c:pt idx="55">
                  <c:v>1257.5610699999997</c:v>
                </c:pt>
                <c:pt idx="56">
                  <c:v>1290.8758300000002</c:v>
                </c:pt>
                <c:pt idx="57">
                  <c:v>1276.927811</c:v>
                </c:pt>
                <c:pt idx="58">
                  <c:v>1283.0869990000001</c:v>
                </c:pt>
                <c:pt idx="59">
                  <c:v>1314.7035040000001</c:v>
                </c:pt>
                <c:pt idx="60">
                  <c:v>1374.3307339999999</c:v>
                </c:pt>
                <c:pt idx="61">
                  <c:v>1336.7780109999999</c:v>
                </c:pt>
                <c:pt idx="62">
                  <c:v>1340.953747</c:v>
                </c:pt>
                <c:pt idx="63">
                  <c:v>1350.1306669999999</c:v>
                </c:pt>
                <c:pt idx="64">
                  <c:v>1350.0813540000001</c:v>
                </c:pt>
                <c:pt idx="65">
                  <c:v>1375.4941630000001</c:v>
                </c:pt>
                <c:pt idx="66">
                  <c:v>1353.644538</c:v>
                </c:pt>
                <c:pt idx="67">
                  <c:v>1362.8795479999999</c:v>
                </c:pt>
                <c:pt idx="68">
                  <c:v>1381.2656940000002</c:v>
                </c:pt>
                <c:pt idx="69">
                  <c:v>1381.490585</c:v>
                </c:pt>
                <c:pt idx="70">
                  <c:v>1384.1839180000002</c:v>
                </c:pt>
                <c:pt idx="71">
                  <c:v>1410.2821909999998</c:v>
                </c:pt>
                <c:pt idx="72">
                  <c:v>1473.5432349999999</c:v>
                </c:pt>
                <c:pt idx="73">
                  <c:v>1457.7485959999999</c:v>
                </c:pt>
                <c:pt idx="74">
                  <c:v>1468.8959950000001</c:v>
                </c:pt>
                <c:pt idx="75">
                  <c:v>1456.2099539999999</c:v>
                </c:pt>
                <c:pt idx="76">
                  <c:v>1478.8763650000001</c:v>
                </c:pt>
                <c:pt idx="77">
                  <c:v>1500.4968919999999</c:v>
                </c:pt>
                <c:pt idx="78">
                  <c:v>1492.2927960000002</c:v>
                </c:pt>
                <c:pt idx="79">
                  <c:v>1528.750974</c:v>
                </c:pt>
                <c:pt idx="80">
                  <c:v>1521.07969</c:v>
                </c:pt>
                <c:pt idx="81">
                  <c:v>1496.7552650000002</c:v>
                </c:pt>
                <c:pt idx="82">
                  <c:v>1538.9797489999999</c:v>
                </c:pt>
                <c:pt idx="83">
                  <c:v>1553.1827899999998</c:v>
                </c:pt>
                <c:pt idx="84">
                  <c:v>1605.7140449999999</c:v>
                </c:pt>
                <c:pt idx="85">
                  <c:v>1581.6752739999999</c:v>
                </c:pt>
                <c:pt idx="86">
                  <c:v>1586.784852</c:v>
                </c:pt>
                <c:pt idx="87">
                  <c:v>1584.3630949999999</c:v>
                </c:pt>
                <c:pt idx="88">
                  <c:v>1615.7845249999998</c:v>
                </c:pt>
                <c:pt idx="89">
                  <c:v>1624.127534</c:v>
                </c:pt>
                <c:pt idx="90">
                  <c:v>1618.2594159999999</c:v>
                </c:pt>
                <c:pt idx="91">
                  <c:v>1651.7719609999999</c:v>
                </c:pt>
                <c:pt idx="92">
                  <c:v>1649.032111</c:v>
                </c:pt>
                <c:pt idx="93">
                  <c:v>1634.62084</c:v>
                </c:pt>
                <c:pt idx="94">
                  <c:v>1661.471057</c:v>
                </c:pt>
                <c:pt idx="95">
                  <c:v>1703.6275819999998</c:v>
                </c:pt>
                <c:pt idx="96">
                  <c:v>1756.7231800000002</c:v>
                </c:pt>
                <c:pt idx="97">
                  <c:v>1706.085435</c:v>
                </c:pt>
                <c:pt idx="98">
                  <c:v>1712.5617500000001</c:v>
                </c:pt>
                <c:pt idx="99">
                  <c:v>1714.870216</c:v>
                </c:pt>
                <c:pt idx="100">
                  <c:v>1736.231452</c:v>
                </c:pt>
                <c:pt idx="101">
                  <c:v>1766.6695459999999</c:v>
                </c:pt>
                <c:pt idx="102">
                  <c:v>1760.685999</c:v>
                </c:pt>
                <c:pt idx="103">
                  <c:v>1791.5324459999999</c:v>
                </c:pt>
                <c:pt idx="104">
                  <c:v>1813.7899070000001</c:v>
                </c:pt>
                <c:pt idx="105">
                  <c:v>1811.3975479999999</c:v>
                </c:pt>
                <c:pt idx="106">
                  <c:v>1852.1801419999999</c:v>
                </c:pt>
                <c:pt idx="107">
                  <c:v>1869.7256179999999</c:v>
                </c:pt>
                <c:pt idx="108">
                  <c:v>1960.825906</c:v>
                </c:pt>
                <c:pt idx="109">
                  <c:v>1906.9740810000001</c:v>
                </c:pt>
                <c:pt idx="110">
                  <c:v>1944.4173839999999</c:v>
                </c:pt>
                <c:pt idx="111">
                  <c:v>1941.7778069999999</c:v>
                </c:pt>
                <c:pt idx="112">
                  <c:v>1965.4725760000001</c:v>
                </c:pt>
                <c:pt idx="113">
                  <c:v>1997.482747</c:v>
                </c:pt>
                <c:pt idx="114">
                  <c:v>1979.3564739999999</c:v>
                </c:pt>
                <c:pt idx="115">
                  <c:v>2013.1393669999998</c:v>
                </c:pt>
                <c:pt idx="116">
                  <c:v>2033.372214</c:v>
                </c:pt>
                <c:pt idx="117">
                  <c:v>2044.9261969999998</c:v>
                </c:pt>
                <c:pt idx="118">
                  <c:v>2078.3569069999999</c:v>
                </c:pt>
                <c:pt idx="119">
                  <c:v>2128.2652169999997</c:v>
                </c:pt>
                <c:pt idx="120">
                  <c:v>2191.6771639999997</c:v>
                </c:pt>
              </c:numCache>
            </c:numRef>
          </c:val>
          <c:smooth val="0"/>
          <c:extLst xmlns:c16r2="http://schemas.microsoft.com/office/drawing/2015/06/chart">
            <c:ext xmlns:c16="http://schemas.microsoft.com/office/drawing/2014/chart" uri="{C3380CC4-5D6E-409C-BE32-E72D297353CC}">
              <c16:uniqueId val="{00000000-FC12-438D-BAF6-F484310E3489}"/>
            </c:ext>
          </c:extLst>
        </c:ser>
        <c:ser>
          <c:idx val="2"/>
          <c:order val="1"/>
          <c:tx>
            <c:strRef>
              <c:f>'Graf III.15'!$L$3</c:f>
              <c:strCache>
                <c:ptCount val="1"/>
                <c:pt idx="0">
                  <c:v>Short-term</c:v>
                </c:pt>
              </c:strCache>
            </c:strRef>
          </c:tx>
          <c:spPr>
            <a:ln w="25400"/>
          </c:spPr>
          <c:marker>
            <c:symbol val="none"/>
          </c:marker>
          <c:cat>
            <c:numRef>
              <c:f>'Graf III.15'!$J$5:$J$125</c:f>
              <c:numCache>
                <c:formatCode>m/d/yyyy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III.15'!$L$5:$L$125</c:f>
              <c:numCache>
                <c:formatCode>0</c:formatCode>
                <c:ptCount val="121"/>
                <c:pt idx="0">
                  <c:v>330.91724900000003</c:v>
                </c:pt>
                <c:pt idx="1">
                  <c:v>313.83373999999998</c:v>
                </c:pt>
                <c:pt idx="2">
                  <c:v>319.3222540000001</c:v>
                </c:pt>
                <c:pt idx="3">
                  <c:v>339.58981299999999</c:v>
                </c:pt>
                <c:pt idx="4">
                  <c:v>347.60008400000004</c:v>
                </c:pt>
                <c:pt idx="5">
                  <c:v>312.80412100000007</c:v>
                </c:pt>
                <c:pt idx="6">
                  <c:v>343.58095400000002</c:v>
                </c:pt>
                <c:pt idx="7">
                  <c:v>317.95797100000004</c:v>
                </c:pt>
                <c:pt idx="8">
                  <c:v>339.17400399999997</c:v>
                </c:pt>
                <c:pt idx="9">
                  <c:v>300.129392</c:v>
                </c:pt>
                <c:pt idx="10">
                  <c:v>297.39057500000007</c:v>
                </c:pt>
                <c:pt idx="11">
                  <c:v>297.14350399999995</c:v>
                </c:pt>
                <c:pt idx="12">
                  <c:v>344.84009700000007</c:v>
                </c:pt>
                <c:pt idx="13">
                  <c:v>340.36499900000007</c:v>
                </c:pt>
                <c:pt idx="14">
                  <c:v>346.12447200000008</c:v>
                </c:pt>
                <c:pt idx="15">
                  <c:v>368.89199500000007</c:v>
                </c:pt>
                <c:pt idx="16">
                  <c:v>374.90818200000001</c:v>
                </c:pt>
                <c:pt idx="17">
                  <c:v>356.31762100000003</c:v>
                </c:pt>
                <c:pt idx="18">
                  <c:v>359.25134100000008</c:v>
                </c:pt>
                <c:pt idx="19">
                  <c:v>323.34348</c:v>
                </c:pt>
                <c:pt idx="20">
                  <c:v>343.94681299999996</c:v>
                </c:pt>
                <c:pt idx="21">
                  <c:v>329.5726049999999</c:v>
                </c:pt>
                <c:pt idx="22">
                  <c:v>332.55240699999996</c:v>
                </c:pt>
                <c:pt idx="23">
                  <c:v>344.567949</c:v>
                </c:pt>
                <c:pt idx="24">
                  <c:v>362.67327500000005</c:v>
                </c:pt>
                <c:pt idx="25">
                  <c:v>355.90294399999999</c:v>
                </c:pt>
                <c:pt idx="26">
                  <c:v>384.89052099999992</c:v>
                </c:pt>
                <c:pt idx="27">
                  <c:v>347.59272700000002</c:v>
                </c:pt>
                <c:pt idx="28">
                  <c:v>379.70640499999996</c:v>
                </c:pt>
                <c:pt idx="29">
                  <c:v>378.48115899999999</c:v>
                </c:pt>
                <c:pt idx="30">
                  <c:v>317.43341200000003</c:v>
                </c:pt>
                <c:pt idx="31">
                  <c:v>353.31576799999993</c:v>
                </c:pt>
                <c:pt idx="32">
                  <c:v>371.47983599999998</c:v>
                </c:pt>
                <c:pt idx="33">
                  <c:v>339.43477899999999</c:v>
                </c:pt>
                <c:pt idx="34">
                  <c:v>370.432976</c:v>
                </c:pt>
                <c:pt idx="35">
                  <c:v>399.82614799999999</c:v>
                </c:pt>
                <c:pt idx="36">
                  <c:v>488.43028800000002</c:v>
                </c:pt>
                <c:pt idx="37">
                  <c:v>527.81951600000002</c:v>
                </c:pt>
                <c:pt idx="38">
                  <c:v>521.75700500000005</c:v>
                </c:pt>
                <c:pt idx="39">
                  <c:v>497.05975599999999</c:v>
                </c:pt>
                <c:pt idx="40">
                  <c:v>534.98295900000005</c:v>
                </c:pt>
                <c:pt idx="41">
                  <c:v>559.79844000000003</c:v>
                </c:pt>
                <c:pt idx="42">
                  <c:v>492.63118699999995</c:v>
                </c:pt>
                <c:pt idx="43">
                  <c:v>505.55550299999999</c:v>
                </c:pt>
                <c:pt idx="44">
                  <c:v>461.89395999999999</c:v>
                </c:pt>
                <c:pt idx="45">
                  <c:v>450.51588900000002</c:v>
                </c:pt>
                <c:pt idx="46">
                  <c:v>480.48431499999998</c:v>
                </c:pt>
                <c:pt idx="47">
                  <c:v>451.78267900000003</c:v>
                </c:pt>
                <c:pt idx="48">
                  <c:v>512.74450599999989</c:v>
                </c:pt>
                <c:pt idx="49">
                  <c:v>481.81376100000006</c:v>
                </c:pt>
                <c:pt idx="50">
                  <c:v>469.49360000000001</c:v>
                </c:pt>
                <c:pt idx="51">
                  <c:v>453.91296300000005</c:v>
                </c:pt>
                <c:pt idx="52">
                  <c:v>509.31369399999994</c:v>
                </c:pt>
                <c:pt idx="53">
                  <c:v>419.22191099999998</c:v>
                </c:pt>
                <c:pt idx="54">
                  <c:v>389.99342099999996</c:v>
                </c:pt>
                <c:pt idx="55">
                  <c:v>356.46008000000006</c:v>
                </c:pt>
                <c:pt idx="56">
                  <c:v>312.14054399999998</c:v>
                </c:pt>
                <c:pt idx="57">
                  <c:v>295.18630400000001</c:v>
                </c:pt>
                <c:pt idx="58">
                  <c:v>287.87411300000008</c:v>
                </c:pt>
                <c:pt idx="59">
                  <c:v>269.25081100000006</c:v>
                </c:pt>
                <c:pt idx="60">
                  <c:v>295.05057899999997</c:v>
                </c:pt>
                <c:pt idx="61">
                  <c:v>279.76794700000005</c:v>
                </c:pt>
                <c:pt idx="62">
                  <c:v>263.96568199999996</c:v>
                </c:pt>
                <c:pt idx="63">
                  <c:v>255.97107700000004</c:v>
                </c:pt>
                <c:pt idx="64">
                  <c:v>251.07454999999999</c:v>
                </c:pt>
                <c:pt idx="65">
                  <c:v>246.32757100000006</c:v>
                </c:pt>
                <c:pt idx="66">
                  <c:v>241.37483000000009</c:v>
                </c:pt>
                <c:pt idx="67">
                  <c:v>237.17201199999994</c:v>
                </c:pt>
                <c:pt idx="68">
                  <c:v>217.46192499999998</c:v>
                </c:pt>
                <c:pt idx="69">
                  <c:v>224.30363600000001</c:v>
                </c:pt>
                <c:pt idx="70">
                  <c:v>210.682931</c:v>
                </c:pt>
                <c:pt idx="71">
                  <c:v>213.22029599999996</c:v>
                </c:pt>
                <c:pt idx="72">
                  <c:v>249.84703200000001</c:v>
                </c:pt>
                <c:pt idx="73">
                  <c:v>222.80899400000001</c:v>
                </c:pt>
                <c:pt idx="74">
                  <c:v>217.97029200000003</c:v>
                </c:pt>
                <c:pt idx="75">
                  <c:v>220.909718</c:v>
                </c:pt>
                <c:pt idx="76">
                  <c:v>223.14582399999998</c:v>
                </c:pt>
                <c:pt idx="77">
                  <c:v>217.81306499999999</c:v>
                </c:pt>
                <c:pt idx="78">
                  <c:v>208.58361300000001</c:v>
                </c:pt>
                <c:pt idx="79">
                  <c:v>199.23186999999999</c:v>
                </c:pt>
                <c:pt idx="80">
                  <c:v>204.14733200000001</c:v>
                </c:pt>
                <c:pt idx="81">
                  <c:v>192.96847200000002</c:v>
                </c:pt>
                <c:pt idx="82">
                  <c:v>184.675952</c:v>
                </c:pt>
                <c:pt idx="83">
                  <c:v>190.57406599999999</c:v>
                </c:pt>
                <c:pt idx="84">
                  <c:v>204.98702300000005</c:v>
                </c:pt>
                <c:pt idx="85">
                  <c:v>204.36108899999996</c:v>
                </c:pt>
                <c:pt idx="86">
                  <c:v>200.51567200000002</c:v>
                </c:pt>
                <c:pt idx="87">
                  <c:v>197.97243099999997</c:v>
                </c:pt>
                <c:pt idx="88">
                  <c:v>182.35337100000004</c:v>
                </c:pt>
                <c:pt idx="89">
                  <c:v>185.21486999999999</c:v>
                </c:pt>
                <c:pt idx="90">
                  <c:v>183.49115500000002</c:v>
                </c:pt>
                <c:pt idx="91">
                  <c:v>198.17968799999997</c:v>
                </c:pt>
                <c:pt idx="92">
                  <c:v>188.48119799999998</c:v>
                </c:pt>
                <c:pt idx="93">
                  <c:v>179.59736799999996</c:v>
                </c:pt>
                <c:pt idx="94">
                  <c:v>174.86341600000003</c:v>
                </c:pt>
                <c:pt idx="95">
                  <c:v>169.88030099999997</c:v>
                </c:pt>
                <c:pt idx="96">
                  <c:v>195.62252900000004</c:v>
                </c:pt>
                <c:pt idx="97">
                  <c:v>179.79644999999996</c:v>
                </c:pt>
                <c:pt idx="98">
                  <c:v>186.34572700000001</c:v>
                </c:pt>
                <c:pt idx="99">
                  <c:v>181.73360300000002</c:v>
                </c:pt>
                <c:pt idx="100">
                  <c:v>182.862506</c:v>
                </c:pt>
                <c:pt idx="101">
                  <c:v>180.99059700000001</c:v>
                </c:pt>
                <c:pt idx="102">
                  <c:v>162.26080799999997</c:v>
                </c:pt>
                <c:pt idx="103">
                  <c:v>149.54075300000002</c:v>
                </c:pt>
                <c:pt idx="104">
                  <c:v>127.99517600000003</c:v>
                </c:pt>
                <c:pt idx="105">
                  <c:v>110.59017499999999</c:v>
                </c:pt>
                <c:pt idx="106">
                  <c:v>113.40891699999996</c:v>
                </c:pt>
                <c:pt idx="107">
                  <c:v>111.137946</c:v>
                </c:pt>
                <c:pt idx="108">
                  <c:v>124.26453600000002</c:v>
                </c:pt>
                <c:pt idx="109">
                  <c:v>140.41432500000002</c:v>
                </c:pt>
                <c:pt idx="110">
                  <c:v>135.16600099999999</c:v>
                </c:pt>
                <c:pt idx="111">
                  <c:v>129.62472199999996</c:v>
                </c:pt>
                <c:pt idx="112">
                  <c:v>129.38703799999999</c:v>
                </c:pt>
                <c:pt idx="113">
                  <c:v>106.06596399999998</c:v>
                </c:pt>
                <c:pt idx="114">
                  <c:v>86.783480999999966</c:v>
                </c:pt>
                <c:pt idx="115">
                  <c:v>95.366082999999989</c:v>
                </c:pt>
                <c:pt idx="116">
                  <c:v>75.095327999999981</c:v>
                </c:pt>
                <c:pt idx="117">
                  <c:v>68.865899999999968</c:v>
                </c:pt>
                <c:pt idx="118">
                  <c:v>70.329734000000002</c:v>
                </c:pt>
                <c:pt idx="119">
                  <c:v>75.160314999999997</c:v>
                </c:pt>
                <c:pt idx="120">
                  <c:v>101.29632499999995</c:v>
                </c:pt>
              </c:numCache>
            </c:numRef>
          </c:val>
          <c:smooth val="0"/>
          <c:extLst xmlns:c16r2="http://schemas.microsoft.com/office/drawing/2015/06/chart">
            <c:ext xmlns:c16="http://schemas.microsoft.com/office/drawing/2014/chart" uri="{C3380CC4-5D6E-409C-BE32-E72D297353CC}">
              <c16:uniqueId val="{00000001-FC12-438D-BAF6-F484310E3489}"/>
            </c:ext>
          </c:extLst>
        </c:ser>
        <c:ser>
          <c:idx val="3"/>
          <c:order val="2"/>
          <c:tx>
            <c:strRef>
              <c:f>'Graf III.15'!$M$3</c:f>
              <c:strCache>
                <c:ptCount val="1"/>
                <c:pt idx="0">
                  <c:v>Medium-term</c:v>
                </c:pt>
              </c:strCache>
            </c:strRef>
          </c:tx>
          <c:spPr>
            <a:ln w="25400"/>
          </c:spPr>
          <c:marker>
            <c:symbol val="none"/>
          </c:marker>
          <c:cat>
            <c:numRef>
              <c:f>'Graf III.15'!$J$5:$J$125</c:f>
              <c:numCache>
                <c:formatCode>m/d/yyyy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III.15'!$M$5:$M$125</c:f>
              <c:numCache>
                <c:formatCode>0</c:formatCode>
                <c:ptCount val="121"/>
                <c:pt idx="0">
                  <c:v>87.135290999999995</c:v>
                </c:pt>
                <c:pt idx="1">
                  <c:v>87.503334000000009</c:v>
                </c:pt>
                <c:pt idx="2">
                  <c:v>85.95769599999997</c:v>
                </c:pt>
                <c:pt idx="3">
                  <c:v>85.162959000000001</c:v>
                </c:pt>
                <c:pt idx="4">
                  <c:v>86.546874999999972</c:v>
                </c:pt>
                <c:pt idx="5">
                  <c:v>84.756116000000006</c:v>
                </c:pt>
                <c:pt idx="6">
                  <c:v>74.91894099999999</c:v>
                </c:pt>
                <c:pt idx="7">
                  <c:v>67.275461000000007</c:v>
                </c:pt>
                <c:pt idx="8">
                  <c:v>55.079206999999997</c:v>
                </c:pt>
                <c:pt idx="9">
                  <c:v>86.744948999999991</c:v>
                </c:pt>
                <c:pt idx="10">
                  <c:v>80.075010000000006</c:v>
                </c:pt>
                <c:pt idx="11">
                  <c:v>71.753826999999987</c:v>
                </c:pt>
                <c:pt idx="12">
                  <c:v>72.887672000000023</c:v>
                </c:pt>
                <c:pt idx="13">
                  <c:v>70.161923000000016</c:v>
                </c:pt>
                <c:pt idx="14">
                  <c:v>67.287745000000001</c:v>
                </c:pt>
                <c:pt idx="15">
                  <c:v>62.411043999999997</c:v>
                </c:pt>
                <c:pt idx="16">
                  <c:v>64.338719999999995</c:v>
                </c:pt>
                <c:pt idx="17">
                  <c:v>54.886358000000008</c:v>
                </c:pt>
                <c:pt idx="18">
                  <c:v>46.930986999999995</c:v>
                </c:pt>
                <c:pt idx="19">
                  <c:v>36.207850999999998</c:v>
                </c:pt>
                <c:pt idx="20">
                  <c:v>32.03511799999999</c:v>
                </c:pt>
                <c:pt idx="21">
                  <c:v>29.532925000000017</c:v>
                </c:pt>
                <c:pt idx="22">
                  <c:v>17.958357999999979</c:v>
                </c:pt>
                <c:pt idx="23">
                  <c:v>21.744840000000025</c:v>
                </c:pt>
                <c:pt idx="24">
                  <c:v>16.133615999999979</c:v>
                </c:pt>
                <c:pt idx="25">
                  <c:v>12.209816000000021</c:v>
                </c:pt>
                <c:pt idx="26">
                  <c:v>7.069381000000023</c:v>
                </c:pt>
                <c:pt idx="27">
                  <c:v>0.61118099999998232</c:v>
                </c:pt>
                <c:pt idx="28">
                  <c:v>-6.0450480000000102</c:v>
                </c:pt>
                <c:pt idx="29">
                  <c:v>-10.608236000000005</c:v>
                </c:pt>
                <c:pt idx="30">
                  <c:v>-19.402204999999988</c:v>
                </c:pt>
                <c:pt idx="31">
                  <c:v>-28.39097099999999</c:v>
                </c:pt>
                <c:pt idx="32">
                  <c:v>-38.183689000000015</c:v>
                </c:pt>
                <c:pt idx="33">
                  <c:v>-54.185734000000025</c:v>
                </c:pt>
                <c:pt idx="34">
                  <c:v>-69.765478999999999</c:v>
                </c:pt>
                <c:pt idx="35">
                  <c:v>-89.182844999999986</c:v>
                </c:pt>
                <c:pt idx="36">
                  <c:v>-131.604995</c:v>
                </c:pt>
                <c:pt idx="37">
                  <c:v>-145.879392</c:v>
                </c:pt>
                <c:pt idx="38">
                  <c:v>-143.46634499999999</c:v>
                </c:pt>
                <c:pt idx="39">
                  <c:v>-136.60753399999999</c:v>
                </c:pt>
                <c:pt idx="40">
                  <c:v>-136.10809999999998</c:v>
                </c:pt>
                <c:pt idx="41">
                  <c:v>-132.968591</c:v>
                </c:pt>
                <c:pt idx="42">
                  <c:v>-126.832824</c:v>
                </c:pt>
                <c:pt idx="43">
                  <c:v>-126.14592900000001</c:v>
                </c:pt>
                <c:pt idx="44">
                  <c:v>-116.91122999999999</c:v>
                </c:pt>
                <c:pt idx="45">
                  <c:v>-113.45467299999999</c:v>
                </c:pt>
                <c:pt idx="46">
                  <c:v>-113.233119</c:v>
                </c:pt>
                <c:pt idx="47">
                  <c:v>-107.213104</c:v>
                </c:pt>
                <c:pt idx="48">
                  <c:v>-98.240327999999991</c:v>
                </c:pt>
                <c:pt idx="49">
                  <c:v>-86.723787999999985</c:v>
                </c:pt>
                <c:pt idx="50">
                  <c:v>-81.153240999999994</c:v>
                </c:pt>
                <c:pt idx="51">
                  <c:v>-74.476633000000007</c:v>
                </c:pt>
                <c:pt idx="52">
                  <c:v>-63.409433000000021</c:v>
                </c:pt>
                <c:pt idx="53">
                  <c:v>-62.852489999999989</c:v>
                </c:pt>
                <c:pt idx="54">
                  <c:v>-60.000826000000004</c:v>
                </c:pt>
                <c:pt idx="55">
                  <c:v>-55.693855000000013</c:v>
                </c:pt>
                <c:pt idx="56">
                  <c:v>-51.591035000000005</c:v>
                </c:pt>
                <c:pt idx="57">
                  <c:v>-50.943779999999997</c:v>
                </c:pt>
                <c:pt idx="58">
                  <c:v>-48.125319000000019</c:v>
                </c:pt>
                <c:pt idx="59">
                  <c:v>-44.508223000000001</c:v>
                </c:pt>
                <c:pt idx="60">
                  <c:v>-46.161643000000012</c:v>
                </c:pt>
                <c:pt idx="61">
                  <c:v>-45.537175999999981</c:v>
                </c:pt>
                <c:pt idx="62">
                  <c:v>-38.805234000000027</c:v>
                </c:pt>
                <c:pt idx="63">
                  <c:v>-31.433285000000005</c:v>
                </c:pt>
                <c:pt idx="64">
                  <c:v>-24.971256999999984</c:v>
                </c:pt>
                <c:pt idx="65">
                  <c:v>-22.61758600000001</c:v>
                </c:pt>
                <c:pt idx="66">
                  <c:v>-13.712653000000021</c:v>
                </c:pt>
                <c:pt idx="67">
                  <c:v>-12.797044999999983</c:v>
                </c:pt>
                <c:pt idx="68">
                  <c:v>-8.5601760000000073</c:v>
                </c:pt>
                <c:pt idx="69">
                  <c:v>-6.5618640000000017</c:v>
                </c:pt>
                <c:pt idx="70">
                  <c:v>-8.6283270000000201</c:v>
                </c:pt>
                <c:pt idx="71">
                  <c:v>-10.565223999999988</c:v>
                </c:pt>
                <c:pt idx="72">
                  <c:v>-20.344222000000009</c:v>
                </c:pt>
                <c:pt idx="73">
                  <c:v>-18.149513000000006</c:v>
                </c:pt>
                <c:pt idx="74">
                  <c:v>-15.550312999999994</c:v>
                </c:pt>
                <c:pt idx="75">
                  <c:v>-15.296130000000005</c:v>
                </c:pt>
                <c:pt idx="76">
                  <c:v>-13.388397999999986</c:v>
                </c:pt>
                <c:pt idx="77">
                  <c:v>-15.167765000000013</c:v>
                </c:pt>
                <c:pt idx="78">
                  <c:v>-16.020068999999989</c:v>
                </c:pt>
                <c:pt idx="79">
                  <c:v>-29.596709000000004</c:v>
                </c:pt>
                <c:pt idx="80">
                  <c:v>-27.812211000000012</c:v>
                </c:pt>
                <c:pt idx="81">
                  <c:v>-23.990562000000004</c:v>
                </c:pt>
                <c:pt idx="82">
                  <c:v>-27.153559999999999</c:v>
                </c:pt>
                <c:pt idx="83">
                  <c:v>-30.146744999999996</c:v>
                </c:pt>
                <c:pt idx="84">
                  <c:v>-35.553796000000006</c:v>
                </c:pt>
                <c:pt idx="85">
                  <c:v>-43.717075999999999</c:v>
                </c:pt>
                <c:pt idx="86">
                  <c:v>-44.696880000000007</c:v>
                </c:pt>
                <c:pt idx="87">
                  <c:v>-52.374708999999989</c:v>
                </c:pt>
                <c:pt idx="88">
                  <c:v>-40.537364000000004</c:v>
                </c:pt>
                <c:pt idx="89">
                  <c:v>-39.804315000000003</c:v>
                </c:pt>
                <c:pt idx="90">
                  <c:v>-45.260331000000008</c:v>
                </c:pt>
                <c:pt idx="91">
                  <c:v>-46.639953000000006</c:v>
                </c:pt>
                <c:pt idx="92">
                  <c:v>-52.872956999999992</c:v>
                </c:pt>
                <c:pt idx="93">
                  <c:v>-57.952805999999995</c:v>
                </c:pt>
                <c:pt idx="94">
                  <c:v>-60.211520000000007</c:v>
                </c:pt>
                <c:pt idx="95">
                  <c:v>-67.831501999999986</c:v>
                </c:pt>
                <c:pt idx="96">
                  <c:v>-76.017365999999996</c:v>
                </c:pt>
                <c:pt idx="97">
                  <c:v>-73.229187999999994</c:v>
                </c:pt>
                <c:pt idx="98">
                  <c:v>-68.759055000000004</c:v>
                </c:pt>
                <c:pt idx="99">
                  <c:v>-66.795491999999982</c:v>
                </c:pt>
                <c:pt idx="100">
                  <c:v>-69.178552999999994</c:v>
                </c:pt>
                <c:pt idx="101">
                  <c:v>-71.195279999999983</c:v>
                </c:pt>
                <c:pt idx="102">
                  <c:v>-80.319029999999998</c:v>
                </c:pt>
                <c:pt idx="103">
                  <c:v>-80.984864999999985</c:v>
                </c:pt>
                <c:pt idx="104">
                  <c:v>-81.47904299999999</c:v>
                </c:pt>
                <c:pt idx="105">
                  <c:v>-80.530439999999999</c:v>
                </c:pt>
                <c:pt idx="106">
                  <c:v>-80.188415000000006</c:v>
                </c:pt>
                <c:pt idx="107">
                  <c:v>-82.314017999999976</c:v>
                </c:pt>
                <c:pt idx="108">
                  <c:v>-92.005929999999992</c:v>
                </c:pt>
                <c:pt idx="109">
                  <c:v>-91.185872000000018</c:v>
                </c:pt>
                <c:pt idx="110">
                  <c:v>-95.270193000000006</c:v>
                </c:pt>
                <c:pt idx="111">
                  <c:v>-94.848953999999992</c:v>
                </c:pt>
                <c:pt idx="112">
                  <c:v>-95.211612000000002</c:v>
                </c:pt>
                <c:pt idx="113">
                  <c:v>-96.611298000000005</c:v>
                </c:pt>
                <c:pt idx="114">
                  <c:v>-99.25312000000001</c:v>
                </c:pt>
                <c:pt idx="115">
                  <c:v>-101.13921400000001</c:v>
                </c:pt>
                <c:pt idx="116">
                  <c:v>-111.54907799999999</c:v>
                </c:pt>
                <c:pt idx="117">
                  <c:v>-111.58983600000001</c:v>
                </c:pt>
                <c:pt idx="118">
                  <c:v>-109.95737099999999</c:v>
                </c:pt>
                <c:pt idx="119">
                  <c:v>-112.70263</c:v>
                </c:pt>
                <c:pt idx="120">
                  <c:v>-117.209074</c:v>
                </c:pt>
              </c:numCache>
            </c:numRef>
          </c:val>
          <c:smooth val="0"/>
          <c:extLst xmlns:c16r2="http://schemas.microsoft.com/office/drawing/2015/06/chart">
            <c:ext xmlns:c16="http://schemas.microsoft.com/office/drawing/2014/chart" uri="{C3380CC4-5D6E-409C-BE32-E72D297353CC}">
              <c16:uniqueId val="{00000002-FC12-438D-BAF6-F484310E3489}"/>
            </c:ext>
          </c:extLst>
        </c:ser>
        <c:ser>
          <c:idx val="0"/>
          <c:order val="3"/>
          <c:tx>
            <c:strRef>
              <c:f>'Graf III.15'!$N$3</c:f>
              <c:strCache>
                <c:ptCount val="1"/>
                <c:pt idx="0">
                  <c:v>Long-term</c:v>
                </c:pt>
              </c:strCache>
            </c:strRef>
          </c:tx>
          <c:spPr>
            <a:ln w="25400"/>
          </c:spPr>
          <c:marker>
            <c:symbol val="none"/>
          </c:marker>
          <c:cat>
            <c:numRef>
              <c:f>'Graf III.15'!$J$5:$J$125</c:f>
              <c:numCache>
                <c:formatCode>m/d/yyyy</c:formatCode>
                <c:ptCount val="121"/>
                <c:pt idx="0">
                  <c:v>38717</c:v>
                </c:pt>
                <c:pt idx="1">
                  <c:v>38748</c:v>
                </c:pt>
                <c:pt idx="2">
                  <c:v>38776</c:v>
                </c:pt>
                <c:pt idx="3">
                  <c:v>38807</c:v>
                </c:pt>
                <c:pt idx="4">
                  <c:v>38837</c:v>
                </c:pt>
                <c:pt idx="5">
                  <c:v>38868</c:v>
                </c:pt>
                <c:pt idx="6">
                  <c:v>38898</c:v>
                </c:pt>
                <c:pt idx="7">
                  <c:v>38929</c:v>
                </c:pt>
                <c:pt idx="8">
                  <c:v>38960</c:v>
                </c:pt>
                <c:pt idx="9">
                  <c:v>38990</c:v>
                </c:pt>
                <c:pt idx="10">
                  <c:v>39021</c:v>
                </c:pt>
                <c:pt idx="11">
                  <c:v>39051</c:v>
                </c:pt>
                <c:pt idx="12">
                  <c:v>39082</c:v>
                </c:pt>
                <c:pt idx="13">
                  <c:v>39113</c:v>
                </c:pt>
                <c:pt idx="14">
                  <c:v>39141</c:v>
                </c:pt>
                <c:pt idx="15">
                  <c:v>39172</c:v>
                </c:pt>
                <c:pt idx="16">
                  <c:v>39202</c:v>
                </c:pt>
                <c:pt idx="17">
                  <c:v>39233</c:v>
                </c:pt>
                <c:pt idx="18">
                  <c:v>39263</c:v>
                </c:pt>
                <c:pt idx="19">
                  <c:v>39294</c:v>
                </c:pt>
                <c:pt idx="20">
                  <c:v>39325</c:v>
                </c:pt>
                <c:pt idx="21">
                  <c:v>39355</c:v>
                </c:pt>
                <c:pt idx="22">
                  <c:v>39386</c:v>
                </c:pt>
                <c:pt idx="23">
                  <c:v>39416</c:v>
                </c:pt>
                <c:pt idx="24">
                  <c:v>39447</c:v>
                </c:pt>
                <c:pt idx="25">
                  <c:v>39478</c:v>
                </c:pt>
                <c:pt idx="26">
                  <c:v>39507</c:v>
                </c:pt>
                <c:pt idx="27">
                  <c:v>39538</c:v>
                </c:pt>
                <c:pt idx="28">
                  <c:v>39568</c:v>
                </c:pt>
                <c:pt idx="29">
                  <c:v>39599</c:v>
                </c:pt>
                <c:pt idx="30">
                  <c:v>39629</c:v>
                </c:pt>
                <c:pt idx="31">
                  <c:v>39660</c:v>
                </c:pt>
                <c:pt idx="32">
                  <c:v>39691</c:v>
                </c:pt>
                <c:pt idx="33">
                  <c:v>39721</c:v>
                </c:pt>
                <c:pt idx="34">
                  <c:v>39752</c:v>
                </c:pt>
                <c:pt idx="35">
                  <c:v>39782</c:v>
                </c:pt>
                <c:pt idx="36">
                  <c:v>39813</c:v>
                </c:pt>
                <c:pt idx="37">
                  <c:v>39844</c:v>
                </c:pt>
                <c:pt idx="38">
                  <c:v>39872</c:v>
                </c:pt>
                <c:pt idx="39">
                  <c:v>39903</c:v>
                </c:pt>
                <c:pt idx="40">
                  <c:v>39933</c:v>
                </c:pt>
                <c:pt idx="41">
                  <c:v>39964</c:v>
                </c:pt>
                <c:pt idx="42">
                  <c:v>39994</c:v>
                </c:pt>
                <c:pt idx="43">
                  <c:v>40025</c:v>
                </c:pt>
                <c:pt idx="44">
                  <c:v>40056</c:v>
                </c:pt>
                <c:pt idx="45">
                  <c:v>40086</c:v>
                </c:pt>
                <c:pt idx="46">
                  <c:v>40117</c:v>
                </c:pt>
                <c:pt idx="47">
                  <c:v>40147</c:v>
                </c:pt>
                <c:pt idx="48">
                  <c:v>40178</c:v>
                </c:pt>
                <c:pt idx="49">
                  <c:v>40209</c:v>
                </c:pt>
                <c:pt idx="50">
                  <c:v>40237</c:v>
                </c:pt>
                <c:pt idx="51">
                  <c:v>40268</c:v>
                </c:pt>
                <c:pt idx="52">
                  <c:v>40298</c:v>
                </c:pt>
                <c:pt idx="53">
                  <c:v>40329</c:v>
                </c:pt>
                <c:pt idx="54">
                  <c:v>40359</c:v>
                </c:pt>
                <c:pt idx="55">
                  <c:v>40390</c:v>
                </c:pt>
                <c:pt idx="56">
                  <c:v>40421</c:v>
                </c:pt>
                <c:pt idx="57">
                  <c:v>40451</c:v>
                </c:pt>
                <c:pt idx="58">
                  <c:v>40482</c:v>
                </c:pt>
                <c:pt idx="59">
                  <c:v>40512</c:v>
                </c:pt>
                <c:pt idx="60">
                  <c:v>40543</c:v>
                </c:pt>
                <c:pt idx="61">
                  <c:v>40574</c:v>
                </c:pt>
                <c:pt idx="62">
                  <c:v>40602</c:v>
                </c:pt>
                <c:pt idx="63">
                  <c:v>40633</c:v>
                </c:pt>
                <c:pt idx="64">
                  <c:v>40663</c:v>
                </c:pt>
                <c:pt idx="65">
                  <c:v>40694</c:v>
                </c:pt>
                <c:pt idx="66">
                  <c:v>40724</c:v>
                </c:pt>
                <c:pt idx="67">
                  <c:v>40755</c:v>
                </c:pt>
                <c:pt idx="68">
                  <c:v>40786</c:v>
                </c:pt>
                <c:pt idx="69">
                  <c:v>40816</c:v>
                </c:pt>
                <c:pt idx="70">
                  <c:v>40847</c:v>
                </c:pt>
                <c:pt idx="71">
                  <c:v>40877</c:v>
                </c:pt>
                <c:pt idx="72">
                  <c:v>40908</c:v>
                </c:pt>
                <c:pt idx="73">
                  <c:v>40939</c:v>
                </c:pt>
                <c:pt idx="74">
                  <c:v>40968</c:v>
                </c:pt>
                <c:pt idx="75">
                  <c:v>40999</c:v>
                </c:pt>
                <c:pt idx="76">
                  <c:v>41029</c:v>
                </c:pt>
                <c:pt idx="77">
                  <c:v>41060</c:v>
                </c:pt>
                <c:pt idx="78">
                  <c:v>41090</c:v>
                </c:pt>
                <c:pt idx="79">
                  <c:v>41121</c:v>
                </c:pt>
                <c:pt idx="80">
                  <c:v>41152</c:v>
                </c:pt>
                <c:pt idx="81">
                  <c:v>41182</c:v>
                </c:pt>
                <c:pt idx="82">
                  <c:v>41213</c:v>
                </c:pt>
                <c:pt idx="83">
                  <c:v>41243</c:v>
                </c:pt>
                <c:pt idx="84">
                  <c:v>41274</c:v>
                </c:pt>
                <c:pt idx="85">
                  <c:v>41305</c:v>
                </c:pt>
                <c:pt idx="86">
                  <c:v>41333</c:v>
                </c:pt>
                <c:pt idx="87">
                  <c:v>41364</c:v>
                </c:pt>
                <c:pt idx="88">
                  <c:v>41394</c:v>
                </c:pt>
                <c:pt idx="89">
                  <c:v>41425</c:v>
                </c:pt>
                <c:pt idx="90">
                  <c:v>41455</c:v>
                </c:pt>
                <c:pt idx="91">
                  <c:v>41486</c:v>
                </c:pt>
                <c:pt idx="92">
                  <c:v>41517</c:v>
                </c:pt>
                <c:pt idx="93">
                  <c:v>41547</c:v>
                </c:pt>
                <c:pt idx="94">
                  <c:v>41578</c:v>
                </c:pt>
                <c:pt idx="95">
                  <c:v>41608</c:v>
                </c:pt>
                <c:pt idx="96">
                  <c:v>41639</c:v>
                </c:pt>
                <c:pt idx="97">
                  <c:v>41670</c:v>
                </c:pt>
                <c:pt idx="98">
                  <c:v>41698</c:v>
                </c:pt>
                <c:pt idx="99">
                  <c:v>41729</c:v>
                </c:pt>
                <c:pt idx="100">
                  <c:v>41759</c:v>
                </c:pt>
                <c:pt idx="101">
                  <c:v>41790</c:v>
                </c:pt>
                <c:pt idx="102">
                  <c:v>41820</c:v>
                </c:pt>
                <c:pt idx="103">
                  <c:v>41851</c:v>
                </c:pt>
                <c:pt idx="104">
                  <c:v>41882</c:v>
                </c:pt>
                <c:pt idx="105">
                  <c:v>41912</c:v>
                </c:pt>
                <c:pt idx="106">
                  <c:v>41943</c:v>
                </c:pt>
                <c:pt idx="107">
                  <c:v>41973</c:v>
                </c:pt>
                <c:pt idx="108">
                  <c:v>42004</c:v>
                </c:pt>
                <c:pt idx="109">
                  <c:v>42035</c:v>
                </c:pt>
                <c:pt idx="110">
                  <c:v>42063</c:v>
                </c:pt>
                <c:pt idx="111">
                  <c:v>42094</c:v>
                </c:pt>
                <c:pt idx="112">
                  <c:v>42124</c:v>
                </c:pt>
                <c:pt idx="113">
                  <c:v>42155</c:v>
                </c:pt>
                <c:pt idx="114">
                  <c:v>42185</c:v>
                </c:pt>
                <c:pt idx="115">
                  <c:v>42216</c:v>
                </c:pt>
                <c:pt idx="116">
                  <c:v>42247</c:v>
                </c:pt>
                <c:pt idx="117">
                  <c:v>42277</c:v>
                </c:pt>
                <c:pt idx="118">
                  <c:v>42308</c:v>
                </c:pt>
                <c:pt idx="119">
                  <c:v>42338</c:v>
                </c:pt>
                <c:pt idx="120">
                  <c:v>42369</c:v>
                </c:pt>
              </c:numCache>
            </c:numRef>
          </c:cat>
          <c:val>
            <c:numRef>
              <c:f>'Graf III.15'!$N$5:$N$125</c:f>
              <c:numCache>
                <c:formatCode>0</c:formatCode>
                <c:ptCount val="121"/>
                <c:pt idx="0">
                  <c:v>-441.07996000000003</c:v>
                </c:pt>
                <c:pt idx="1">
                  <c:v>-494.16059499999994</c:v>
                </c:pt>
                <c:pt idx="2">
                  <c:v>-504.24032</c:v>
                </c:pt>
                <c:pt idx="3">
                  <c:v>-518.62116500000002</c:v>
                </c:pt>
                <c:pt idx="4">
                  <c:v>-530.286427</c:v>
                </c:pt>
                <c:pt idx="5">
                  <c:v>-545.32985900000006</c:v>
                </c:pt>
                <c:pt idx="6">
                  <c:v>-557.63418800000011</c:v>
                </c:pt>
                <c:pt idx="7">
                  <c:v>-570.89061700000002</c:v>
                </c:pt>
                <c:pt idx="8">
                  <c:v>-584.37304099999994</c:v>
                </c:pt>
                <c:pt idx="9">
                  <c:v>-596.7876050000001</c:v>
                </c:pt>
                <c:pt idx="10">
                  <c:v>-612.2853980000001</c:v>
                </c:pt>
                <c:pt idx="11">
                  <c:v>-636.1641800000001</c:v>
                </c:pt>
                <c:pt idx="12">
                  <c:v>-654.71010000000001</c:v>
                </c:pt>
                <c:pt idx="13">
                  <c:v>-656.87060600000007</c:v>
                </c:pt>
                <c:pt idx="14">
                  <c:v>-663.96102600000006</c:v>
                </c:pt>
                <c:pt idx="15">
                  <c:v>-681.16078600000003</c:v>
                </c:pt>
                <c:pt idx="16">
                  <c:v>-698.04195800000002</c:v>
                </c:pt>
                <c:pt idx="17">
                  <c:v>-714.35604699999999</c:v>
                </c:pt>
                <c:pt idx="18">
                  <c:v>-736.52508899999987</c:v>
                </c:pt>
                <c:pt idx="19">
                  <c:v>-749.57927800000004</c:v>
                </c:pt>
                <c:pt idx="20">
                  <c:v>-772.82446400000003</c:v>
                </c:pt>
                <c:pt idx="21">
                  <c:v>-786.95210299999997</c:v>
                </c:pt>
                <c:pt idx="22">
                  <c:v>-804.01787000000002</c:v>
                </c:pt>
                <c:pt idx="23">
                  <c:v>-825.56968400000005</c:v>
                </c:pt>
                <c:pt idx="24">
                  <c:v>-848.27546200000006</c:v>
                </c:pt>
                <c:pt idx="25">
                  <c:v>-858.99342999999999</c:v>
                </c:pt>
                <c:pt idx="26">
                  <c:v>-864.668317</c:v>
                </c:pt>
                <c:pt idx="27">
                  <c:v>-876.91274199999998</c:v>
                </c:pt>
                <c:pt idx="28">
                  <c:v>-895.72053200000005</c:v>
                </c:pt>
                <c:pt idx="29">
                  <c:v>-911.16057599999999</c:v>
                </c:pt>
                <c:pt idx="30">
                  <c:v>-924.22510999999997</c:v>
                </c:pt>
                <c:pt idx="31">
                  <c:v>-942.07961799999998</c:v>
                </c:pt>
                <c:pt idx="32">
                  <c:v>-954.67021999999997</c:v>
                </c:pt>
                <c:pt idx="33">
                  <c:v>-978.17621699999995</c:v>
                </c:pt>
                <c:pt idx="34">
                  <c:v>-995.06444199999999</c:v>
                </c:pt>
                <c:pt idx="35">
                  <c:v>-1010.623789</c:v>
                </c:pt>
                <c:pt idx="36">
                  <c:v>-1039.429151</c:v>
                </c:pt>
                <c:pt idx="37">
                  <c:v>-1044.3481750000001</c:v>
                </c:pt>
                <c:pt idx="38">
                  <c:v>-1052.9659690000001</c:v>
                </c:pt>
                <c:pt idx="39">
                  <c:v>-1056.700546</c:v>
                </c:pt>
                <c:pt idx="40">
                  <c:v>-1061.4880959999998</c:v>
                </c:pt>
                <c:pt idx="41">
                  <c:v>-1064.7139000000002</c:v>
                </c:pt>
                <c:pt idx="42">
                  <c:v>-1071.8730750000002</c:v>
                </c:pt>
                <c:pt idx="43">
                  <c:v>-1078.954622</c:v>
                </c:pt>
                <c:pt idx="44">
                  <c:v>-1083.3701160000001</c:v>
                </c:pt>
                <c:pt idx="45">
                  <c:v>-1088.9123869999999</c:v>
                </c:pt>
                <c:pt idx="46">
                  <c:v>-1096.6938500000001</c:v>
                </c:pt>
                <c:pt idx="47">
                  <c:v>-1104.1497919999999</c:v>
                </c:pt>
                <c:pt idx="48">
                  <c:v>-1106.2354190000001</c:v>
                </c:pt>
                <c:pt idx="49">
                  <c:v>-1101.6938230000001</c:v>
                </c:pt>
                <c:pt idx="50">
                  <c:v>-1090.3132859999998</c:v>
                </c:pt>
                <c:pt idx="51">
                  <c:v>-1089.978028</c:v>
                </c:pt>
                <c:pt idx="52">
                  <c:v>-1091.79053</c:v>
                </c:pt>
                <c:pt idx="53">
                  <c:v>-1090.99902</c:v>
                </c:pt>
                <c:pt idx="54">
                  <c:v>-1100.2538240000001</c:v>
                </c:pt>
                <c:pt idx="55">
                  <c:v>-1106.5155770000001</c:v>
                </c:pt>
                <c:pt idx="56">
                  <c:v>-1115.692843</c:v>
                </c:pt>
                <c:pt idx="57">
                  <c:v>-1120.142014</c:v>
                </c:pt>
                <c:pt idx="58">
                  <c:v>-1129.985052</c:v>
                </c:pt>
                <c:pt idx="59">
                  <c:v>-1137.8353259999999</c:v>
                </c:pt>
                <c:pt idx="60">
                  <c:v>-1142.938373</c:v>
                </c:pt>
                <c:pt idx="61">
                  <c:v>-1144.9250770000001</c:v>
                </c:pt>
                <c:pt idx="62">
                  <c:v>-1147.8270500000001</c:v>
                </c:pt>
                <c:pt idx="63">
                  <c:v>-1151.7306129999999</c:v>
                </c:pt>
                <c:pt idx="64">
                  <c:v>-1156.4549299999999</c:v>
                </c:pt>
                <c:pt idx="65">
                  <c:v>-1162.3258339999998</c:v>
                </c:pt>
                <c:pt idx="66">
                  <c:v>-1171.3562809999999</c:v>
                </c:pt>
                <c:pt idx="67">
                  <c:v>-1172.9135779999999</c:v>
                </c:pt>
                <c:pt idx="68">
                  <c:v>-1179.768517</c:v>
                </c:pt>
                <c:pt idx="69">
                  <c:v>-1185.545194</c:v>
                </c:pt>
                <c:pt idx="70">
                  <c:v>-1191.6784700000001</c:v>
                </c:pt>
                <c:pt idx="71">
                  <c:v>-1201.2264720000001</c:v>
                </c:pt>
                <c:pt idx="72">
                  <c:v>-1208.0199459999999</c:v>
                </c:pt>
                <c:pt idx="73">
                  <c:v>-1206.5710509999999</c:v>
                </c:pt>
                <c:pt idx="74">
                  <c:v>-1206.9909129999999</c:v>
                </c:pt>
                <c:pt idx="75">
                  <c:v>-1205.339127</c:v>
                </c:pt>
                <c:pt idx="76">
                  <c:v>-1204.092727</c:v>
                </c:pt>
                <c:pt idx="77">
                  <c:v>-1213.3483359999998</c:v>
                </c:pt>
                <c:pt idx="78">
                  <c:v>-1216.3632719999998</c:v>
                </c:pt>
                <c:pt idx="79">
                  <c:v>-1216.382204</c:v>
                </c:pt>
                <c:pt idx="80">
                  <c:v>-1220.62194</c:v>
                </c:pt>
                <c:pt idx="81">
                  <c:v>-1223.9151609999999</c:v>
                </c:pt>
                <c:pt idx="82">
                  <c:v>-1228.414192</c:v>
                </c:pt>
                <c:pt idx="83">
                  <c:v>-1237.844263</c:v>
                </c:pt>
                <c:pt idx="84">
                  <c:v>-1240.5830679999999</c:v>
                </c:pt>
                <c:pt idx="85">
                  <c:v>-1244.2989969999999</c:v>
                </c:pt>
                <c:pt idx="86">
                  <c:v>-1244.071087</c:v>
                </c:pt>
                <c:pt idx="87">
                  <c:v>-1244.4832590000001</c:v>
                </c:pt>
                <c:pt idx="88">
                  <c:v>-1243.4257550000002</c:v>
                </c:pt>
                <c:pt idx="89">
                  <c:v>-1245.5084469999999</c:v>
                </c:pt>
                <c:pt idx="90">
                  <c:v>-1253.012418</c:v>
                </c:pt>
                <c:pt idx="91">
                  <c:v>-1255.7227210000001</c:v>
                </c:pt>
                <c:pt idx="92">
                  <c:v>-1264.2279210000002</c:v>
                </c:pt>
                <c:pt idx="93">
                  <c:v>-1265.8782160000001</c:v>
                </c:pt>
                <c:pt idx="94">
                  <c:v>-1272.156808</c:v>
                </c:pt>
                <c:pt idx="95">
                  <c:v>-1295.0009210000001</c:v>
                </c:pt>
                <c:pt idx="96">
                  <c:v>-1303.2039239999999</c:v>
                </c:pt>
                <c:pt idx="97">
                  <c:v>-1256.032199</c:v>
                </c:pt>
                <c:pt idx="98">
                  <c:v>-1253.780213</c:v>
                </c:pt>
                <c:pt idx="99">
                  <c:v>-1252.92002</c:v>
                </c:pt>
                <c:pt idx="100">
                  <c:v>-1257.8092180000001</c:v>
                </c:pt>
                <c:pt idx="101">
                  <c:v>-1263.2856199999999</c:v>
                </c:pt>
                <c:pt idx="102">
                  <c:v>-1267.3522129999999</c:v>
                </c:pt>
                <c:pt idx="103">
                  <c:v>-1267.9366600000001</c:v>
                </c:pt>
                <c:pt idx="104">
                  <c:v>-1273.52874</c:v>
                </c:pt>
                <c:pt idx="105">
                  <c:v>-1278.870553</c:v>
                </c:pt>
                <c:pt idx="106">
                  <c:v>-1300.634409</c:v>
                </c:pt>
                <c:pt idx="107">
                  <c:v>-1311.1073100000001</c:v>
                </c:pt>
                <c:pt idx="108">
                  <c:v>-1322.678461</c:v>
                </c:pt>
                <c:pt idx="109">
                  <c:v>-1330.033776</c:v>
                </c:pt>
                <c:pt idx="110">
                  <c:v>-1331.0927300000001</c:v>
                </c:pt>
                <c:pt idx="111">
                  <c:v>-1337.449629</c:v>
                </c:pt>
                <c:pt idx="112">
                  <c:v>-1345.0574079999999</c:v>
                </c:pt>
                <c:pt idx="113">
                  <c:v>-1358.5967129999999</c:v>
                </c:pt>
                <c:pt idx="114">
                  <c:v>-1378.9830770000001</c:v>
                </c:pt>
                <c:pt idx="115">
                  <c:v>-1402.3610739999999</c:v>
                </c:pt>
                <c:pt idx="116">
                  <c:v>-1420.845601</c:v>
                </c:pt>
                <c:pt idx="117">
                  <c:v>-1433.291397</c:v>
                </c:pt>
                <c:pt idx="118">
                  <c:v>-1451.4857220000001</c:v>
                </c:pt>
                <c:pt idx="119">
                  <c:v>-1463.566219</c:v>
                </c:pt>
                <c:pt idx="120">
                  <c:v>-1472.9441489999999</c:v>
                </c:pt>
              </c:numCache>
            </c:numRef>
          </c:val>
          <c:smooth val="0"/>
          <c:extLst xmlns:c16r2="http://schemas.microsoft.com/office/drawing/2015/06/chart">
            <c:ext xmlns:c16="http://schemas.microsoft.com/office/drawing/2014/chart" uri="{C3380CC4-5D6E-409C-BE32-E72D297353CC}">
              <c16:uniqueId val="{00000003-FC12-438D-BAF6-F484310E3489}"/>
            </c:ext>
          </c:extLst>
        </c:ser>
        <c:dLbls>
          <c:showLegendKey val="0"/>
          <c:showVal val="0"/>
          <c:showCatName val="0"/>
          <c:showSerName val="0"/>
          <c:showPercent val="0"/>
          <c:showBubbleSize val="0"/>
        </c:dLbls>
        <c:marker val="1"/>
        <c:smooth val="0"/>
        <c:axId val="258450176"/>
        <c:axId val="258451712"/>
      </c:lineChart>
      <c:dateAx>
        <c:axId val="258450176"/>
        <c:scaling>
          <c:orientation val="minMax"/>
          <c:max val="42369"/>
          <c:min val="38717"/>
        </c:scaling>
        <c:delete val="0"/>
        <c:axPos val="b"/>
        <c:numFmt formatCode="mm\/yy" sourceLinked="0"/>
        <c:majorTickMark val="none"/>
        <c:minorTickMark val="none"/>
        <c:tickLblPos val="low"/>
        <c:spPr>
          <a:ln w="6350">
            <a:solidFill>
              <a:srgbClr val="000000"/>
            </a:solidFill>
            <a:prstDash val="solid"/>
          </a:ln>
        </c:spPr>
        <c:txPr>
          <a:bodyPr rot="0" vert="horz" anchor="t" anchorCtr="0"/>
          <a:lstStyle/>
          <a:p>
            <a:pPr>
              <a:defRPr sz="900">
                <a:latin typeface="Arial"/>
                <a:ea typeface="Arial"/>
                <a:cs typeface="Arial"/>
              </a:defRPr>
            </a:pPr>
            <a:endParaRPr lang="cs-CZ"/>
          </a:p>
        </c:txPr>
        <c:crossAx val="258451712"/>
        <c:crosses val="autoZero"/>
        <c:auto val="1"/>
        <c:lblOffset val="100"/>
        <c:baseTimeUnit val="months"/>
        <c:majorUnit val="2"/>
        <c:majorTimeUnit val="years"/>
        <c:minorUnit val="12"/>
        <c:minorTimeUnit val="months"/>
      </c:dateAx>
      <c:valAx>
        <c:axId val="258451712"/>
        <c:scaling>
          <c:orientation val="minMax"/>
          <c:max val="2300"/>
          <c:min val="-15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8450176"/>
        <c:crosses val="autoZero"/>
        <c:crossBetween val="between"/>
        <c:majorUnit val="500"/>
      </c:valAx>
      <c:spPr>
        <a:noFill/>
        <a:ln w="25400">
          <a:noFill/>
        </a:ln>
      </c:spPr>
    </c:plotArea>
    <c:legend>
      <c:legendPos val="b"/>
      <c:layout>
        <c:manualLayout>
          <c:xMode val="edge"/>
          <c:yMode val="edge"/>
          <c:x val="6.993006993006993E-3"/>
          <c:y val="0.90412580599416803"/>
          <c:w val="0.98643742084686969"/>
          <c:h val="9.58741940058319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6547970970143985E-2"/>
          <c:w val="0.83040140961400799"/>
          <c:h val="0.74005234835597566"/>
        </c:manualLayout>
      </c:layout>
      <c:lineChart>
        <c:grouping val="standard"/>
        <c:varyColors val="0"/>
        <c:ser>
          <c:idx val="1"/>
          <c:order val="1"/>
          <c:tx>
            <c:strRef>
              <c:f>'Graf III.16'!$L$4</c:f>
              <c:strCache>
                <c:ptCount val="1"/>
                <c:pt idx="0">
                  <c:v>RLA/aktiva</c:v>
                </c:pt>
              </c:strCache>
            </c:strRef>
          </c:tx>
          <c:spPr>
            <a:ln w="25400">
              <a:solidFill>
                <a:srgbClr val="E96041"/>
              </a:solidFill>
              <a:prstDash val="solid"/>
            </a:ln>
          </c:spPr>
          <c:marker>
            <c:symbol val="none"/>
          </c:marker>
          <c:cat>
            <c:numRef>
              <c:f>'Graf III.16'!$J$5:$J$21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III.16'!$L$5:$L$21</c:f>
              <c:numCache>
                <c:formatCode>0.00</c:formatCode>
                <c:ptCount val="17"/>
                <c:pt idx="0">
                  <c:v>26.89363403255085</c:v>
                </c:pt>
                <c:pt idx="1">
                  <c:v>28.185029210390862</c:v>
                </c:pt>
                <c:pt idx="2">
                  <c:v>28.314195924574648</c:v>
                </c:pt>
                <c:pt idx="3">
                  <c:v>29.100714484790213</c:v>
                </c:pt>
                <c:pt idx="4">
                  <c:v>29.071368033127222</c:v>
                </c:pt>
                <c:pt idx="5">
                  <c:v>30.019054593538026</c:v>
                </c:pt>
                <c:pt idx="6">
                  <c:v>28.881277653043519</c:v>
                </c:pt>
                <c:pt idx="7">
                  <c:v>29.362976825216847</c:v>
                </c:pt>
                <c:pt idx="8">
                  <c:v>30.668496030468077</c:v>
                </c:pt>
                <c:pt idx="9">
                  <c:v>31.647467989074208</c:v>
                </c:pt>
                <c:pt idx="10">
                  <c:v>31.92030994654742</c:v>
                </c:pt>
                <c:pt idx="11">
                  <c:v>31.622621614814705</c:v>
                </c:pt>
                <c:pt idx="12">
                  <c:v>31.048952983260708</c:v>
                </c:pt>
                <c:pt idx="13">
                  <c:v>31.800053112503594</c:v>
                </c:pt>
                <c:pt idx="14">
                  <c:v>31.534985586321167</c:v>
                </c:pt>
                <c:pt idx="15">
                  <c:v>32.885024227451275</c:v>
                </c:pt>
                <c:pt idx="16">
                  <c:v>31.985105867042812</c:v>
                </c:pt>
              </c:numCache>
            </c:numRef>
          </c:val>
          <c:smooth val="0"/>
          <c:extLst xmlns:c16r2="http://schemas.microsoft.com/office/drawing/2015/06/chart">
            <c:ext xmlns:c16="http://schemas.microsoft.com/office/drawing/2014/chart" uri="{C3380CC4-5D6E-409C-BE32-E72D297353CC}">
              <c16:uniqueId val="{00000000-517D-4BBF-91B9-787B14AAED48}"/>
            </c:ext>
          </c:extLst>
        </c:ser>
        <c:dLbls>
          <c:showLegendKey val="0"/>
          <c:showVal val="0"/>
          <c:showCatName val="0"/>
          <c:showSerName val="0"/>
          <c:showPercent val="0"/>
          <c:showBubbleSize val="0"/>
        </c:dLbls>
        <c:marker val="1"/>
        <c:smooth val="0"/>
        <c:axId val="258532864"/>
        <c:axId val="258534400"/>
      </c:lineChart>
      <c:lineChart>
        <c:grouping val="standard"/>
        <c:varyColors val="0"/>
        <c:ser>
          <c:idx val="0"/>
          <c:order val="0"/>
          <c:tx>
            <c:strRef>
              <c:f>'Graf III.16'!$K$4</c:f>
              <c:strCache>
                <c:ptCount val="1"/>
                <c:pt idx="0">
                  <c:v>Klientské vklady/úvěry (pravá osa)</c:v>
                </c:pt>
              </c:strCache>
            </c:strRef>
          </c:tx>
          <c:spPr>
            <a:ln w="25400">
              <a:solidFill>
                <a:srgbClr val="4880C4"/>
              </a:solidFill>
              <a:prstDash val="solid"/>
            </a:ln>
          </c:spPr>
          <c:marker>
            <c:symbol val="none"/>
          </c:marker>
          <c:cat>
            <c:numRef>
              <c:f>'Graf III.16'!$J$5:$J$21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III.16'!$K$5:$K$21</c:f>
              <c:numCache>
                <c:formatCode>0.00</c:formatCode>
                <c:ptCount val="17"/>
                <c:pt idx="0">
                  <c:v>126.45680985970731</c:v>
                </c:pt>
                <c:pt idx="1">
                  <c:v>131.1208691246984</c:v>
                </c:pt>
                <c:pt idx="2">
                  <c:v>131.3285332554739</c:v>
                </c:pt>
                <c:pt idx="3">
                  <c:v>132.24918194907889</c:v>
                </c:pt>
                <c:pt idx="4">
                  <c:v>132.5220459564145</c:v>
                </c:pt>
                <c:pt idx="5">
                  <c:v>134.16353585820434</c:v>
                </c:pt>
                <c:pt idx="6">
                  <c:v>133.00597345034194</c:v>
                </c:pt>
                <c:pt idx="7">
                  <c:v>131.77331767392221</c:v>
                </c:pt>
                <c:pt idx="8">
                  <c:v>132.84166293388327</c:v>
                </c:pt>
                <c:pt idx="9">
                  <c:v>135.15451442532509</c:v>
                </c:pt>
                <c:pt idx="10">
                  <c:v>133.0002297975156</c:v>
                </c:pt>
                <c:pt idx="11">
                  <c:v>131.69257179156267</c:v>
                </c:pt>
                <c:pt idx="12">
                  <c:v>130.37145103805238</c:v>
                </c:pt>
                <c:pt idx="13">
                  <c:v>131.01448277271803</c:v>
                </c:pt>
                <c:pt idx="14">
                  <c:v>128.6617270765843</c:v>
                </c:pt>
                <c:pt idx="15">
                  <c:v>129.87163480555611</c:v>
                </c:pt>
                <c:pt idx="16">
                  <c:v>126.52047720567106</c:v>
                </c:pt>
              </c:numCache>
            </c:numRef>
          </c:val>
          <c:smooth val="0"/>
          <c:extLst xmlns:c16r2="http://schemas.microsoft.com/office/drawing/2015/06/chart">
            <c:ext xmlns:c16="http://schemas.microsoft.com/office/drawing/2014/chart" uri="{C3380CC4-5D6E-409C-BE32-E72D297353CC}">
              <c16:uniqueId val="{00000001-517D-4BBF-91B9-787B14AAED48}"/>
            </c:ext>
          </c:extLst>
        </c:ser>
        <c:dLbls>
          <c:showLegendKey val="0"/>
          <c:showVal val="0"/>
          <c:showCatName val="0"/>
          <c:showSerName val="0"/>
          <c:showPercent val="0"/>
          <c:showBubbleSize val="0"/>
        </c:dLbls>
        <c:marker val="1"/>
        <c:smooth val="0"/>
        <c:axId val="258545920"/>
        <c:axId val="258544384"/>
      </c:lineChart>
      <c:dateAx>
        <c:axId val="258532864"/>
        <c:scaling>
          <c:orientation val="minMax"/>
          <c:max val="42369"/>
          <c:min val="40908"/>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58534400"/>
        <c:crosses val="autoZero"/>
        <c:auto val="1"/>
        <c:lblOffset val="100"/>
        <c:baseTimeUnit val="months"/>
        <c:majorUnit val="12"/>
        <c:majorTimeUnit val="months"/>
      </c:dateAx>
      <c:valAx>
        <c:axId val="258534400"/>
        <c:scaling>
          <c:orientation val="minMax"/>
          <c:max val="35"/>
          <c:min val="2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8532864"/>
        <c:crosses val="autoZero"/>
        <c:crossBetween val="between"/>
        <c:majorUnit val="5"/>
      </c:valAx>
      <c:valAx>
        <c:axId val="258544384"/>
        <c:scaling>
          <c:orientation val="minMax"/>
          <c:max val="140"/>
          <c:min val="10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8545920"/>
        <c:crosses val="max"/>
        <c:crossBetween val="between"/>
        <c:majorUnit val="5"/>
      </c:valAx>
      <c:dateAx>
        <c:axId val="258545920"/>
        <c:scaling>
          <c:orientation val="minMax"/>
        </c:scaling>
        <c:delete val="1"/>
        <c:axPos val="b"/>
        <c:numFmt formatCode="m/d/yyyy" sourceLinked="1"/>
        <c:majorTickMark val="out"/>
        <c:minorTickMark val="none"/>
        <c:tickLblPos val="nextTo"/>
        <c:crossAx val="258544384"/>
        <c:crosses val="autoZero"/>
        <c:auto val="1"/>
        <c:lblOffset val="100"/>
        <c:baseTimeUnit val="months"/>
      </c:dateAx>
      <c:spPr>
        <a:noFill/>
        <a:ln w="25400">
          <a:noFill/>
        </a:ln>
      </c:spPr>
    </c:plotArea>
    <c:legend>
      <c:legendPos val="b"/>
      <c:layout>
        <c:manualLayout>
          <c:xMode val="edge"/>
          <c:yMode val="edge"/>
          <c:x val="0"/>
          <c:y val="0.89009514907913856"/>
          <c:w val="0.70309812235009073"/>
          <c:h val="8.8030839485518653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6547970970143985E-2"/>
          <c:w val="0.83040140961400799"/>
          <c:h val="0.74005234835597566"/>
        </c:manualLayout>
      </c:layout>
      <c:lineChart>
        <c:grouping val="standard"/>
        <c:varyColors val="0"/>
        <c:ser>
          <c:idx val="1"/>
          <c:order val="1"/>
          <c:tx>
            <c:strRef>
              <c:f>'Graf III.16'!$L$3</c:f>
              <c:strCache>
                <c:ptCount val="1"/>
                <c:pt idx="0">
                  <c:v>QA/assets</c:v>
                </c:pt>
              </c:strCache>
            </c:strRef>
          </c:tx>
          <c:spPr>
            <a:ln w="25400">
              <a:solidFill>
                <a:srgbClr val="E96041"/>
              </a:solidFill>
              <a:prstDash val="solid"/>
            </a:ln>
          </c:spPr>
          <c:marker>
            <c:symbol val="none"/>
          </c:marker>
          <c:cat>
            <c:numRef>
              <c:f>'Graf III.16'!$J$5:$J$21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III.16'!$L$5:$L$21</c:f>
              <c:numCache>
                <c:formatCode>0.00</c:formatCode>
                <c:ptCount val="17"/>
                <c:pt idx="0">
                  <c:v>26.89363403255085</c:v>
                </c:pt>
                <c:pt idx="1">
                  <c:v>28.185029210390862</c:v>
                </c:pt>
                <c:pt idx="2">
                  <c:v>28.314195924574648</c:v>
                </c:pt>
                <c:pt idx="3">
                  <c:v>29.100714484790213</c:v>
                </c:pt>
                <c:pt idx="4">
                  <c:v>29.071368033127222</c:v>
                </c:pt>
                <c:pt idx="5">
                  <c:v>30.019054593538026</c:v>
                </c:pt>
                <c:pt idx="6">
                  <c:v>28.881277653043519</c:v>
                </c:pt>
                <c:pt idx="7">
                  <c:v>29.362976825216847</c:v>
                </c:pt>
                <c:pt idx="8">
                  <c:v>30.668496030468077</c:v>
                </c:pt>
                <c:pt idx="9">
                  <c:v>31.647467989074208</c:v>
                </c:pt>
                <c:pt idx="10">
                  <c:v>31.92030994654742</c:v>
                </c:pt>
                <c:pt idx="11">
                  <c:v>31.622621614814705</c:v>
                </c:pt>
                <c:pt idx="12">
                  <c:v>31.048952983260708</c:v>
                </c:pt>
                <c:pt idx="13">
                  <c:v>31.800053112503594</c:v>
                </c:pt>
                <c:pt idx="14">
                  <c:v>31.534985586321167</c:v>
                </c:pt>
                <c:pt idx="15">
                  <c:v>32.885024227451275</c:v>
                </c:pt>
                <c:pt idx="16">
                  <c:v>31.985105867042812</c:v>
                </c:pt>
              </c:numCache>
            </c:numRef>
          </c:val>
          <c:smooth val="0"/>
          <c:extLst xmlns:c16r2="http://schemas.microsoft.com/office/drawing/2015/06/chart">
            <c:ext xmlns:c16="http://schemas.microsoft.com/office/drawing/2014/chart" uri="{C3380CC4-5D6E-409C-BE32-E72D297353CC}">
              <c16:uniqueId val="{00000000-731C-4A9A-86EC-3BE95F0B47CF}"/>
            </c:ext>
          </c:extLst>
        </c:ser>
        <c:dLbls>
          <c:showLegendKey val="0"/>
          <c:showVal val="0"/>
          <c:showCatName val="0"/>
          <c:showSerName val="0"/>
          <c:showPercent val="0"/>
          <c:showBubbleSize val="0"/>
        </c:dLbls>
        <c:marker val="1"/>
        <c:smooth val="0"/>
        <c:axId val="258577152"/>
        <c:axId val="258578688"/>
      </c:lineChart>
      <c:lineChart>
        <c:grouping val="standard"/>
        <c:varyColors val="0"/>
        <c:ser>
          <c:idx val="0"/>
          <c:order val="0"/>
          <c:tx>
            <c:strRef>
              <c:f>'Graf III.16'!$K$3</c:f>
              <c:strCache>
                <c:ptCount val="1"/>
                <c:pt idx="0">
                  <c:v>Client deposits/loans (rhs)</c:v>
                </c:pt>
              </c:strCache>
            </c:strRef>
          </c:tx>
          <c:spPr>
            <a:ln w="25400">
              <a:solidFill>
                <a:srgbClr val="4880C4"/>
              </a:solidFill>
              <a:prstDash val="solid"/>
            </a:ln>
          </c:spPr>
          <c:marker>
            <c:symbol val="none"/>
          </c:marker>
          <c:cat>
            <c:numRef>
              <c:f>'Graf III.16'!$J$5:$J$21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III.16'!$K$5:$K$21</c:f>
              <c:numCache>
                <c:formatCode>0.00</c:formatCode>
                <c:ptCount val="17"/>
                <c:pt idx="0">
                  <c:v>126.45680985970731</c:v>
                </c:pt>
                <c:pt idx="1">
                  <c:v>131.1208691246984</c:v>
                </c:pt>
                <c:pt idx="2">
                  <c:v>131.3285332554739</c:v>
                </c:pt>
                <c:pt idx="3">
                  <c:v>132.24918194907889</c:v>
                </c:pt>
                <c:pt idx="4">
                  <c:v>132.5220459564145</c:v>
                </c:pt>
                <c:pt idx="5">
                  <c:v>134.16353585820434</c:v>
                </c:pt>
                <c:pt idx="6">
                  <c:v>133.00597345034194</c:v>
                </c:pt>
                <c:pt idx="7">
                  <c:v>131.77331767392221</c:v>
                </c:pt>
                <c:pt idx="8">
                  <c:v>132.84166293388327</c:v>
                </c:pt>
                <c:pt idx="9">
                  <c:v>135.15451442532509</c:v>
                </c:pt>
                <c:pt idx="10">
                  <c:v>133.0002297975156</c:v>
                </c:pt>
                <c:pt idx="11">
                  <c:v>131.69257179156267</c:v>
                </c:pt>
                <c:pt idx="12">
                  <c:v>130.37145103805238</c:v>
                </c:pt>
                <c:pt idx="13">
                  <c:v>131.01448277271803</c:v>
                </c:pt>
                <c:pt idx="14">
                  <c:v>128.6617270765843</c:v>
                </c:pt>
                <c:pt idx="15">
                  <c:v>129.87163480555611</c:v>
                </c:pt>
                <c:pt idx="16">
                  <c:v>126.52047720567106</c:v>
                </c:pt>
              </c:numCache>
            </c:numRef>
          </c:val>
          <c:smooth val="0"/>
          <c:extLst xmlns:c16r2="http://schemas.microsoft.com/office/drawing/2015/06/chart">
            <c:ext xmlns:c16="http://schemas.microsoft.com/office/drawing/2014/chart" uri="{C3380CC4-5D6E-409C-BE32-E72D297353CC}">
              <c16:uniqueId val="{00000001-731C-4A9A-86EC-3BE95F0B47CF}"/>
            </c:ext>
          </c:extLst>
        </c:ser>
        <c:dLbls>
          <c:showLegendKey val="0"/>
          <c:showVal val="0"/>
          <c:showCatName val="0"/>
          <c:showSerName val="0"/>
          <c:showPercent val="0"/>
          <c:showBubbleSize val="0"/>
        </c:dLbls>
        <c:marker val="1"/>
        <c:smooth val="0"/>
        <c:axId val="258586112"/>
        <c:axId val="258584576"/>
      </c:lineChart>
      <c:dateAx>
        <c:axId val="258577152"/>
        <c:scaling>
          <c:orientation val="minMax"/>
          <c:max val="42369"/>
          <c:min val="40908"/>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58578688"/>
        <c:crosses val="autoZero"/>
        <c:auto val="1"/>
        <c:lblOffset val="100"/>
        <c:baseTimeUnit val="months"/>
        <c:majorUnit val="12"/>
        <c:majorTimeUnit val="months"/>
      </c:dateAx>
      <c:valAx>
        <c:axId val="258578688"/>
        <c:scaling>
          <c:orientation val="minMax"/>
          <c:max val="35"/>
          <c:min val="2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8577152"/>
        <c:crosses val="autoZero"/>
        <c:crossBetween val="between"/>
        <c:majorUnit val="5"/>
      </c:valAx>
      <c:valAx>
        <c:axId val="258584576"/>
        <c:scaling>
          <c:orientation val="minMax"/>
          <c:max val="140"/>
          <c:min val="10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8586112"/>
        <c:crosses val="max"/>
        <c:crossBetween val="between"/>
        <c:majorUnit val="5"/>
      </c:valAx>
      <c:dateAx>
        <c:axId val="258586112"/>
        <c:scaling>
          <c:orientation val="minMax"/>
        </c:scaling>
        <c:delete val="1"/>
        <c:axPos val="b"/>
        <c:numFmt formatCode="m/d/yyyy" sourceLinked="1"/>
        <c:majorTickMark val="out"/>
        <c:minorTickMark val="none"/>
        <c:tickLblPos val="nextTo"/>
        <c:crossAx val="258584576"/>
        <c:crosses val="autoZero"/>
        <c:auto val="1"/>
        <c:lblOffset val="100"/>
        <c:baseTimeUnit val="months"/>
      </c:dateAx>
      <c:spPr>
        <a:noFill/>
        <a:ln w="25400">
          <a:noFill/>
        </a:ln>
      </c:spPr>
    </c:plotArea>
    <c:legend>
      <c:legendPos val="b"/>
      <c:layout>
        <c:manualLayout>
          <c:xMode val="edge"/>
          <c:yMode val="edge"/>
          <c:x val="0"/>
          <c:y val="0.89009514907913856"/>
          <c:w val="0.70309812235009073"/>
          <c:h val="8.8030839485518653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0"/>
          <c:spPr>
            <a:solidFill>
              <a:srgbClr val="4085C6"/>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F761-4829-96F3-21D233DB3072}"/>
            </c:ext>
          </c:extLst>
        </c:ser>
        <c:ser>
          <c:idx val="1"/>
          <c:order val="1"/>
          <c:spPr>
            <a:solidFill>
              <a:srgbClr val="EB5D40"/>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F761-4829-96F3-21D233DB3072}"/>
            </c:ext>
          </c:extLst>
        </c:ser>
        <c:ser>
          <c:idx val="3"/>
          <c:order val="2"/>
          <c:spPr>
            <a:solidFill>
              <a:srgbClr val="6C2379"/>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F761-4829-96F3-21D233DB3072}"/>
            </c:ext>
          </c:extLst>
        </c:ser>
        <c:ser>
          <c:idx val="4"/>
          <c:order val="3"/>
          <c:spPr>
            <a:solidFill>
              <a:srgbClr val="F39200"/>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F761-4829-96F3-21D233DB3072}"/>
            </c:ext>
          </c:extLst>
        </c:ser>
        <c:ser>
          <c:idx val="5"/>
          <c:order val="4"/>
          <c:spPr>
            <a:solidFill>
              <a:srgbClr val="B2B2B2"/>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4-F761-4829-96F3-21D233DB3072}"/>
            </c:ext>
          </c:extLst>
        </c:ser>
        <c:dLbls>
          <c:showLegendKey val="0"/>
          <c:showVal val="0"/>
          <c:showCatName val="0"/>
          <c:showSerName val="0"/>
          <c:showPercent val="0"/>
          <c:showBubbleSize val="0"/>
        </c:dLbls>
        <c:gapWidth val="150"/>
        <c:overlap val="100"/>
        <c:axId val="260052096"/>
        <c:axId val="260053632"/>
      </c:barChart>
      <c:lineChart>
        <c:grouping val="standard"/>
        <c:varyColors val="0"/>
        <c:ser>
          <c:idx val="6"/>
          <c:order val="5"/>
          <c:spPr>
            <a:ln w="25400">
              <a:solidFill>
                <a:srgbClr val="000000"/>
              </a:solidFill>
              <a:prstDash val="solid"/>
            </a:ln>
          </c:spPr>
          <c:marker>
            <c:symbol val="none"/>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F761-4829-96F3-21D233DB3072}"/>
            </c:ext>
          </c:extLst>
        </c:ser>
        <c:dLbls>
          <c:showLegendKey val="0"/>
          <c:showVal val="0"/>
          <c:showCatName val="0"/>
          <c:showSerName val="0"/>
          <c:showPercent val="0"/>
          <c:showBubbleSize val="0"/>
        </c:dLbls>
        <c:marker val="1"/>
        <c:smooth val="0"/>
        <c:axId val="260052096"/>
        <c:axId val="260053632"/>
      </c:lineChart>
      <c:catAx>
        <c:axId val="26005209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60053632"/>
        <c:crosses val="autoZero"/>
        <c:auto val="1"/>
        <c:lblAlgn val="ctr"/>
        <c:lblOffset val="100"/>
        <c:tickLblSkip val="1"/>
        <c:tickMarkSkip val="1"/>
        <c:noMultiLvlLbl val="0"/>
      </c:catAx>
      <c:valAx>
        <c:axId val="260053632"/>
        <c:scaling>
          <c:orientation val="minMax"/>
          <c:max val="95000000"/>
          <c:min val="-65000000"/>
        </c:scaling>
        <c:delete val="0"/>
        <c:axPos val="l"/>
        <c:numFmt formatCode="#,##0;[Red]#,##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60052096"/>
        <c:crosses val="autoZero"/>
        <c:crossBetween val="between"/>
        <c:dispUnits>
          <c:builtInUnit val="millions"/>
        </c:dispUnits>
      </c:valAx>
      <c:spPr>
        <a:noFill/>
        <a:ln w="25400">
          <a:noFill/>
        </a:ln>
      </c:spPr>
    </c:plotArea>
    <c:legend>
      <c:legendPos val="r"/>
      <c:overlay val="0"/>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140025329001704"/>
          <c:y val="2.7095159420070181E-2"/>
          <c:w val="0.65989427894939701"/>
          <c:h val="0.69293974112373957"/>
        </c:manualLayout>
      </c:layout>
      <c:barChart>
        <c:barDir val="bar"/>
        <c:grouping val="stacked"/>
        <c:varyColors val="0"/>
        <c:ser>
          <c:idx val="0"/>
          <c:order val="0"/>
          <c:tx>
            <c:strRef>
              <c:f>'Graf III.1'!$M$3</c:f>
              <c:strCache>
                <c:ptCount val="1"/>
                <c:pt idx="0">
                  <c:v>Average year-on-year change 2012–2015</c:v>
                </c:pt>
              </c:strCache>
            </c:strRef>
          </c:tx>
          <c:spPr>
            <a:solidFill>
              <a:schemeClr val="bg1">
                <a:lumMod val="85000"/>
              </a:schemeClr>
            </a:solidFill>
            <a:ln w="25400">
              <a:solidFill>
                <a:sysClr val="windowText" lastClr="000000"/>
              </a:solidFill>
            </a:ln>
          </c:spPr>
          <c:invertIfNegative val="0"/>
          <c:cat>
            <c:strRef>
              <c:f>'Graf III.1'!$I$5:$I$10</c:f>
              <c:strCache>
                <c:ptCount val="6"/>
                <c:pt idx="0">
                  <c:v>NFCELs</c:v>
                </c:pt>
                <c:pt idx="1">
                  <c:v>Investment funds</c:v>
                </c:pt>
                <c:pt idx="2">
                  <c:v>Pension funds</c:v>
                </c:pt>
                <c:pt idx="3">
                  <c:v>Insurance companies</c:v>
                </c:pt>
                <c:pt idx="4">
                  <c:v>Credit unions</c:v>
                </c:pt>
                <c:pt idx="5">
                  <c:v>Banks</c:v>
                </c:pt>
              </c:strCache>
            </c:strRef>
          </c:cat>
          <c:val>
            <c:numRef>
              <c:f>'Graf III.1'!$M$5:$M$10</c:f>
              <c:numCache>
                <c:formatCode>0</c:formatCode>
                <c:ptCount val="6"/>
                <c:pt idx="0">
                  <c:v>-0.58617055751204461</c:v>
                </c:pt>
                <c:pt idx="1">
                  <c:v>21.229814302142678</c:v>
                </c:pt>
                <c:pt idx="2">
                  <c:v>11.185196980599144</c:v>
                </c:pt>
                <c:pt idx="3">
                  <c:v>2.6608401022887751</c:v>
                </c:pt>
                <c:pt idx="4">
                  <c:v>3.4184074819806121</c:v>
                </c:pt>
                <c:pt idx="5">
                  <c:v>5.1426734007135044</c:v>
                </c:pt>
              </c:numCache>
            </c:numRef>
          </c:val>
          <c:extLst xmlns:c16r2="http://schemas.microsoft.com/office/drawing/2015/06/chart">
            <c:ext xmlns:c16="http://schemas.microsoft.com/office/drawing/2014/chart" uri="{C3380CC4-5D6E-409C-BE32-E72D297353CC}">
              <c16:uniqueId val="{00000000-B041-4148-B888-7A19B92CE01D}"/>
            </c:ext>
          </c:extLst>
        </c:ser>
        <c:dLbls>
          <c:showLegendKey val="0"/>
          <c:showVal val="0"/>
          <c:showCatName val="0"/>
          <c:showSerName val="0"/>
          <c:showPercent val="0"/>
          <c:showBubbleSize val="0"/>
        </c:dLbls>
        <c:gapWidth val="57"/>
        <c:axId val="233223680"/>
        <c:axId val="233225216"/>
      </c:barChart>
      <c:barChart>
        <c:barDir val="bar"/>
        <c:grouping val="clustered"/>
        <c:varyColors val="0"/>
        <c:ser>
          <c:idx val="3"/>
          <c:order val="1"/>
          <c:tx>
            <c:strRef>
              <c:f>'Graf III.1'!$K$3</c:f>
              <c:strCache>
                <c:ptCount val="1"/>
                <c:pt idx="0">
                  <c:v>Year-on-year change 2015</c:v>
                </c:pt>
              </c:strCache>
            </c:strRef>
          </c:tx>
          <c:spPr>
            <a:solidFill>
              <a:srgbClr val="E96041"/>
            </a:solidFill>
            <a:ln w="25400">
              <a:noFill/>
            </a:ln>
          </c:spPr>
          <c:invertIfNegative val="0"/>
          <c:cat>
            <c:strRef>
              <c:f>'Graf III.1'!$J$5:$J$10</c:f>
              <c:strCache>
                <c:ptCount val="6"/>
                <c:pt idx="0">
                  <c:v>NZFA</c:v>
                </c:pt>
                <c:pt idx="1">
                  <c:v>Investiční fondy</c:v>
                </c:pt>
                <c:pt idx="2">
                  <c:v>FPS</c:v>
                </c:pt>
                <c:pt idx="3">
                  <c:v>Pojišťovny</c:v>
                </c:pt>
                <c:pt idx="4">
                  <c:v>Družstevní záložny</c:v>
                </c:pt>
                <c:pt idx="5">
                  <c:v>Banky</c:v>
                </c:pt>
              </c:strCache>
            </c:strRef>
          </c:cat>
          <c:val>
            <c:numRef>
              <c:f>'Graf III.1'!$K$5:$K$10</c:f>
              <c:numCache>
                <c:formatCode>0</c:formatCode>
                <c:ptCount val="6"/>
                <c:pt idx="0">
                  <c:v>-1.8706242654448799</c:v>
                </c:pt>
                <c:pt idx="1">
                  <c:v>15.490679204868799</c:v>
                </c:pt>
                <c:pt idx="2">
                  <c:v>10.021838200633692</c:v>
                </c:pt>
                <c:pt idx="3">
                  <c:v>-0.7470128504720952</c:v>
                </c:pt>
                <c:pt idx="4">
                  <c:v>3.4061993950529335</c:v>
                </c:pt>
                <c:pt idx="5">
                  <c:v>3.0200672323100752</c:v>
                </c:pt>
              </c:numCache>
            </c:numRef>
          </c:val>
          <c:extLst xmlns:c16r2="http://schemas.microsoft.com/office/drawing/2015/06/chart">
            <c:ext xmlns:c16="http://schemas.microsoft.com/office/drawing/2014/chart" uri="{C3380CC4-5D6E-409C-BE32-E72D297353CC}">
              <c16:uniqueId val="{00000001-B041-4148-B888-7A19B92CE01D}"/>
            </c:ext>
          </c:extLst>
        </c:ser>
        <c:ser>
          <c:idx val="2"/>
          <c:order val="2"/>
          <c:tx>
            <c:strRef>
              <c:f>'Graf III.1'!$L$3</c:f>
              <c:strCache>
                <c:ptCount val="1"/>
                <c:pt idx="0">
                  <c:v>Year-on-year change 2014</c:v>
                </c:pt>
              </c:strCache>
            </c:strRef>
          </c:tx>
          <c:spPr>
            <a:solidFill>
              <a:srgbClr val="00A43D"/>
            </a:solidFill>
            <a:ln w="25400">
              <a:noFill/>
            </a:ln>
          </c:spPr>
          <c:invertIfNegative val="0"/>
          <c:cat>
            <c:strRef>
              <c:f>'Graf III.1'!$J$5:$J$10</c:f>
              <c:strCache>
                <c:ptCount val="6"/>
                <c:pt idx="0">
                  <c:v>NZFA</c:v>
                </c:pt>
                <c:pt idx="1">
                  <c:v>Investiční fondy</c:v>
                </c:pt>
                <c:pt idx="2">
                  <c:v>FPS</c:v>
                </c:pt>
                <c:pt idx="3">
                  <c:v>Pojišťovny</c:v>
                </c:pt>
                <c:pt idx="4">
                  <c:v>Družstevní záložny</c:v>
                </c:pt>
                <c:pt idx="5">
                  <c:v>Banky</c:v>
                </c:pt>
              </c:strCache>
            </c:strRef>
          </c:cat>
          <c:val>
            <c:numRef>
              <c:f>'Graf III.1'!$L$5:$L$10</c:f>
              <c:numCache>
                <c:formatCode>0</c:formatCode>
                <c:ptCount val="6"/>
                <c:pt idx="0">
                  <c:v>3.6084836959424882</c:v>
                </c:pt>
                <c:pt idx="1">
                  <c:v>18.817755434064999</c:v>
                </c:pt>
                <c:pt idx="2">
                  <c:v>14.065451382793581</c:v>
                </c:pt>
                <c:pt idx="3">
                  <c:v>1.722089616671818</c:v>
                </c:pt>
                <c:pt idx="4">
                  <c:v>-0.9519066474530935</c:v>
                </c:pt>
                <c:pt idx="5">
                  <c:v>3.2455736079106234</c:v>
                </c:pt>
              </c:numCache>
            </c:numRef>
          </c:val>
          <c:extLst xmlns:c16r2="http://schemas.microsoft.com/office/drawing/2015/06/chart">
            <c:ext xmlns:c16="http://schemas.microsoft.com/office/drawing/2014/chart" uri="{C3380CC4-5D6E-409C-BE32-E72D297353CC}">
              <c16:uniqueId val="{00000002-B041-4148-B888-7A19B92CE01D}"/>
            </c:ext>
          </c:extLst>
        </c:ser>
        <c:dLbls>
          <c:showLegendKey val="0"/>
          <c:showVal val="0"/>
          <c:showCatName val="0"/>
          <c:showSerName val="0"/>
          <c:showPercent val="0"/>
          <c:showBubbleSize val="0"/>
        </c:dLbls>
        <c:gapWidth val="250"/>
        <c:axId val="233240832"/>
        <c:axId val="233239296"/>
      </c:barChart>
      <c:catAx>
        <c:axId val="233223680"/>
        <c:scaling>
          <c:orientation val="minMax"/>
        </c:scaling>
        <c:delete val="0"/>
        <c:axPos val="l"/>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33225216"/>
        <c:crosses val="autoZero"/>
        <c:auto val="1"/>
        <c:lblAlgn val="ctr"/>
        <c:lblOffset val="100"/>
        <c:noMultiLvlLbl val="0"/>
      </c:catAx>
      <c:valAx>
        <c:axId val="233225216"/>
        <c:scaling>
          <c:orientation val="minMax"/>
          <c:max val="30"/>
          <c:min val="-10"/>
        </c:scaling>
        <c:delete val="0"/>
        <c:axPos val="b"/>
        <c:numFmt formatCode="0"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233223680"/>
        <c:crosses val="autoZero"/>
        <c:crossBetween val="between"/>
      </c:valAx>
      <c:valAx>
        <c:axId val="233239296"/>
        <c:scaling>
          <c:orientation val="minMax"/>
        </c:scaling>
        <c:delete val="1"/>
        <c:axPos val="t"/>
        <c:numFmt formatCode="0" sourceLinked="1"/>
        <c:majorTickMark val="out"/>
        <c:minorTickMark val="none"/>
        <c:tickLblPos val="nextTo"/>
        <c:crossAx val="233240832"/>
        <c:crosses val="max"/>
        <c:crossBetween val="between"/>
      </c:valAx>
      <c:catAx>
        <c:axId val="233240832"/>
        <c:scaling>
          <c:orientation val="minMax"/>
        </c:scaling>
        <c:delete val="1"/>
        <c:axPos val="l"/>
        <c:numFmt formatCode="General" sourceLinked="1"/>
        <c:majorTickMark val="out"/>
        <c:minorTickMark val="none"/>
        <c:tickLblPos val="nextTo"/>
        <c:crossAx val="233239296"/>
        <c:crosses val="autoZero"/>
        <c:auto val="1"/>
        <c:lblAlgn val="ctr"/>
        <c:lblOffset val="100"/>
        <c:noMultiLvlLbl val="0"/>
      </c:catAx>
      <c:spPr>
        <a:noFill/>
      </c:spPr>
    </c:plotArea>
    <c:legend>
      <c:legendPos val="b"/>
      <c:layout>
        <c:manualLayout>
          <c:xMode val="edge"/>
          <c:yMode val="edge"/>
          <c:x val="0"/>
          <c:y val="0.80898450393733423"/>
          <c:w val="0.66641925004129732"/>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3.7037115836728612E-2"/>
          <c:w val="0.88608322606202716"/>
          <c:h val="0.58322282009527493"/>
        </c:manualLayout>
      </c:layout>
      <c:barChart>
        <c:barDir val="col"/>
        <c:grouping val="stacked"/>
        <c:varyColors val="0"/>
        <c:ser>
          <c:idx val="2"/>
          <c:order val="0"/>
          <c:tx>
            <c:strRef>
              <c:f>'Graf III.17'!$M$4</c:f>
              <c:strCache>
                <c:ptCount val="1"/>
                <c:pt idx="0">
                  <c:v>Předepsané hrubé pojistné ze stávajících smluv</c:v>
                </c:pt>
              </c:strCache>
            </c:strRef>
          </c:tx>
          <c:spPr>
            <a:solidFill>
              <a:srgbClr val="4085C6"/>
            </a:solidFill>
            <a:ln w="25400">
              <a:noFill/>
            </a:ln>
          </c:spPr>
          <c:invertIfNegative val="0"/>
          <c:cat>
            <c:strRef>
              <c:f>'Graf III.17'!$K$5:$K$19</c:f>
              <c:strCache>
                <c:ptCount val="15"/>
                <c:pt idx="0">
                  <c:v>09</c:v>
                </c:pt>
                <c:pt idx="1">
                  <c:v>10</c:v>
                </c:pt>
                <c:pt idx="2">
                  <c:v>11</c:v>
                </c:pt>
                <c:pt idx="3">
                  <c:v>12</c:v>
                </c:pt>
                <c:pt idx="4">
                  <c:v>13</c:v>
                </c:pt>
                <c:pt idx="5">
                  <c:v>14</c:v>
                </c:pt>
                <c:pt idx="6">
                  <c:v>15</c:v>
                </c:pt>
                <c:pt idx="8">
                  <c:v>09</c:v>
                </c:pt>
                <c:pt idx="9">
                  <c:v>10</c:v>
                </c:pt>
                <c:pt idx="10">
                  <c:v>11</c:v>
                </c:pt>
                <c:pt idx="11">
                  <c:v>12</c:v>
                </c:pt>
                <c:pt idx="12">
                  <c:v>13</c:v>
                </c:pt>
                <c:pt idx="13">
                  <c:v>14</c:v>
                </c:pt>
                <c:pt idx="14">
                  <c:v>15</c:v>
                </c:pt>
              </c:strCache>
            </c:strRef>
          </c:cat>
          <c:val>
            <c:numRef>
              <c:f>'Graf III.17'!$M$5:$M$19</c:f>
              <c:numCache>
                <c:formatCode>#,##0.00</c:formatCode>
                <c:ptCount val="15"/>
                <c:pt idx="0">
                  <c:v>33.901926000000003</c:v>
                </c:pt>
                <c:pt idx="1">
                  <c:v>35.361348</c:v>
                </c:pt>
                <c:pt idx="2">
                  <c:v>35.322893999999998</c:v>
                </c:pt>
                <c:pt idx="3">
                  <c:v>37.351450999999997</c:v>
                </c:pt>
                <c:pt idx="4">
                  <c:v>37.898465000000002</c:v>
                </c:pt>
                <c:pt idx="5">
                  <c:v>38.120283000000001</c:v>
                </c:pt>
                <c:pt idx="6">
                  <c:v>37.507702000000002</c:v>
                </c:pt>
                <c:pt idx="8">
                  <c:v>58.657823</c:v>
                </c:pt>
                <c:pt idx="9">
                  <c:v>59.960014000000001</c:v>
                </c:pt>
                <c:pt idx="10">
                  <c:v>58.631182000000003</c:v>
                </c:pt>
                <c:pt idx="11">
                  <c:v>58.642963999999999</c:v>
                </c:pt>
                <c:pt idx="12">
                  <c:v>59.540197999999997</c:v>
                </c:pt>
                <c:pt idx="13">
                  <c:v>61.335489000000003</c:v>
                </c:pt>
                <c:pt idx="14" formatCode="0.00">
                  <c:v>64.706723999999994</c:v>
                </c:pt>
              </c:numCache>
            </c:numRef>
          </c:val>
          <c:extLst xmlns:c16r2="http://schemas.microsoft.com/office/drawing/2015/06/chart">
            <c:ext xmlns:c16="http://schemas.microsoft.com/office/drawing/2014/chart" uri="{C3380CC4-5D6E-409C-BE32-E72D297353CC}">
              <c16:uniqueId val="{00000000-2438-40A1-AD7C-E158D97014C2}"/>
            </c:ext>
          </c:extLst>
        </c:ser>
        <c:ser>
          <c:idx val="1"/>
          <c:order val="1"/>
          <c:tx>
            <c:strRef>
              <c:f>'Graf III.17'!$L$4</c:f>
              <c:strCache>
                <c:ptCount val="1"/>
                <c:pt idx="0">
                  <c:v>Předepsané hrubé pojistné u nově uzavřených smluv</c:v>
                </c:pt>
              </c:strCache>
            </c:strRef>
          </c:tx>
          <c:spPr>
            <a:solidFill>
              <a:srgbClr val="EB5D40"/>
            </a:solidFill>
            <a:ln w="25400">
              <a:noFill/>
            </a:ln>
          </c:spPr>
          <c:invertIfNegative val="0"/>
          <c:cat>
            <c:strRef>
              <c:f>'Graf III.17'!$K$5:$K$19</c:f>
              <c:strCache>
                <c:ptCount val="15"/>
                <c:pt idx="0">
                  <c:v>09</c:v>
                </c:pt>
                <c:pt idx="1">
                  <c:v>10</c:v>
                </c:pt>
                <c:pt idx="2">
                  <c:v>11</c:v>
                </c:pt>
                <c:pt idx="3">
                  <c:v>12</c:v>
                </c:pt>
                <c:pt idx="4">
                  <c:v>13</c:v>
                </c:pt>
                <c:pt idx="5">
                  <c:v>14</c:v>
                </c:pt>
                <c:pt idx="6">
                  <c:v>15</c:v>
                </c:pt>
                <c:pt idx="8">
                  <c:v>09</c:v>
                </c:pt>
                <c:pt idx="9">
                  <c:v>10</c:v>
                </c:pt>
                <c:pt idx="10">
                  <c:v>11</c:v>
                </c:pt>
                <c:pt idx="11">
                  <c:v>12</c:v>
                </c:pt>
                <c:pt idx="12">
                  <c:v>13</c:v>
                </c:pt>
                <c:pt idx="13">
                  <c:v>14</c:v>
                </c:pt>
                <c:pt idx="14">
                  <c:v>15</c:v>
                </c:pt>
              </c:strCache>
            </c:strRef>
          </c:cat>
          <c:val>
            <c:numRef>
              <c:f>'Graf III.17'!$L$5:$L$19</c:f>
              <c:numCache>
                <c:formatCode>#,##0.00</c:formatCode>
                <c:ptCount val="15"/>
                <c:pt idx="0">
                  <c:v>19.568521</c:v>
                </c:pt>
                <c:pt idx="1">
                  <c:v>28.842919999999999</c:v>
                </c:pt>
                <c:pt idx="2">
                  <c:v>25.451988</c:v>
                </c:pt>
                <c:pt idx="3">
                  <c:v>25.177724000000001</c:v>
                </c:pt>
                <c:pt idx="4">
                  <c:v>21.821701000000001</c:v>
                </c:pt>
                <c:pt idx="5">
                  <c:v>21.76033</c:v>
                </c:pt>
                <c:pt idx="6">
                  <c:v>16.498920999999999</c:v>
                </c:pt>
                <c:pt idx="8">
                  <c:v>21.901751000000001</c:v>
                </c:pt>
                <c:pt idx="9">
                  <c:v>20.498915</c:v>
                </c:pt>
                <c:pt idx="10">
                  <c:v>20.759416999999999</c:v>
                </c:pt>
                <c:pt idx="11">
                  <c:v>20.021868999999999</c:v>
                </c:pt>
                <c:pt idx="12">
                  <c:v>21.782613999999999</c:v>
                </c:pt>
                <c:pt idx="13">
                  <c:v>21.248809999999999</c:v>
                </c:pt>
                <c:pt idx="14" formatCode="0.00">
                  <c:v>21.776762000000002</c:v>
                </c:pt>
              </c:numCache>
            </c:numRef>
          </c:val>
          <c:extLst xmlns:c16r2="http://schemas.microsoft.com/office/drawing/2015/06/chart">
            <c:ext xmlns:c16="http://schemas.microsoft.com/office/drawing/2014/chart" uri="{C3380CC4-5D6E-409C-BE32-E72D297353CC}">
              <c16:uniqueId val="{00000001-2438-40A1-AD7C-E158D97014C2}"/>
            </c:ext>
          </c:extLst>
        </c:ser>
        <c:ser>
          <c:idx val="3"/>
          <c:order val="2"/>
          <c:tx>
            <c:strRef>
              <c:f>'Graf III.17'!$N$4</c:f>
              <c:strCache>
                <c:ptCount val="1"/>
                <c:pt idx="0">
                  <c:v>Hrubá výše nákladů na pojistná plnění</c:v>
                </c:pt>
              </c:strCache>
            </c:strRef>
          </c:tx>
          <c:spPr>
            <a:solidFill>
              <a:srgbClr val="6C2379"/>
            </a:solidFill>
            <a:ln w="25400">
              <a:noFill/>
            </a:ln>
          </c:spPr>
          <c:invertIfNegative val="0"/>
          <c:cat>
            <c:strRef>
              <c:f>'Graf III.17'!$K$5:$K$19</c:f>
              <c:strCache>
                <c:ptCount val="15"/>
                <c:pt idx="0">
                  <c:v>09</c:v>
                </c:pt>
                <c:pt idx="1">
                  <c:v>10</c:v>
                </c:pt>
                <c:pt idx="2">
                  <c:v>11</c:v>
                </c:pt>
                <c:pt idx="3">
                  <c:v>12</c:v>
                </c:pt>
                <c:pt idx="4">
                  <c:v>13</c:v>
                </c:pt>
                <c:pt idx="5">
                  <c:v>14</c:v>
                </c:pt>
                <c:pt idx="6">
                  <c:v>15</c:v>
                </c:pt>
                <c:pt idx="8">
                  <c:v>09</c:v>
                </c:pt>
                <c:pt idx="9">
                  <c:v>10</c:v>
                </c:pt>
                <c:pt idx="10">
                  <c:v>11</c:v>
                </c:pt>
                <c:pt idx="11">
                  <c:v>12</c:v>
                </c:pt>
                <c:pt idx="12">
                  <c:v>13</c:v>
                </c:pt>
                <c:pt idx="13">
                  <c:v>14</c:v>
                </c:pt>
                <c:pt idx="14">
                  <c:v>15</c:v>
                </c:pt>
              </c:strCache>
            </c:strRef>
          </c:cat>
          <c:val>
            <c:numRef>
              <c:f>'Graf III.17'!$N$5:$N$19</c:f>
              <c:numCache>
                <c:formatCode>#,##0.00</c:formatCode>
                <c:ptCount val="15"/>
                <c:pt idx="0">
                  <c:v>-28.259091999999999</c:v>
                </c:pt>
                <c:pt idx="1">
                  <c:v>-30.852398999999998</c:v>
                </c:pt>
                <c:pt idx="2">
                  <c:v>-36.070675999999999</c:v>
                </c:pt>
                <c:pt idx="3">
                  <c:v>-40.398682000000001</c:v>
                </c:pt>
                <c:pt idx="4">
                  <c:v>-42.278934999999997</c:v>
                </c:pt>
                <c:pt idx="5">
                  <c:v>-49.748595000000002</c:v>
                </c:pt>
                <c:pt idx="6">
                  <c:v>-44.804569000000001</c:v>
                </c:pt>
                <c:pt idx="8">
                  <c:v>-40.787396999999999</c:v>
                </c:pt>
                <c:pt idx="9">
                  <c:v>-44.778047999999998</c:v>
                </c:pt>
                <c:pt idx="10">
                  <c:v>-41.876787999999998</c:v>
                </c:pt>
                <c:pt idx="11">
                  <c:v>-40.752628000000001</c:v>
                </c:pt>
                <c:pt idx="12">
                  <c:v>-47.716645</c:v>
                </c:pt>
                <c:pt idx="13">
                  <c:v>-45.316749000000002</c:v>
                </c:pt>
                <c:pt idx="14" formatCode="0.00">
                  <c:v>-47.244399000000001</c:v>
                </c:pt>
              </c:numCache>
            </c:numRef>
          </c:val>
          <c:extLst xmlns:c16r2="http://schemas.microsoft.com/office/drawing/2015/06/chart">
            <c:ext xmlns:c16="http://schemas.microsoft.com/office/drawing/2014/chart" uri="{C3380CC4-5D6E-409C-BE32-E72D297353CC}">
              <c16:uniqueId val="{00000002-2438-40A1-AD7C-E158D97014C2}"/>
            </c:ext>
          </c:extLst>
        </c:ser>
        <c:ser>
          <c:idx val="4"/>
          <c:order val="3"/>
          <c:tx>
            <c:strRef>
              <c:f>'Graf III.17'!$O$4</c:f>
              <c:strCache>
                <c:ptCount val="1"/>
                <c:pt idx="0">
                  <c:v>Náklady na provize zprostředkovatelům</c:v>
                </c:pt>
              </c:strCache>
            </c:strRef>
          </c:tx>
          <c:spPr>
            <a:solidFill>
              <a:srgbClr val="F39200"/>
            </a:solidFill>
            <a:ln w="25400">
              <a:noFill/>
            </a:ln>
          </c:spPr>
          <c:invertIfNegative val="0"/>
          <c:cat>
            <c:strRef>
              <c:f>'Graf III.17'!$K$5:$K$19</c:f>
              <c:strCache>
                <c:ptCount val="15"/>
                <c:pt idx="0">
                  <c:v>09</c:v>
                </c:pt>
                <c:pt idx="1">
                  <c:v>10</c:v>
                </c:pt>
                <c:pt idx="2">
                  <c:v>11</c:v>
                </c:pt>
                <c:pt idx="3">
                  <c:v>12</c:v>
                </c:pt>
                <c:pt idx="4">
                  <c:v>13</c:v>
                </c:pt>
                <c:pt idx="5">
                  <c:v>14</c:v>
                </c:pt>
                <c:pt idx="6">
                  <c:v>15</c:v>
                </c:pt>
                <c:pt idx="8">
                  <c:v>09</c:v>
                </c:pt>
                <c:pt idx="9">
                  <c:v>10</c:v>
                </c:pt>
                <c:pt idx="10">
                  <c:v>11</c:v>
                </c:pt>
                <c:pt idx="11">
                  <c:v>12</c:v>
                </c:pt>
                <c:pt idx="12">
                  <c:v>13</c:v>
                </c:pt>
                <c:pt idx="13">
                  <c:v>14</c:v>
                </c:pt>
                <c:pt idx="14">
                  <c:v>15</c:v>
                </c:pt>
              </c:strCache>
            </c:strRef>
          </c:cat>
          <c:val>
            <c:numRef>
              <c:f>'Graf III.17'!$O$5:$O$19</c:f>
              <c:numCache>
                <c:formatCode>#,##0.00</c:formatCode>
                <c:ptCount val="15"/>
                <c:pt idx="0">
                  <c:v>-6.6530909999999999</c:v>
                </c:pt>
                <c:pt idx="1">
                  <c:v>-7.5186010000000003</c:v>
                </c:pt>
                <c:pt idx="2">
                  <c:v>-7.6921220000000003</c:v>
                </c:pt>
                <c:pt idx="3">
                  <c:v>-7.4864189999999997</c:v>
                </c:pt>
                <c:pt idx="4">
                  <c:v>-6.4132619999999996</c:v>
                </c:pt>
                <c:pt idx="5">
                  <c:v>-6.6990730000000003</c:v>
                </c:pt>
                <c:pt idx="6">
                  <c:v>-6.2720380000000002</c:v>
                </c:pt>
                <c:pt idx="8">
                  <c:v>-6.6400690000000004</c:v>
                </c:pt>
                <c:pt idx="9">
                  <c:v>-6.9580440000000001</c:v>
                </c:pt>
                <c:pt idx="10">
                  <c:v>-5.5893899999999999</c:v>
                </c:pt>
                <c:pt idx="11">
                  <c:v>-5.6423430000000003</c:v>
                </c:pt>
                <c:pt idx="12">
                  <c:v>-5.9576279999999997</c:v>
                </c:pt>
                <c:pt idx="13">
                  <c:v>-6.3005589999999998</c:v>
                </c:pt>
                <c:pt idx="14" formatCode="0.00">
                  <c:v>-6.8005890000000004</c:v>
                </c:pt>
              </c:numCache>
            </c:numRef>
          </c:val>
          <c:extLst xmlns:c16r2="http://schemas.microsoft.com/office/drawing/2015/06/chart">
            <c:ext xmlns:c16="http://schemas.microsoft.com/office/drawing/2014/chart" uri="{C3380CC4-5D6E-409C-BE32-E72D297353CC}">
              <c16:uniqueId val="{00000003-2438-40A1-AD7C-E158D97014C2}"/>
            </c:ext>
          </c:extLst>
        </c:ser>
        <c:ser>
          <c:idx val="5"/>
          <c:order val="4"/>
          <c:tx>
            <c:strRef>
              <c:f>'Graf III.17'!$P$4</c:f>
              <c:strCache>
                <c:ptCount val="1"/>
                <c:pt idx="0">
                  <c:v>Ostatní pořizovací náklady</c:v>
                </c:pt>
              </c:strCache>
            </c:strRef>
          </c:tx>
          <c:spPr>
            <a:solidFill>
              <a:srgbClr val="B2B2B2"/>
            </a:solidFill>
            <a:ln w="25400">
              <a:noFill/>
            </a:ln>
          </c:spPr>
          <c:invertIfNegative val="0"/>
          <c:cat>
            <c:strRef>
              <c:f>'Graf III.17'!$K$5:$K$19</c:f>
              <c:strCache>
                <c:ptCount val="15"/>
                <c:pt idx="0">
                  <c:v>09</c:v>
                </c:pt>
                <c:pt idx="1">
                  <c:v>10</c:v>
                </c:pt>
                <c:pt idx="2">
                  <c:v>11</c:v>
                </c:pt>
                <c:pt idx="3">
                  <c:v>12</c:v>
                </c:pt>
                <c:pt idx="4">
                  <c:v>13</c:v>
                </c:pt>
                <c:pt idx="5">
                  <c:v>14</c:v>
                </c:pt>
                <c:pt idx="6">
                  <c:v>15</c:v>
                </c:pt>
                <c:pt idx="8">
                  <c:v>09</c:v>
                </c:pt>
                <c:pt idx="9">
                  <c:v>10</c:v>
                </c:pt>
                <c:pt idx="10">
                  <c:v>11</c:v>
                </c:pt>
                <c:pt idx="11">
                  <c:v>12</c:v>
                </c:pt>
                <c:pt idx="12">
                  <c:v>13</c:v>
                </c:pt>
                <c:pt idx="13">
                  <c:v>14</c:v>
                </c:pt>
                <c:pt idx="14">
                  <c:v>15</c:v>
                </c:pt>
              </c:strCache>
            </c:strRef>
          </c:cat>
          <c:val>
            <c:numRef>
              <c:f>'Graf III.17'!$P$5:$P$19</c:f>
              <c:numCache>
                <c:formatCode>#,##0.00</c:formatCode>
                <c:ptCount val="15"/>
                <c:pt idx="0">
                  <c:v>-2.6295679999999999</c:v>
                </c:pt>
                <c:pt idx="1">
                  <c:v>-2.745126</c:v>
                </c:pt>
                <c:pt idx="2">
                  <c:v>-3.1636869999999999</c:v>
                </c:pt>
                <c:pt idx="3">
                  <c:v>-3.386558</c:v>
                </c:pt>
                <c:pt idx="4">
                  <c:v>-3.5999400000000001</c:v>
                </c:pt>
                <c:pt idx="5">
                  <c:v>-3.0595859999999999</c:v>
                </c:pt>
                <c:pt idx="6">
                  <c:v>-2.6686730000000001</c:v>
                </c:pt>
                <c:pt idx="8">
                  <c:v>-5.8726200000000004</c:v>
                </c:pt>
                <c:pt idx="9">
                  <c:v>-5.8575540000000004</c:v>
                </c:pt>
                <c:pt idx="10">
                  <c:v>-7.9657650000000002</c:v>
                </c:pt>
                <c:pt idx="11">
                  <c:v>-8.1653660000000006</c:v>
                </c:pt>
                <c:pt idx="12">
                  <c:v>-8.1235859999999995</c:v>
                </c:pt>
                <c:pt idx="13">
                  <c:v>-8.0986410000000006</c:v>
                </c:pt>
                <c:pt idx="14" formatCode="0.00">
                  <c:v>-8.2584210000000002</c:v>
                </c:pt>
              </c:numCache>
            </c:numRef>
          </c:val>
          <c:extLst xmlns:c16r2="http://schemas.microsoft.com/office/drawing/2015/06/chart">
            <c:ext xmlns:c16="http://schemas.microsoft.com/office/drawing/2014/chart" uri="{C3380CC4-5D6E-409C-BE32-E72D297353CC}">
              <c16:uniqueId val="{00000004-2438-40A1-AD7C-E158D97014C2}"/>
            </c:ext>
          </c:extLst>
        </c:ser>
        <c:dLbls>
          <c:showLegendKey val="0"/>
          <c:showVal val="0"/>
          <c:showCatName val="0"/>
          <c:showSerName val="0"/>
          <c:showPercent val="0"/>
          <c:showBubbleSize val="0"/>
        </c:dLbls>
        <c:gapWidth val="150"/>
        <c:overlap val="100"/>
        <c:axId val="260179072"/>
        <c:axId val="260180608"/>
      </c:barChart>
      <c:catAx>
        <c:axId val="26017907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60180608"/>
        <c:crosses val="autoZero"/>
        <c:auto val="1"/>
        <c:lblAlgn val="ctr"/>
        <c:lblOffset val="100"/>
        <c:tickLblSkip val="1"/>
        <c:tickMarkSkip val="1"/>
        <c:noMultiLvlLbl val="0"/>
      </c:catAx>
      <c:valAx>
        <c:axId val="260180608"/>
        <c:scaling>
          <c:orientation val="minMax"/>
          <c:max val="95"/>
          <c:min val="-65"/>
        </c:scaling>
        <c:delete val="0"/>
        <c:axPos val="l"/>
        <c:numFmt formatCode="#,##0" sourceLinked="0"/>
        <c:majorTickMark val="out"/>
        <c:minorTickMark val="none"/>
        <c:tickLblPos val="nextTo"/>
        <c:spPr>
          <a:ln w="6350">
            <a:solidFill>
              <a:schemeClr val="tx1"/>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60179072"/>
        <c:crosses val="autoZero"/>
        <c:crossBetween val="between"/>
        <c:majorUnit val="20"/>
      </c:valAx>
      <c:spPr>
        <a:noFill/>
        <a:ln w="25400">
          <a:noFill/>
        </a:ln>
      </c:spPr>
    </c:plotArea>
    <c:legend>
      <c:legendPos val="r"/>
      <c:layout>
        <c:manualLayout>
          <c:xMode val="edge"/>
          <c:yMode val="edge"/>
          <c:x val="4.7048574382668733E-2"/>
          <c:y val="0.70738100485530908"/>
          <c:w val="0.85039592548465837"/>
          <c:h val="0.284988078780228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9716591096081E-2"/>
          <c:y val="3.91644908616188E-2"/>
          <c:w val="0.83727248726748915"/>
          <c:h val="0.58485639686684077"/>
        </c:manualLayout>
      </c:layout>
      <c:barChart>
        <c:barDir val="col"/>
        <c:grouping val="stacked"/>
        <c:varyColors val="0"/>
        <c:ser>
          <c:idx val="2"/>
          <c:order val="0"/>
          <c:tx>
            <c:strRef>
              <c:f>'Graf III.17'!$M$3</c:f>
              <c:strCache>
                <c:ptCount val="1"/>
                <c:pt idx="0">
                  <c:v>Gross premiums written for existing policies</c:v>
                </c:pt>
              </c:strCache>
            </c:strRef>
          </c:tx>
          <c:spPr>
            <a:solidFill>
              <a:srgbClr val="4085C6"/>
            </a:solidFill>
            <a:ln w="25400">
              <a:noFill/>
            </a:ln>
          </c:spPr>
          <c:invertIfNegative val="0"/>
          <c:cat>
            <c:strRef>
              <c:f>'Graf III.17'!$K$5:$K$19</c:f>
              <c:strCache>
                <c:ptCount val="15"/>
                <c:pt idx="0">
                  <c:v>09</c:v>
                </c:pt>
                <c:pt idx="1">
                  <c:v>10</c:v>
                </c:pt>
                <c:pt idx="2">
                  <c:v>11</c:v>
                </c:pt>
                <c:pt idx="3">
                  <c:v>12</c:v>
                </c:pt>
                <c:pt idx="4">
                  <c:v>13</c:v>
                </c:pt>
                <c:pt idx="5">
                  <c:v>14</c:v>
                </c:pt>
                <c:pt idx="6">
                  <c:v>15</c:v>
                </c:pt>
                <c:pt idx="8">
                  <c:v>09</c:v>
                </c:pt>
                <c:pt idx="9">
                  <c:v>10</c:v>
                </c:pt>
                <c:pt idx="10">
                  <c:v>11</c:v>
                </c:pt>
                <c:pt idx="11">
                  <c:v>12</c:v>
                </c:pt>
                <c:pt idx="12">
                  <c:v>13</c:v>
                </c:pt>
                <c:pt idx="13">
                  <c:v>14</c:v>
                </c:pt>
                <c:pt idx="14">
                  <c:v>15</c:v>
                </c:pt>
              </c:strCache>
            </c:strRef>
          </c:cat>
          <c:val>
            <c:numRef>
              <c:f>'Graf III.17'!$M$5:$M$19</c:f>
              <c:numCache>
                <c:formatCode>#,##0.00</c:formatCode>
                <c:ptCount val="15"/>
                <c:pt idx="0">
                  <c:v>33.901926000000003</c:v>
                </c:pt>
                <c:pt idx="1">
                  <c:v>35.361348</c:v>
                </c:pt>
                <c:pt idx="2">
                  <c:v>35.322893999999998</c:v>
                </c:pt>
                <c:pt idx="3">
                  <c:v>37.351450999999997</c:v>
                </c:pt>
                <c:pt idx="4">
                  <c:v>37.898465000000002</c:v>
                </c:pt>
                <c:pt idx="5">
                  <c:v>38.120283000000001</c:v>
                </c:pt>
                <c:pt idx="6">
                  <c:v>37.507702000000002</c:v>
                </c:pt>
                <c:pt idx="8">
                  <c:v>58.657823</c:v>
                </c:pt>
                <c:pt idx="9">
                  <c:v>59.960014000000001</c:v>
                </c:pt>
                <c:pt idx="10">
                  <c:v>58.631182000000003</c:v>
                </c:pt>
                <c:pt idx="11">
                  <c:v>58.642963999999999</c:v>
                </c:pt>
                <c:pt idx="12">
                  <c:v>59.540197999999997</c:v>
                </c:pt>
                <c:pt idx="13">
                  <c:v>61.335489000000003</c:v>
                </c:pt>
                <c:pt idx="14" formatCode="0.00">
                  <c:v>64.706723999999994</c:v>
                </c:pt>
              </c:numCache>
            </c:numRef>
          </c:val>
          <c:extLst xmlns:c16r2="http://schemas.microsoft.com/office/drawing/2015/06/chart">
            <c:ext xmlns:c16="http://schemas.microsoft.com/office/drawing/2014/chart" uri="{C3380CC4-5D6E-409C-BE32-E72D297353CC}">
              <c16:uniqueId val="{00000000-6BE6-4C53-A1C0-7680AFE7CAE1}"/>
            </c:ext>
          </c:extLst>
        </c:ser>
        <c:ser>
          <c:idx val="1"/>
          <c:order val="1"/>
          <c:tx>
            <c:strRef>
              <c:f>'Graf III.17'!$L$3</c:f>
              <c:strCache>
                <c:ptCount val="1"/>
                <c:pt idx="0">
                  <c:v>Gross premiums written for new policies</c:v>
                </c:pt>
              </c:strCache>
            </c:strRef>
          </c:tx>
          <c:spPr>
            <a:solidFill>
              <a:srgbClr val="EB5D40"/>
            </a:solidFill>
            <a:ln w="25400">
              <a:noFill/>
            </a:ln>
          </c:spPr>
          <c:invertIfNegative val="0"/>
          <c:cat>
            <c:strRef>
              <c:f>'Graf III.17'!$K$5:$K$19</c:f>
              <c:strCache>
                <c:ptCount val="15"/>
                <c:pt idx="0">
                  <c:v>09</c:v>
                </c:pt>
                <c:pt idx="1">
                  <c:v>10</c:v>
                </c:pt>
                <c:pt idx="2">
                  <c:v>11</c:v>
                </c:pt>
                <c:pt idx="3">
                  <c:v>12</c:v>
                </c:pt>
                <c:pt idx="4">
                  <c:v>13</c:v>
                </c:pt>
                <c:pt idx="5">
                  <c:v>14</c:v>
                </c:pt>
                <c:pt idx="6">
                  <c:v>15</c:v>
                </c:pt>
                <c:pt idx="8">
                  <c:v>09</c:v>
                </c:pt>
                <c:pt idx="9">
                  <c:v>10</c:v>
                </c:pt>
                <c:pt idx="10">
                  <c:v>11</c:v>
                </c:pt>
                <c:pt idx="11">
                  <c:v>12</c:v>
                </c:pt>
                <c:pt idx="12">
                  <c:v>13</c:v>
                </c:pt>
                <c:pt idx="13">
                  <c:v>14</c:v>
                </c:pt>
                <c:pt idx="14">
                  <c:v>15</c:v>
                </c:pt>
              </c:strCache>
            </c:strRef>
          </c:cat>
          <c:val>
            <c:numRef>
              <c:f>'Graf III.17'!$L$5:$L$19</c:f>
              <c:numCache>
                <c:formatCode>#,##0.00</c:formatCode>
                <c:ptCount val="15"/>
                <c:pt idx="0">
                  <c:v>19.568521</c:v>
                </c:pt>
                <c:pt idx="1">
                  <c:v>28.842919999999999</c:v>
                </c:pt>
                <c:pt idx="2">
                  <c:v>25.451988</c:v>
                </c:pt>
                <c:pt idx="3">
                  <c:v>25.177724000000001</c:v>
                </c:pt>
                <c:pt idx="4">
                  <c:v>21.821701000000001</c:v>
                </c:pt>
                <c:pt idx="5">
                  <c:v>21.76033</c:v>
                </c:pt>
                <c:pt idx="6">
                  <c:v>16.498920999999999</c:v>
                </c:pt>
                <c:pt idx="8">
                  <c:v>21.901751000000001</c:v>
                </c:pt>
                <c:pt idx="9">
                  <c:v>20.498915</c:v>
                </c:pt>
                <c:pt idx="10">
                  <c:v>20.759416999999999</c:v>
                </c:pt>
                <c:pt idx="11">
                  <c:v>20.021868999999999</c:v>
                </c:pt>
                <c:pt idx="12">
                  <c:v>21.782613999999999</c:v>
                </c:pt>
                <c:pt idx="13">
                  <c:v>21.248809999999999</c:v>
                </c:pt>
                <c:pt idx="14" formatCode="0.00">
                  <c:v>21.776762000000002</c:v>
                </c:pt>
              </c:numCache>
            </c:numRef>
          </c:val>
          <c:extLst xmlns:c16r2="http://schemas.microsoft.com/office/drawing/2015/06/chart">
            <c:ext xmlns:c16="http://schemas.microsoft.com/office/drawing/2014/chart" uri="{C3380CC4-5D6E-409C-BE32-E72D297353CC}">
              <c16:uniqueId val="{00000001-6BE6-4C53-A1C0-7680AFE7CAE1}"/>
            </c:ext>
          </c:extLst>
        </c:ser>
        <c:ser>
          <c:idx val="3"/>
          <c:order val="2"/>
          <c:tx>
            <c:strRef>
              <c:f>'Graf III.17'!$N$3</c:f>
              <c:strCache>
                <c:ptCount val="1"/>
                <c:pt idx="0">
                  <c:v>Gross claims paid</c:v>
                </c:pt>
              </c:strCache>
            </c:strRef>
          </c:tx>
          <c:spPr>
            <a:solidFill>
              <a:srgbClr val="6C2379"/>
            </a:solidFill>
            <a:ln w="25400">
              <a:noFill/>
            </a:ln>
          </c:spPr>
          <c:invertIfNegative val="0"/>
          <c:cat>
            <c:strRef>
              <c:f>'Graf III.17'!$K$5:$K$19</c:f>
              <c:strCache>
                <c:ptCount val="15"/>
                <c:pt idx="0">
                  <c:v>09</c:v>
                </c:pt>
                <c:pt idx="1">
                  <c:v>10</c:v>
                </c:pt>
                <c:pt idx="2">
                  <c:v>11</c:v>
                </c:pt>
                <c:pt idx="3">
                  <c:v>12</c:v>
                </c:pt>
                <c:pt idx="4">
                  <c:v>13</c:v>
                </c:pt>
                <c:pt idx="5">
                  <c:v>14</c:v>
                </c:pt>
                <c:pt idx="6">
                  <c:v>15</c:v>
                </c:pt>
                <c:pt idx="8">
                  <c:v>09</c:v>
                </c:pt>
                <c:pt idx="9">
                  <c:v>10</c:v>
                </c:pt>
                <c:pt idx="10">
                  <c:v>11</c:v>
                </c:pt>
                <c:pt idx="11">
                  <c:v>12</c:v>
                </c:pt>
                <c:pt idx="12">
                  <c:v>13</c:v>
                </c:pt>
                <c:pt idx="13">
                  <c:v>14</c:v>
                </c:pt>
                <c:pt idx="14">
                  <c:v>15</c:v>
                </c:pt>
              </c:strCache>
            </c:strRef>
          </c:cat>
          <c:val>
            <c:numRef>
              <c:f>'Graf III.17'!$N$5:$N$19</c:f>
              <c:numCache>
                <c:formatCode>#,##0.00</c:formatCode>
                <c:ptCount val="15"/>
                <c:pt idx="0">
                  <c:v>-28.259091999999999</c:v>
                </c:pt>
                <c:pt idx="1">
                  <c:v>-30.852398999999998</c:v>
                </c:pt>
                <c:pt idx="2">
                  <c:v>-36.070675999999999</c:v>
                </c:pt>
                <c:pt idx="3">
                  <c:v>-40.398682000000001</c:v>
                </c:pt>
                <c:pt idx="4">
                  <c:v>-42.278934999999997</c:v>
                </c:pt>
                <c:pt idx="5">
                  <c:v>-49.748595000000002</c:v>
                </c:pt>
                <c:pt idx="6">
                  <c:v>-44.804569000000001</c:v>
                </c:pt>
                <c:pt idx="8">
                  <c:v>-40.787396999999999</c:v>
                </c:pt>
                <c:pt idx="9">
                  <c:v>-44.778047999999998</c:v>
                </c:pt>
                <c:pt idx="10">
                  <c:v>-41.876787999999998</c:v>
                </c:pt>
                <c:pt idx="11">
                  <c:v>-40.752628000000001</c:v>
                </c:pt>
                <c:pt idx="12">
                  <c:v>-47.716645</c:v>
                </c:pt>
                <c:pt idx="13">
                  <c:v>-45.316749000000002</c:v>
                </c:pt>
                <c:pt idx="14" formatCode="0.00">
                  <c:v>-47.244399000000001</c:v>
                </c:pt>
              </c:numCache>
            </c:numRef>
          </c:val>
          <c:extLst xmlns:c16r2="http://schemas.microsoft.com/office/drawing/2015/06/chart">
            <c:ext xmlns:c16="http://schemas.microsoft.com/office/drawing/2014/chart" uri="{C3380CC4-5D6E-409C-BE32-E72D297353CC}">
              <c16:uniqueId val="{00000002-6BE6-4C53-A1C0-7680AFE7CAE1}"/>
            </c:ext>
          </c:extLst>
        </c:ser>
        <c:ser>
          <c:idx val="4"/>
          <c:order val="3"/>
          <c:tx>
            <c:strRef>
              <c:f>'Graf III.17'!$O$3</c:f>
              <c:strCache>
                <c:ptCount val="1"/>
                <c:pt idx="0">
                  <c:v>Expenses for brokers' commissions</c:v>
                </c:pt>
              </c:strCache>
            </c:strRef>
          </c:tx>
          <c:spPr>
            <a:solidFill>
              <a:srgbClr val="F39200"/>
            </a:solidFill>
            <a:ln w="25400">
              <a:noFill/>
            </a:ln>
          </c:spPr>
          <c:invertIfNegative val="0"/>
          <c:cat>
            <c:strRef>
              <c:f>'Graf III.17'!$K$5:$K$19</c:f>
              <c:strCache>
                <c:ptCount val="15"/>
                <c:pt idx="0">
                  <c:v>09</c:v>
                </c:pt>
                <c:pt idx="1">
                  <c:v>10</c:v>
                </c:pt>
                <c:pt idx="2">
                  <c:v>11</c:v>
                </c:pt>
                <c:pt idx="3">
                  <c:v>12</c:v>
                </c:pt>
                <c:pt idx="4">
                  <c:v>13</c:v>
                </c:pt>
                <c:pt idx="5">
                  <c:v>14</c:v>
                </c:pt>
                <c:pt idx="6">
                  <c:v>15</c:v>
                </c:pt>
                <c:pt idx="8">
                  <c:v>09</c:v>
                </c:pt>
                <c:pt idx="9">
                  <c:v>10</c:v>
                </c:pt>
                <c:pt idx="10">
                  <c:v>11</c:v>
                </c:pt>
                <c:pt idx="11">
                  <c:v>12</c:v>
                </c:pt>
                <c:pt idx="12">
                  <c:v>13</c:v>
                </c:pt>
                <c:pt idx="13">
                  <c:v>14</c:v>
                </c:pt>
                <c:pt idx="14">
                  <c:v>15</c:v>
                </c:pt>
              </c:strCache>
            </c:strRef>
          </c:cat>
          <c:val>
            <c:numRef>
              <c:f>'Graf III.17'!$O$5:$O$19</c:f>
              <c:numCache>
                <c:formatCode>#,##0.00</c:formatCode>
                <c:ptCount val="15"/>
                <c:pt idx="0">
                  <c:v>-6.6530909999999999</c:v>
                </c:pt>
                <c:pt idx="1">
                  <c:v>-7.5186010000000003</c:v>
                </c:pt>
                <c:pt idx="2">
                  <c:v>-7.6921220000000003</c:v>
                </c:pt>
                <c:pt idx="3">
                  <c:v>-7.4864189999999997</c:v>
                </c:pt>
                <c:pt idx="4">
                  <c:v>-6.4132619999999996</c:v>
                </c:pt>
                <c:pt idx="5">
                  <c:v>-6.6990730000000003</c:v>
                </c:pt>
                <c:pt idx="6">
                  <c:v>-6.2720380000000002</c:v>
                </c:pt>
                <c:pt idx="8">
                  <c:v>-6.6400690000000004</c:v>
                </c:pt>
                <c:pt idx="9">
                  <c:v>-6.9580440000000001</c:v>
                </c:pt>
                <c:pt idx="10">
                  <c:v>-5.5893899999999999</c:v>
                </c:pt>
                <c:pt idx="11">
                  <c:v>-5.6423430000000003</c:v>
                </c:pt>
                <c:pt idx="12">
                  <c:v>-5.9576279999999997</c:v>
                </c:pt>
                <c:pt idx="13">
                  <c:v>-6.3005589999999998</c:v>
                </c:pt>
                <c:pt idx="14" formatCode="0.00">
                  <c:v>-6.8005890000000004</c:v>
                </c:pt>
              </c:numCache>
            </c:numRef>
          </c:val>
          <c:extLst xmlns:c16r2="http://schemas.microsoft.com/office/drawing/2015/06/chart">
            <c:ext xmlns:c16="http://schemas.microsoft.com/office/drawing/2014/chart" uri="{C3380CC4-5D6E-409C-BE32-E72D297353CC}">
              <c16:uniqueId val="{00000003-6BE6-4C53-A1C0-7680AFE7CAE1}"/>
            </c:ext>
          </c:extLst>
        </c:ser>
        <c:ser>
          <c:idx val="5"/>
          <c:order val="4"/>
          <c:tx>
            <c:strRef>
              <c:f>'Graf III.17'!$P$3</c:f>
              <c:strCache>
                <c:ptCount val="1"/>
                <c:pt idx="0">
                  <c:v>Other acquisition expenses</c:v>
                </c:pt>
              </c:strCache>
            </c:strRef>
          </c:tx>
          <c:spPr>
            <a:solidFill>
              <a:srgbClr val="B2B2B2"/>
            </a:solidFill>
            <a:ln w="25400">
              <a:noFill/>
            </a:ln>
          </c:spPr>
          <c:invertIfNegative val="0"/>
          <c:cat>
            <c:strRef>
              <c:f>'Graf III.17'!$K$5:$K$19</c:f>
              <c:strCache>
                <c:ptCount val="15"/>
                <c:pt idx="0">
                  <c:v>09</c:v>
                </c:pt>
                <c:pt idx="1">
                  <c:v>10</c:v>
                </c:pt>
                <c:pt idx="2">
                  <c:v>11</c:v>
                </c:pt>
                <c:pt idx="3">
                  <c:v>12</c:v>
                </c:pt>
                <c:pt idx="4">
                  <c:v>13</c:v>
                </c:pt>
                <c:pt idx="5">
                  <c:v>14</c:v>
                </c:pt>
                <c:pt idx="6">
                  <c:v>15</c:v>
                </c:pt>
                <c:pt idx="8">
                  <c:v>09</c:v>
                </c:pt>
                <c:pt idx="9">
                  <c:v>10</c:v>
                </c:pt>
                <c:pt idx="10">
                  <c:v>11</c:v>
                </c:pt>
                <c:pt idx="11">
                  <c:v>12</c:v>
                </c:pt>
                <c:pt idx="12">
                  <c:v>13</c:v>
                </c:pt>
                <c:pt idx="13">
                  <c:v>14</c:v>
                </c:pt>
                <c:pt idx="14">
                  <c:v>15</c:v>
                </c:pt>
              </c:strCache>
            </c:strRef>
          </c:cat>
          <c:val>
            <c:numRef>
              <c:f>'Graf III.17'!$P$5:$P$19</c:f>
              <c:numCache>
                <c:formatCode>#,##0.00</c:formatCode>
                <c:ptCount val="15"/>
                <c:pt idx="0">
                  <c:v>-2.6295679999999999</c:v>
                </c:pt>
                <c:pt idx="1">
                  <c:v>-2.745126</c:v>
                </c:pt>
                <c:pt idx="2">
                  <c:v>-3.1636869999999999</c:v>
                </c:pt>
                <c:pt idx="3">
                  <c:v>-3.386558</c:v>
                </c:pt>
                <c:pt idx="4">
                  <c:v>-3.5999400000000001</c:v>
                </c:pt>
                <c:pt idx="5">
                  <c:v>-3.0595859999999999</c:v>
                </c:pt>
                <c:pt idx="6">
                  <c:v>-2.6686730000000001</c:v>
                </c:pt>
                <c:pt idx="8">
                  <c:v>-5.8726200000000004</c:v>
                </c:pt>
                <c:pt idx="9">
                  <c:v>-5.8575540000000004</c:v>
                </c:pt>
                <c:pt idx="10">
                  <c:v>-7.9657650000000002</c:v>
                </c:pt>
                <c:pt idx="11">
                  <c:v>-8.1653660000000006</c:v>
                </c:pt>
                <c:pt idx="12">
                  <c:v>-8.1235859999999995</c:v>
                </c:pt>
                <c:pt idx="13">
                  <c:v>-8.0986410000000006</c:v>
                </c:pt>
                <c:pt idx="14" formatCode="0.00">
                  <c:v>-8.2584210000000002</c:v>
                </c:pt>
              </c:numCache>
            </c:numRef>
          </c:val>
          <c:extLst xmlns:c16r2="http://schemas.microsoft.com/office/drawing/2015/06/chart">
            <c:ext xmlns:c16="http://schemas.microsoft.com/office/drawing/2014/chart" uri="{C3380CC4-5D6E-409C-BE32-E72D297353CC}">
              <c16:uniqueId val="{00000004-6BE6-4C53-A1C0-7680AFE7CAE1}"/>
            </c:ext>
          </c:extLst>
        </c:ser>
        <c:dLbls>
          <c:showLegendKey val="0"/>
          <c:showVal val="0"/>
          <c:showCatName val="0"/>
          <c:showSerName val="0"/>
          <c:showPercent val="0"/>
          <c:showBubbleSize val="0"/>
        </c:dLbls>
        <c:gapWidth val="150"/>
        <c:overlap val="100"/>
        <c:axId val="260252416"/>
        <c:axId val="260253952"/>
      </c:barChart>
      <c:catAx>
        <c:axId val="26025241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60253952"/>
        <c:crosses val="autoZero"/>
        <c:auto val="1"/>
        <c:lblAlgn val="ctr"/>
        <c:lblOffset val="100"/>
        <c:tickLblSkip val="1"/>
        <c:tickMarkSkip val="1"/>
        <c:noMultiLvlLbl val="0"/>
      </c:catAx>
      <c:valAx>
        <c:axId val="260253952"/>
        <c:scaling>
          <c:orientation val="minMax"/>
          <c:max val="95"/>
          <c:min val="-65"/>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60252416"/>
        <c:crosses val="autoZero"/>
        <c:crossBetween val="between"/>
      </c:valAx>
      <c:spPr>
        <a:noFill/>
        <a:ln w="25400">
          <a:noFill/>
        </a:ln>
      </c:spPr>
    </c:plotArea>
    <c:legend>
      <c:legendPos val="r"/>
      <c:layout>
        <c:manualLayout>
          <c:xMode val="edge"/>
          <c:yMode val="edge"/>
          <c:x val="1.2667009185626516E-2"/>
          <c:y val="0.69712793733681466"/>
          <c:w val="0.79053366690576454"/>
          <c:h val="0.2845953002610965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270339290365747E-2"/>
          <c:w val="0.94755244755244761"/>
          <c:h val="0.8457128675691935"/>
        </c:manualLayout>
      </c:layout>
      <c:lineChart>
        <c:grouping val="standard"/>
        <c:varyColors val="0"/>
        <c:ser>
          <c:idx val="0"/>
          <c:order val="0"/>
          <c:tx>
            <c:strRef>
              <c:f>'Graf III.18'!$K$4</c:f>
              <c:strCache>
                <c:ptCount val="1"/>
                <c:pt idx="0">
                  <c:v>Meziroční změna předepsaného hrubého pojistného</c:v>
                </c:pt>
              </c:strCache>
            </c:strRef>
          </c:tx>
          <c:spPr>
            <a:ln w="25400">
              <a:solidFill>
                <a:srgbClr val="4880C4"/>
              </a:solidFill>
              <a:prstDash val="solid"/>
            </a:ln>
          </c:spPr>
          <c:marker>
            <c:symbol val="none"/>
          </c:marker>
          <c:cat>
            <c:numRef>
              <c:f>'Graf III.18'!$J$5:$J$16</c:f>
              <c:numCache>
                <c:formatCode>yyyy</c:formatCode>
                <c:ptCount val="12"/>
                <c:pt idx="0">
                  <c:v>42369</c:v>
                </c:pt>
                <c:pt idx="1">
                  <c:v>42004</c:v>
                </c:pt>
                <c:pt idx="2">
                  <c:v>41639</c:v>
                </c:pt>
                <c:pt idx="3">
                  <c:v>41274</c:v>
                </c:pt>
                <c:pt idx="4">
                  <c:v>40908</c:v>
                </c:pt>
                <c:pt idx="5">
                  <c:v>40543</c:v>
                </c:pt>
                <c:pt idx="6">
                  <c:v>40178</c:v>
                </c:pt>
                <c:pt idx="7">
                  <c:v>39813</c:v>
                </c:pt>
                <c:pt idx="8">
                  <c:v>39447</c:v>
                </c:pt>
                <c:pt idx="9">
                  <c:v>39082</c:v>
                </c:pt>
                <c:pt idx="10">
                  <c:v>38717</c:v>
                </c:pt>
                <c:pt idx="11">
                  <c:v>38352</c:v>
                </c:pt>
              </c:numCache>
            </c:numRef>
          </c:cat>
          <c:val>
            <c:numRef>
              <c:f>'Graf III.18'!$K$5:$K$16</c:f>
              <c:numCache>
                <c:formatCode>0.0</c:formatCode>
                <c:ptCount val="12"/>
                <c:pt idx="0">
                  <c:v>4.8927540847602735</c:v>
                </c:pt>
                <c:pt idx="1">
                  <c:v>2.0393217447894134</c:v>
                </c:pt>
                <c:pt idx="2">
                  <c:v>4.2281580459152446</c:v>
                </c:pt>
                <c:pt idx="3">
                  <c:v>-1.8408365138493601</c:v>
                </c:pt>
                <c:pt idx="4">
                  <c:v>-1.3629319844918817</c:v>
                </c:pt>
                <c:pt idx="5">
                  <c:v>0.32141586579488751</c:v>
                </c:pt>
                <c:pt idx="6">
                  <c:v>1.2319322865564759</c:v>
                </c:pt>
                <c:pt idx="7">
                  <c:v>5.2966028130742231</c:v>
                </c:pt>
                <c:pt idx="8">
                  <c:v>5.1812073901478986</c:v>
                </c:pt>
                <c:pt idx="9">
                  <c:v>3.6939310440321242</c:v>
                </c:pt>
                <c:pt idx="10">
                  <c:v>5.6249451545909261</c:v>
                </c:pt>
                <c:pt idx="11">
                  <c:v>5.4876439184924592</c:v>
                </c:pt>
              </c:numCache>
            </c:numRef>
          </c:val>
          <c:smooth val="0"/>
          <c:extLst xmlns:c16r2="http://schemas.microsoft.com/office/drawing/2015/06/chart">
            <c:ext xmlns:c16="http://schemas.microsoft.com/office/drawing/2014/chart" uri="{C3380CC4-5D6E-409C-BE32-E72D297353CC}">
              <c16:uniqueId val="{00000000-C8B8-4C07-84F7-E09FD4AD140D}"/>
            </c:ext>
          </c:extLst>
        </c:ser>
        <c:ser>
          <c:idx val="1"/>
          <c:order val="1"/>
          <c:tx>
            <c:strRef>
              <c:f>'Graf III.18'!$L$4</c:f>
              <c:strCache>
                <c:ptCount val="1"/>
                <c:pt idx="0">
                  <c:v>Meziroční nominální růst HDP</c:v>
                </c:pt>
              </c:strCache>
            </c:strRef>
          </c:tx>
          <c:spPr>
            <a:ln w="25400">
              <a:solidFill>
                <a:srgbClr val="E96041"/>
              </a:solidFill>
              <a:prstDash val="solid"/>
            </a:ln>
          </c:spPr>
          <c:marker>
            <c:symbol val="none"/>
          </c:marker>
          <c:cat>
            <c:numRef>
              <c:f>'Graf III.18'!$J$5:$J$16</c:f>
              <c:numCache>
                <c:formatCode>yyyy</c:formatCode>
                <c:ptCount val="12"/>
                <c:pt idx="0">
                  <c:v>42369</c:v>
                </c:pt>
                <c:pt idx="1">
                  <c:v>42004</c:v>
                </c:pt>
                <c:pt idx="2">
                  <c:v>41639</c:v>
                </c:pt>
                <c:pt idx="3">
                  <c:v>41274</c:v>
                </c:pt>
                <c:pt idx="4">
                  <c:v>40908</c:v>
                </c:pt>
                <c:pt idx="5">
                  <c:v>40543</c:v>
                </c:pt>
                <c:pt idx="6">
                  <c:v>40178</c:v>
                </c:pt>
                <c:pt idx="7">
                  <c:v>39813</c:v>
                </c:pt>
                <c:pt idx="8">
                  <c:v>39447</c:v>
                </c:pt>
                <c:pt idx="9">
                  <c:v>39082</c:v>
                </c:pt>
                <c:pt idx="10">
                  <c:v>38717</c:v>
                </c:pt>
                <c:pt idx="11">
                  <c:v>38352</c:v>
                </c:pt>
              </c:numCache>
            </c:numRef>
          </c:cat>
          <c:val>
            <c:numRef>
              <c:f>'Graf III.18'!$L$5:$L$16</c:f>
              <c:numCache>
                <c:formatCode>0.0</c:formatCode>
                <c:ptCount val="12"/>
                <c:pt idx="0">
                  <c:v>4.2</c:v>
                </c:pt>
                <c:pt idx="1">
                  <c:v>2</c:v>
                </c:pt>
                <c:pt idx="2">
                  <c:v>-0.5</c:v>
                </c:pt>
                <c:pt idx="3">
                  <c:v>-0.9</c:v>
                </c:pt>
                <c:pt idx="4">
                  <c:v>2</c:v>
                </c:pt>
                <c:pt idx="5">
                  <c:v>2.2999999999999998</c:v>
                </c:pt>
                <c:pt idx="6">
                  <c:v>-4.8</c:v>
                </c:pt>
                <c:pt idx="7">
                  <c:v>2.7</c:v>
                </c:pt>
                <c:pt idx="8">
                  <c:v>5.5</c:v>
                </c:pt>
                <c:pt idx="9">
                  <c:v>6.8765170480286457</c:v>
                </c:pt>
                <c:pt idx="10">
                  <c:v>6.442279390121854</c:v>
                </c:pt>
                <c:pt idx="11">
                  <c:v>4.9474450433623502</c:v>
                </c:pt>
              </c:numCache>
            </c:numRef>
          </c:val>
          <c:smooth val="0"/>
          <c:extLst xmlns:c16r2="http://schemas.microsoft.com/office/drawing/2015/06/chart">
            <c:ext xmlns:c16="http://schemas.microsoft.com/office/drawing/2014/chart" uri="{C3380CC4-5D6E-409C-BE32-E72D297353CC}">
              <c16:uniqueId val="{00000001-C8B8-4C07-84F7-E09FD4AD140D}"/>
            </c:ext>
          </c:extLst>
        </c:ser>
        <c:dLbls>
          <c:showLegendKey val="0"/>
          <c:showVal val="0"/>
          <c:showCatName val="0"/>
          <c:showSerName val="0"/>
          <c:showPercent val="0"/>
          <c:showBubbleSize val="0"/>
        </c:dLbls>
        <c:marker val="1"/>
        <c:smooth val="0"/>
        <c:axId val="260298240"/>
        <c:axId val="260299776"/>
      </c:lineChart>
      <c:dateAx>
        <c:axId val="260298240"/>
        <c:scaling>
          <c:orientation val="minMax"/>
        </c:scaling>
        <c:delete val="0"/>
        <c:axPos val="b"/>
        <c:numFmt formatCode="yyyy" sourceLinked="1"/>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260299776"/>
        <c:crosses val="autoZero"/>
        <c:auto val="1"/>
        <c:lblOffset val="100"/>
        <c:baseTimeUnit val="years"/>
      </c:dateAx>
      <c:valAx>
        <c:axId val="260299776"/>
        <c:scaling>
          <c:orientation val="minMax"/>
        </c:scaling>
        <c:delete val="0"/>
        <c:axPos val="l"/>
        <c:numFmt formatCode="0.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0298240"/>
        <c:crosses val="autoZero"/>
        <c:crossBetween val="between"/>
      </c:valAx>
      <c:spPr>
        <a:noFill/>
        <a:ln w="25400">
          <a:noFill/>
        </a:ln>
      </c:spPr>
    </c:plotArea>
    <c:legend>
      <c:legendPos val="b"/>
      <c:layout>
        <c:manualLayout>
          <c:xMode val="edge"/>
          <c:yMode val="edge"/>
          <c:x val="6.6433566433566432E-2"/>
          <c:y val="0.87459086792521479"/>
          <c:w val="0.82732971752656792"/>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270339290365747E-2"/>
          <c:w val="0.94755244755244761"/>
          <c:h val="0.8457128675691935"/>
        </c:manualLayout>
      </c:layout>
      <c:lineChart>
        <c:grouping val="standard"/>
        <c:varyColors val="0"/>
        <c:ser>
          <c:idx val="0"/>
          <c:order val="0"/>
          <c:tx>
            <c:strRef>
              <c:f>'Graf III.18'!$K$3</c:f>
              <c:strCache>
                <c:ptCount val="1"/>
                <c:pt idx="0">
                  <c:v>Year-on-year change in gross premiums written</c:v>
                </c:pt>
              </c:strCache>
            </c:strRef>
          </c:tx>
          <c:spPr>
            <a:ln w="25400">
              <a:solidFill>
                <a:srgbClr val="4880C4"/>
              </a:solidFill>
              <a:prstDash val="solid"/>
            </a:ln>
          </c:spPr>
          <c:marker>
            <c:symbol val="none"/>
          </c:marker>
          <c:cat>
            <c:numRef>
              <c:f>'Graf III.18'!$J$5:$J$16</c:f>
              <c:numCache>
                <c:formatCode>yyyy</c:formatCode>
                <c:ptCount val="12"/>
                <c:pt idx="0">
                  <c:v>42369</c:v>
                </c:pt>
                <c:pt idx="1">
                  <c:v>42004</c:v>
                </c:pt>
                <c:pt idx="2">
                  <c:v>41639</c:v>
                </c:pt>
                <c:pt idx="3">
                  <c:v>41274</c:v>
                </c:pt>
                <c:pt idx="4">
                  <c:v>40908</c:v>
                </c:pt>
                <c:pt idx="5">
                  <c:v>40543</c:v>
                </c:pt>
                <c:pt idx="6">
                  <c:v>40178</c:v>
                </c:pt>
                <c:pt idx="7">
                  <c:v>39813</c:v>
                </c:pt>
                <c:pt idx="8">
                  <c:v>39447</c:v>
                </c:pt>
                <c:pt idx="9">
                  <c:v>39082</c:v>
                </c:pt>
                <c:pt idx="10">
                  <c:v>38717</c:v>
                </c:pt>
                <c:pt idx="11">
                  <c:v>38352</c:v>
                </c:pt>
              </c:numCache>
            </c:numRef>
          </c:cat>
          <c:val>
            <c:numRef>
              <c:f>'Graf III.18'!$K$5:$K$16</c:f>
              <c:numCache>
                <c:formatCode>0.0</c:formatCode>
                <c:ptCount val="12"/>
                <c:pt idx="0">
                  <c:v>4.8927540847602735</c:v>
                </c:pt>
                <c:pt idx="1">
                  <c:v>2.0393217447894134</c:v>
                </c:pt>
                <c:pt idx="2">
                  <c:v>4.2281580459152446</c:v>
                </c:pt>
                <c:pt idx="3">
                  <c:v>-1.8408365138493601</c:v>
                </c:pt>
                <c:pt idx="4">
                  <c:v>-1.3629319844918817</c:v>
                </c:pt>
                <c:pt idx="5">
                  <c:v>0.32141586579488751</c:v>
                </c:pt>
                <c:pt idx="6">
                  <c:v>1.2319322865564759</c:v>
                </c:pt>
                <c:pt idx="7">
                  <c:v>5.2966028130742231</c:v>
                </c:pt>
                <c:pt idx="8">
                  <c:v>5.1812073901478986</c:v>
                </c:pt>
                <c:pt idx="9">
                  <c:v>3.6939310440321242</c:v>
                </c:pt>
                <c:pt idx="10">
                  <c:v>5.6249451545909261</c:v>
                </c:pt>
                <c:pt idx="11">
                  <c:v>5.4876439184924592</c:v>
                </c:pt>
              </c:numCache>
            </c:numRef>
          </c:val>
          <c:smooth val="0"/>
          <c:extLst xmlns:c16r2="http://schemas.microsoft.com/office/drawing/2015/06/chart">
            <c:ext xmlns:c16="http://schemas.microsoft.com/office/drawing/2014/chart" uri="{C3380CC4-5D6E-409C-BE32-E72D297353CC}">
              <c16:uniqueId val="{00000000-FD9D-4919-93EA-AA4738DC037E}"/>
            </c:ext>
          </c:extLst>
        </c:ser>
        <c:ser>
          <c:idx val="1"/>
          <c:order val="1"/>
          <c:tx>
            <c:strRef>
              <c:f>'Graf III.18'!$L$3</c:f>
              <c:strCache>
                <c:ptCount val="1"/>
                <c:pt idx="0">
                  <c:v>Annual nominal GDP growth</c:v>
                </c:pt>
              </c:strCache>
            </c:strRef>
          </c:tx>
          <c:spPr>
            <a:ln w="25400">
              <a:solidFill>
                <a:srgbClr val="E96041"/>
              </a:solidFill>
              <a:prstDash val="solid"/>
            </a:ln>
          </c:spPr>
          <c:marker>
            <c:symbol val="none"/>
          </c:marker>
          <c:cat>
            <c:numRef>
              <c:f>'Graf III.18'!$J$5:$J$16</c:f>
              <c:numCache>
                <c:formatCode>yyyy</c:formatCode>
                <c:ptCount val="12"/>
                <c:pt idx="0">
                  <c:v>42369</c:v>
                </c:pt>
                <c:pt idx="1">
                  <c:v>42004</c:v>
                </c:pt>
                <c:pt idx="2">
                  <c:v>41639</c:v>
                </c:pt>
                <c:pt idx="3">
                  <c:v>41274</c:v>
                </c:pt>
                <c:pt idx="4">
                  <c:v>40908</c:v>
                </c:pt>
                <c:pt idx="5">
                  <c:v>40543</c:v>
                </c:pt>
                <c:pt idx="6">
                  <c:v>40178</c:v>
                </c:pt>
                <c:pt idx="7">
                  <c:v>39813</c:v>
                </c:pt>
                <c:pt idx="8">
                  <c:v>39447</c:v>
                </c:pt>
                <c:pt idx="9">
                  <c:v>39082</c:v>
                </c:pt>
                <c:pt idx="10">
                  <c:v>38717</c:v>
                </c:pt>
                <c:pt idx="11">
                  <c:v>38352</c:v>
                </c:pt>
              </c:numCache>
            </c:numRef>
          </c:cat>
          <c:val>
            <c:numRef>
              <c:f>'Graf III.18'!$L$5:$L$16</c:f>
              <c:numCache>
                <c:formatCode>0.0</c:formatCode>
                <c:ptCount val="12"/>
                <c:pt idx="0">
                  <c:v>4.2</c:v>
                </c:pt>
                <c:pt idx="1">
                  <c:v>2</c:v>
                </c:pt>
                <c:pt idx="2">
                  <c:v>-0.5</c:v>
                </c:pt>
                <c:pt idx="3">
                  <c:v>-0.9</c:v>
                </c:pt>
                <c:pt idx="4">
                  <c:v>2</c:v>
                </c:pt>
                <c:pt idx="5">
                  <c:v>2.2999999999999998</c:v>
                </c:pt>
                <c:pt idx="6">
                  <c:v>-4.8</c:v>
                </c:pt>
                <c:pt idx="7">
                  <c:v>2.7</c:v>
                </c:pt>
                <c:pt idx="8">
                  <c:v>5.5</c:v>
                </c:pt>
                <c:pt idx="9">
                  <c:v>6.8765170480286457</c:v>
                </c:pt>
                <c:pt idx="10">
                  <c:v>6.442279390121854</c:v>
                </c:pt>
                <c:pt idx="11">
                  <c:v>4.9474450433623502</c:v>
                </c:pt>
              </c:numCache>
            </c:numRef>
          </c:val>
          <c:smooth val="0"/>
          <c:extLst xmlns:c16r2="http://schemas.microsoft.com/office/drawing/2015/06/chart">
            <c:ext xmlns:c16="http://schemas.microsoft.com/office/drawing/2014/chart" uri="{C3380CC4-5D6E-409C-BE32-E72D297353CC}">
              <c16:uniqueId val="{00000001-FD9D-4919-93EA-AA4738DC037E}"/>
            </c:ext>
          </c:extLst>
        </c:ser>
        <c:dLbls>
          <c:showLegendKey val="0"/>
          <c:showVal val="0"/>
          <c:showCatName val="0"/>
          <c:showSerName val="0"/>
          <c:showPercent val="0"/>
          <c:showBubbleSize val="0"/>
        </c:dLbls>
        <c:marker val="1"/>
        <c:smooth val="0"/>
        <c:axId val="247677312"/>
        <c:axId val="247678848"/>
      </c:lineChart>
      <c:dateAx>
        <c:axId val="247677312"/>
        <c:scaling>
          <c:orientation val="minMax"/>
        </c:scaling>
        <c:delete val="0"/>
        <c:axPos val="b"/>
        <c:numFmt formatCode="yyyy" sourceLinked="1"/>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247678848"/>
        <c:crosses val="autoZero"/>
        <c:auto val="1"/>
        <c:lblOffset val="100"/>
        <c:baseTimeUnit val="years"/>
      </c:dateAx>
      <c:valAx>
        <c:axId val="247678848"/>
        <c:scaling>
          <c:orientation val="minMax"/>
        </c:scaling>
        <c:delete val="0"/>
        <c:axPos val="l"/>
        <c:numFmt formatCode="0.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7677312"/>
        <c:crosses val="autoZero"/>
        <c:crossBetween val="between"/>
      </c:valAx>
      <c:spPr>
        <a:noFill/>
        <a:ln w="25400">
          <a:noFill/>
        </a:ln>
      </c:spPr>
    </c:plotArea>
    <c:legend>
      <c:legendPos val="b"/>
      <c:layout>
        <c:manualLayout>
          <c:xMode val="edge"/>
          <c:yMode val="edge"/>
          <c:x val="6.6433566433566432E-2"/>
          <c:y val="0.87459086792521479"/>
          <c:w val="0.82732971752656792"/>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526590471322296E-2"/>
          <c:w val="0.9825174825174825"/>
          <c:h val="0.74736205737421146"/>
        </c:manualLayout>
      </c:layout>
      <c:lineChart>
        <c:grouping val="standard"/>
        <c:varyColors val="0"/>
        <c:ser>
          <c:idx val="1"/>
          <c:order val="1"/>
          <c:tx>
            <c:strRef>
              <c:f>'Graf III.19'!$L$4</c:f>
              <c:strCache>
                <c:ptCount val="1"/>
                <c:pt idx="0">
                  <c:v>Expozice domácností vůči pojišťovnám</c:v>
                </c:pt>
              </c:strCache>
            </c:strRef>
          </c:tx>
          <c:spPr>
            <a:ln w="25400">
              <a:solidFill>
                <a:srgbClr val="E96041"/>
              </a:solidFill>
              <a:prstDash val="solid"/>
            </a:ln>
          </c:spPr>
          <c:marker>
            <c:symbol val="none"/>
          </c:marker>
          <c:cat>
            <c:numRef>
              <c:f>'Graf III.19'!$J$5:$J$41</c:f>
              <c:numCache>
                <c:formatCode>m/d/yyyy</c:formatCode>
                <c:ptCount val="37"/>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numCache>
            </c:numRef>
          </c:cat>
          <c:val>
            <c:numRef>
              <c:f>'Graf III.19'!$L$5:$L$41</c:f>
              <c:numCache>
                <c:formatCode>0.00</c:formatCode>
                <c:ptCount val="37"/>
                <c:pt idx="0">
                  <c:v>10.502098203272444</c:v>
                </c:pt>
                <c:pt idx="1">
                  <c:v>10.632650870760685</c:v>
                </c:pt>
                <c:pt idx="2">
                  <c:v>10.334644994000792</c:v>
                </c:pt>
                <c:pt idx="3">
                  <c:v>10.364593572896853</c:v>
                </c:pt>
                <c:pt idx="4">
                  <c:v>10.411386218415917</c:v>
                </c:pt>
                <c:pt idx="5">
                  <c:v>10.353689858197686</c:v>
                </c:pt>
                <c:pt idx="6">
                  <c:v>10.233790491628593</c:v>
                </c:pt>
                <c:pt idx="7">
                  <c:v>10.291521170834026</c:v>
                </c:pt>
                <c:pt idx="8">
                  <c:v>10.130902603512231</c:v>
                </c:pt>
                <c:pt idx="9">
                  <c:v>9.9873420013334968</c:v>
                </c:pt>
                <c:pt idx="10">
                  <c:v>10.179829184477805</c:v>
                </c:pt>
                <c:pt idx="11">
                  <c:v>10.367605859048732</c:v>
                </c:pt>
                <c:pt idx="12">
                  <c:v>10.440028098198043</c:v>
                </c:pt>
                <c:pt idx="13">
                  <c:v>10.589924821136593</c:v>
                </c:pt>
                <c:pt idx="14">
                  <c:v>10.615294337603871</c:v>
                </c:pt>
                <c:pt idx="15">
                  <c:v>10.861446882589956</c:v>
                </c:pt>
                <c:pt idx="16">
                  <c:v>10.931206460940809</c:v>
                </c:pt>
                <c:pt idx="17">
                  <c:v>10.918669872660407</c:v>
                </c:pt>
                <c:pt idx="18">
                  <c:v>10.871496064108428</c:v>
                </c:pt>
                <c:pt idx="19">
                  <c:v>10.751509366223649</c:v>
                </c:pt>
                <c:pt idx="20">
                  <c:v>10.779133918298889</c:v>
                </c:pt>
                <c:pt idx="21">
                  <c:v>10.824501912678647</c:v>
                </c:pt>
                <c:pt idx="22">
                  <c:v>10.82416851049727</c:v>
                </c:pt>
                <c:pt idx="23">
                  <c:v>10.632520660067419</c:v>
                </c:pt>
                <c:pt idx="24">
                  <c:v>10.543143441138133</c:v>
                </c:pt>
                <c:pt idx="25">
                  <c:v>10.441102417294925</c:v>
                </c:pt>
                <c:pt idx="26">
                  <c:v>10.367109991169777</c:v>
                </c:pt>
                <c:pt idx="27">
                  <c:v>10.376794489305784</c:v>
                </c:pt>
                <c:pt idx="28">
                  <c:v>10.274402040445677</c:v>
                </c:pt>
                <c:pt idx="29">
                  <c:v>10.157190354595812</c:v>
                </c:pt>
                <c:pt idx="30">
                  <c:v>9.9588016652980773</c:v>
                </c:pt>
                <c:pt idx="31">
                  <c:v>9.9141968601296391</c:v>
                </c:pt>
                <c:pt idx="32">
                  <c:v>9.4983005119864448</c:v>
                </c:pt>
                <c:pt idx="33">
                  <c:v>9.293762203695783</c:v>
                </c:pt>
                <c:pt idx="34">
                  <c:v>9.0593243363569318</c:v>
                </c:pt>
                <c:pt idx="35">
                  <c:v>8.8893680685785377</c:v>
                </c:pt>
                <c:pt idx="36">
                  <c:v>8.6980348612349783</c:v>
                </c:pt>
              </c:numCache>
            </c:numRef>
          </c:val>
          <c:smooth val="0"/>
          <c:extLst xmlns:c16r2="http://schemas.microsoft.com/office/drawing/2015/06/chart">
            <c:ext xmlns:c16="http://schemas.microsoft.com/office/drawing/2014/chart" uri="{C3380CC4-5D6E-409C-BE32-E72D297353CC}">
              <c16:uniqueId val="{00000000-C448-4D0A-B072-854450F39FCA}"/>
            </c:ext>
          </c:extLst>
        </c:ser>
        <c:ser>
          <c:idx val="2"/>
          <c:order val="2"/>
          <c:tx>
            <c:strRef>
              <c:f>'Graf III.19'!$M$4</c:f>
              <c:strCache>
                <c:ptCount val="1"/>
                <c:pt idx="0">
                  <c:v>Expozice domácností vůči investičním fondům</c:v>
                </c:pt>
              </c:strCache>
            </c:strRef>
          </c:tx>
          <c:spPr>
            <a:ln w="25400">
              <a:solidFill>
                <a:srgbClr val="00A43D"/>
              </a:solidFill>
              <a:prstDash val="solid"/>
            </a:ln>
          </c:spPr>
          <c:marker>
            <c:symbol val="none"/>
          </c:marker>
          <c:cat>
            <c:numRef>
              <c:f>'Graf III.19'!$J$5:$J$41</c:f>
              <c:numCache>
                <c:formatCode>m/d/yyyy</c:formatCode>
                <c:ptCount val="37"/>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numCache>
            </c:numRef>
          </c:cat>
          <c:val>
            <c:numRef>
              <c:f>'Graf III.19'!$M$5:$M$41</c:f>
              <c:numCache>
                <c:formatCode>0.00</c:formatCode>
                <c:ptCount val="37"/>
                <c:pt idx="0">
                  <c:v>9.808259487221898</c:v>
                </c:pt>
                <c:pt idx="1">
                  <c:v>9.9175098866464939</c:v>
                </c:pt>
                <c:pt idx="2">
                  <c:v>10.341504017106143</c:v>
                </c:pt>
                <c:pt idx="3">
                  <c:v>10.401950292689484</c:v>
                </c:pt>
                <c:pt idx="4">
                  <c:v>10.204441235684913</c:v>
                </c:pt>
                <c:pt idx="5">
                  <c:v>9.7539532312534352</c:v>
                </c:pt>
                <c:pt idx="6">
                  <c:v>9.1542194400959449</c:v>
                </c:pt>
                <c:pt idx="7">
                  <c:v>8.5430587293244624</c:v>
                </c:pt>
                <c:pt idx="8">
                  <c:v>6.9613781042854885</c:v>
                </c:pt>
                <c:pt idx="9">
                  <c:v>6.531188820657098</c:v>
                </c:pt>
                <c:pt idx="10">
                  <c:v>6.60988916389518</c:v>
                </c:pt>
                <c:pt idx="11">
                  <c:v>6.8388095569081822</c:v>
                </c:pt>
                <c:pt idx="12">
                  <c:v>7.1095116648485774</c:v>
                </c:pt>
                <c:pt idx="13">
                  <c:v>6.1992565240335775</c:v>
                </c:pt>
                <c:pt idx="14">
                  <c:v>5.9222936138152917</c:v>
                </c:pt>
                <c:pt idx="15">
                  <c:v>5.8831744314667809</c:v>
                </c:pt>
                <c:pt idx="16">
                  <c:v>5.803236312123027</c:v>
                </c:pt>
                <c:pt idx="17">
                  <c:v>5.8044185391700864</c:v>
                </c:pt>
                <c:pt idx="18">
                  <c:v>5.6807975984150101</c:v>
                </c:pt>
                <c:pt idx="19">
                  <c:v>5.842141323007521</c:v>
                </c:pt>
                <c:pt idx="20">
                  <c:v>5.4084016024174879</c:v>
                </c:pt>
                <c:pt idx="21">
                  <c:v>5.4393911269140949</c:v>
                </c:pt>
                <c:pt idx="22">
                  <c:v>5.3883317781318292</c:v>
                </c:pt>
                <c:pt idx="23">
                  <c:v>5.4764407307483962</c:v>
                </c:pt>
                <c:pt idx="24">
                  <c:v>5.7658233679919917</c:v>
                </c:pt>
                <c:pt idx="25">
                  <c:v>6.0524226041537057</c:v>
                </c:pt>
                <c:pt idx="26">
                  <c:v>6.1509129583451125</c:v>
                </c:pt>
                <c:pt idx="27">
                  <c:v>6.3982858878555202</c:v>
                </c:pt>
                <c:pt idx="28">
                  <c:v>6.6441459581961322</c:v>
                </c:pt>
                <c:pt idx="29">
                  <c:v>6.8148270252953917</c:v>
                </c:pt>
                <c:pt idx="30">
                  <c:v>7.1770274955166702</c:v>
                </c:pt>
                <c:pt idx="31">
                  <c:v>7.55104495146605</c:v>
                </c:pt>
                <c:pt idx="32">
                  <c:v>7.8899635012257257</c:v>
                </c:pt>
                <c:pt idx="33">
                  <c:v>8.6176561328513852</c:v>
                </c:pt>
                <c:pt idx="34">
                  <c:v>8.8346377503144957</c:v>
                </c:pt>
                <c:pt idx="35">
                  <c:v>8.7914852410297417</c:v>
                </c:pt>
                <c:pt idx="36">
                  <c:v>9.1836075815239013</c:v>
                </c:pt>
              </c:numCache>
            </c:numRef>
          </c:val>
          <c:smooth val="0"/>
          <c:extLst xmlns:c16r2="http://schemas.microsoft.com/office/drawing/2015/06/chart">
            <c:ext xmlns:c16="http://schemas.microsoft.com/office/drawing/2014/chart" uri="{C3380CC4-5D6E-409C-BE32-E72D297353CC}">
              <c16:uniqueId val="{00000001-C448-4D0A-B072-854450F39FCA}"/>
            </c:ext>
          </c:extLst>
        </c:ser>
        <c:ser>
          <c:idx val="3"/>
          <c:order val="3"/>
          <c:tx>
            <c:strRef>
              <c:f>'Graf III.19'!$N$4</c:f>
              <c:strCache>
                <c:ptCount val="1"/>
                <c:pt idx="0">
                  <c:v>Expozice domácností vůči fondům penzijních společností</c:v>
                </c:pt>
              </c:strCache>
            </c:strRef>
          </c:tx>
          <c:spPr>
            <a:ln w="25400">
              <a:solidFill>
                <a:srgbClr val="800080"/>
              </a:solidFill>
              <a:prstDash val="solid"/>
            </a:ln>
          </c:spPr>
          <c:marker>
            <c:symbol val="none"/>
          </c:marker>
          <c:cat>
            <c:numRef>
              <c:f>'Graf III.19'!$J$5:$J$41</c:f>
              <c:numCache>
                <c:formatCode>m/d/yyyy</c:formatCode>
                <c:ptCount val="37"/>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numCache>
            </c:numRef>
          </c:cat>
          <c:val>
            <c:numRef>
              <c:f>'Graf III.19'!$N$5:$N$41</c:f>
              <c:numCache>
                <c:formatCode>0.00</c:formatCode>
                <c:ptCount val="37"/>
                <c:pt idx="0">
                  <c:v>6.4723378979729267</c:v>
                </c:pt>
                <c:pt idx="1">
                  <c:v>6.5423044593654236</c:v>
                </c:pt>
                <c:pt idx="2">
                  <c:v>6.6750685308426805</c:v>
                </c:pt>
                <c:pt idx="3">
                  <c:v>6.7906408823511537</c:v>
                </c:pt>
                <c:pt idx="4">
                  <c:v>6.9744360567012968</c:v>
                </c:pt>
                <c:pt idx="5">
                  <c:v>6.9593989730727817</c:v>
                </c:pt>
                <c:pt idx="6">
                  <c:v>7.2746385144378243</c:v>
                </c:pt>
                <c:pt idx="7">
                  <c:v>7.3621262781581809</c:v>
                </c:pt>
                <c:pt idx="8">
                  <c:v>7.4810471407187968</c:v>
                </c:pt>
                <c:pt idx="9">
                  <c:v>7.4640864711341735</c:v>
                </c:pt>
                <c:pt idx="10">
                  <c:v>7.5491564006740379</c:v>
                </c:pt>
                <c:pt idx="11">
                  <c:v>7.6021106949285304</c:v>
                </c:pt>
                <c:pt idx="12">
                  <c:v>7.6174260412036103</c:v>
                </c:pt>
                <c:pt idx="13">
                  <c:v>7.6634896729209787</c:v>
                </c:pt>
                <c:pt idx="14">
                  <c:v>7.7261006306771591</c:v>
                </c:pt>
                <c:pt idx="15">
                  <c:v>7.8152674361640102</c:v>
                </c:pt>
                <c:pt idx="16">
                  <c:v>7.8945350722182468</c:v>
                </c:pt>
                <c:pt idx="17">
                  <c:v>7.8891426127120674</c:v>
                </c:pt>
                <c:pt idx="18">
                  <c:v>7.9931383286017583</c:v>
                </c:pt>
                <c:pt idx="19">
                  <c:v>7.9792233386124121</c:v>
                </c:pt>
                <c:pt idx="20">
                  <c:v>8.0457368209478659</c:v>
                </c:pt>
                <c:pt idx="21">
                  <c:v>8.0811487669064217</c:v>
                </c:pt>
                <c:pt idx="22">
                  <c:v>8.1616499533439555</c:v>
                </c:pt>
                <c:pt idx="23">
                  <c:v>8.1270441859587983</c:v>
                </c:pt>
                <c:pt idx="24">
                  <c:v>8.1487864075265097</c:v>
                </c:pt>
                <c:pt idx="25">
                  <c:v>8.4006975609470089</c:v>
                </c:pt>
                <c:pt idx="26">
                  <c:v>8.6082537819877043</c:v>
                </c:pt>
                <c:pt idx="27">
                  <c:v>8.808796311788738</c:v>
                </c:pt>
                <c:pt idx="28">
                  <c:v>8.9464698868437047</c:v>
                </c:pt>
                <c:pt idx="29">
                  <c:v>9.0541519838517548</c:v>
                </c:pt>
                <c:pt idx="30">
                  <c:v>9.2413465459861595</c:v>
                </c:pt>
                <c:pt idx="31">
                  <c:v>9.3544942401061686</c:v>
                </c:pt>
                <c:pt idx="32">
                  <c:v>9.3880219671555309</c:v>
                </c:pt>
                <c:pt idx="33">
                  <c:v>9.4386813170290651</c:v>
                </c:pt>
                <c:pt idx="34">
                  <c:v>9.5970253356742816</c:v>
                </c:pt>
                <c:pt idx="35">
                  <c:v>9.7085955497978542</c:v>
                </c:pt>
                <c:pt idx="36">
                  <c:v>9.6882202050349235</c:v>
                </c:pt>
              </c:numCache>
            </c:numRef>
          </c:val>
          <c:smooth val="0"/>
          <c:extLst xmlns:c16r2="http://schemas.microsoft.com/office/drawing/2015/06/chart">
            <c:ext xmlns:c16="http://schemas.microsoft.com/office/drawing/2014/chart" uri="{C3380CC4-5D6E-409C-BE32-E72D297353CC}">
              <c16:uniqueId val="{00000002-C448-4D0A-B072-854450F39FCA}"/>
            </c:ext>
          </c:extLst>
        </c:ser>
        <c:dLbls>
          <c:showLegendKey val="0"/>
          <c:showVal val="0"/>
          <c:showCatName val="0"/>
          <c:showSerName val="0"/>
          <c:showPercent val="0"/>
          <c:showBubbleSize val="0"/>
        </c:dLbls>
        <c:marker val="1"/>
        <c:smooth val="0"/>
        <c:axId val="247770496"/>
        <c:axId val="247784576"/>
      </c:lineChart>
      <c:lineChart>
        <c:grouping val="standard"/>
        <c:varyColors val="0"/>
        <c:ser>
          <c:idx val="0"/>
          <c:order val="0"/>
          <c:tx>
            <c:strRef>
              <c:f>'Graf III.19'!$K$4</c:f>
              <c:strCache>
                <c:ptCount val="1"/>
                <c:pt idx="0">
                  <c:v>Expozice domácností vůči bankám (pravá osa)</c:v>
                </c:pt>
              </c:strCache>
            </c:strRef>
          </c:tx>
          <c:spPr>
            <a:ln w="25400">
              <a:solidFill>
                <a:srgbClr val="4880C4"/>
              </a:solidFill>
              <a:prstDash val="solid"/>
            </a:ln>
          </c:spPr>
          <c:marker>
            <c:symbol val="none"/>
          </c:marker>
          <c:cat>
            <c:numRef>
              <c:f>'Graf III.19'!$J$5:$J$41</c:f>
              <c:numCache>
                <c:formatCode>m/d/yyyy</c:formatCode>
                <c:ptCount val="37"/>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numCache>
            </c:numRef>
          </c:cat>
          <c:val>
            <c:numRef>
              <c:f>'Graf III.19'!$K$5:$K$41</c:f>
              <c:numCache>
                <c:formatCode>0.00</c:formatCode>
                <c:ptCount val="37"/>
                <c:pt idx="0">
                  <c:v>61.273281911708644</c:v>
                </c:pt>
                <c:pt idx="1">
                  <c:v>61.196225222077352</c:v>
                </c:pt>
                <c:pt idx="2">
                  <c:v>60.939721989022964</c:v>
                </c:pt>
                <c:pt idx="3">
                  <c:v>60.732595144745048</c:v>
                </c:pt>
                <c:pt idx="4">
                  <c:v>60.756208778205746</c:v>
                </c:pt>
                <c:pt idx="5">
                  <c:v>61.353145486415798</c:v>
                </c:pt>
                <c:pt idx="6">
                  <c:v>61.945860992884462</c:v>
                </c:pt>
                <c:pt idx="7">
                  <c:v>62.425989104883037</c:v>
                </c:pt>
                <c:pt idx="8">
                  <c:v>63.307897295069395</c:v>
                </c:pt>
                <c:pt idx="9">
                  <c:v>64.135276850425441</c:v>
                </c:pt>
                <c:pt idx="10">
                  <c:v>64.113665631303036</c:v>
                </c:pt>
                <c:pt idx="11">
                  <c:v>63.827688795248882</c:v>
                </c:pt>
                <c:pt idx="12">
                  <c:v>63.616778204780047</c:v>
                </c:pt>
                <c:pt idx="13">
                  <c:v>64.382513607761695</c:v>
                </c:pt>
                <c:pt idx="14">
                  <c:v>64.352246243611305</c:v>
                </c:pt>
                <c:pt idx="15">
                  <c:v>64.107537512441326</c:v>
                </c:pt>
                <c:pt idx="16">
                  <c:v>64.799373475676532</c:v>
                </c:pt>
                <c:pt idx="17">
                  <c:v>64.976390722205551</c:v>
                </c:pt>
                <c:pt idx="18">
                  <c:v>65.067606602232175</c:v>
                </c:pt>
                <c:pt idx="19">
                  <c:v>65.060420138133154</c:v>
                </c:pt>
                <c:pt idx="20">
                  <c:v>65.154904977751897</c:v>
                </c:pt>
                <c:pt idx="21">
                  <c:v>65.130816651506834</c:v>
                </c:pt>
                <c:pt idx="22">
                  <c:v>64.97777895493175</c:v>
                </c:pt>
                <c:pt idx="23">
                  <c:v>65.499598297328063</c:v>
                </c:pt>
                <c:pt idx="24">
                  <c:v>65.470550488439059</c:v>
                </c:pt>
                <c:pt idx="25">
                  <c:v>65.038601021586729</c:v>
                </c:pt>
                <c:pt idx="26">
                  <c:v>64.659709344138136</c:v>
                </c:pt>
                <c:pt idx="27">
                  <c:v>64.281972606124882</c:v>
                </c:pt>
                <c:pt idx="28">
                  <c:v>63.892197506297435</c:v>
                </c:pt>
                <c:pt idx="29">
                  <c:v>63.8066564858905</c:v>
                </c:pt>
                <c:pt idx="30">
                  <c:v>63.424952445822477</c:v>
                </c:pt>
                <c:pt idx="31">
                  <c:v>62.934651100670933</c:v>
                </c:pt>
                <c:pt idx="32">
                  <c:v>62.943280048763441</c:v>
                </c:pt>
                <c:pt idx="33">
                  <c:v>62.405402834365717</c:v>
                </c:pt>
                <c:pt idx="34">
                  <c:v>62.162784618229715</c:v>
                </c:pt>
                <c:pt idx="35">
                  <c:v>62.131259202160159</c:v>
                </c:pt>
                <c:pt idx="36">
                  <c:v>62.055321680544651</c:v>
                </c:pt>
              </c:numCache>
            </c:numRef>
          </c:val>
          <c:smooth val="0"/>
          <c:extLst xmlns:c16r2="http://schemas.microsoft.com/office/drawing/2015/06/chart">
            <c:ext xmlns:c16="http://schemas.microsoft.com/office/drawing/2014/chart" uri="{C3380CC4-5D6E-409C-BE32-E72D297353CC}">
              <c16:uniqueId val="{00000003-C448-4D0A-B072-854450F39FCA}"/>
            </c:ext>
          </c:extLst>
        </c:ser>
        <c:dLbls>
          <c:showLegendKey val="0"/>
          <c:showVal val="0"/>
          <c:showCatName val="0"/>
          <c:showSerName val="0"/>
          <c:showPercent val="0"/>
          <c:showBubbleSize val="0"/>
        </c:dLbls>
        <c:marker val="1"/>
        <c:smooth val="0"/>
        <c:axId val="258613632"/>
        <c:axId val="247786112"/>
      </c:lineChart>
      <c:dateAx>
        <c:axId val="24777049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47784576"/>
        <c:crosses val="autoZero"/>
        <c:auto val="1"/>
        <c:lblOffset val="100"/>
        <c:baseTimeUnit val="months"/>
        <c:majorUnit val="18"/>
        <c:majorTimeUnit val="months"/>
      </c:dateAx>
      <c:valAx>
        <c:axId val="247784576"/>
        <c:scaling>
          <c:orientation val="minMax"/>
          <c:max val="12"/>
          <c:min val="2"/>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7770496"/>
        <c:crosses val="autoZero"/>
        <c:crossBetween val="between"/>
        <c:majorUnit val="2"/>
      </c:valAx>
      <c:valAx>
        <c:axId val="247786112"/>
        <c:scaling>
          <c:orientation val="minMax"/>
          <c:max val="68"/>
          <c:min val="58"/>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8613632"/>
        <c:crosses val="max"/>
        <c:crossBetween val="between"/>
        <c:majorUnit val="2"/>
      </c:valAx>
      <c:dateAx>
        <c:axId val="258613632"/>
        <c:scaling>
          <c:orientation val="minMax"/>
        </c:scaling>
        <c:delete val="1"/>
        <c:axPos val="b"/>
        <c:numFmt formatCode="m/d/yyyy" sourceLinked="1"/>
        <c:majorTickMark val="out"/>
        <c:minorTickMark val="none"/>
        <c:tickLblPos val="nextTo"/>
        <c:crossAx val="247786112"/>
        <c:crosses val="autoZero"/>
        <c:auto val="1"/>
        <c:lblOffset val="100"/>
        <c:baseTimeUnit val="months"/>
      </c:dateAx>
      <c:spPr>
        <a:noFill/>
        <a:ln w="25400">
          <a:noFill/>
        </a:ln>
      </c:spPr>
    </c:plotArea>
    <c:legend>
      <c:legendPos val="b"/>
      <c:layout>
        <c:manualLayout>
          <c:xMode val="edge"/>
          <c:yMode val="edge"/>
          <c:x val="6.6433566433566432E-2"/>
          <c:y val="0.77288173738211141"/>
          <c:w val="0.89724134133582956"/>
          <c:h val="0.2271182626178885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526590471322296E-2"/>
          <c:w val="0.9825174825174825"/>
          <c:h val="0.74736205737421146"/>
        </c:manualLayout>
      </c:layout>
      <c:lineChart>
        <c:grouping val="standard"/>
        <c:varyColors val="0"/>
        <c:ser>
          <c:idx val="1"/>
          <c:order val="1"/>
          <c:tx>
            <c:strRef>
              <c:f>'Graf III.19'!$L$3</c:f>
              <c:strCache>
                <c:ptCount val="1"/>
                <c:pt idx="0">
                  <c:v>Households' exposure to insurance companies</c:v>
                </c:pt>
              </c:strCache>
            </c:strRef>
          </c:tx>
          <c:spPr>
            <a:ln w="25400">
              <a:solidFill>
                <a:srgbClr val="E96041"/>
              </a:solidFill>
              <a:prstDash val="solid"/>
            </a:ln>
          </c:spPr>
          <c:marker>
            <c:symbol val="none"/>
          </c:marker>
          <c:cat>
            <c:numRef>
              <c:f>'Graf III.19'!$J$5:$J$41</c:f>
              <c:numCache>
                <c:formatCode>m/d/yyyy</c:formatCode>
                <c:ptCount val="37"/>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numCache>
            </c:numRef>
          </c:cat>
          <c:val>
            <c:numRef>
              <c:f>'Graf III.19'!$L$5:$L$41</c:f>
              <c:numCache>
                <c:formatCode>0.00</c:formatCode>
                <c:ptCount val="37"/>
                <c:pt idx="0">
                  <c:v>10.502098203272444</c:v>
                </c:pt>
                <c:pt idx="1">
                  <c:v>10.632650870760685</c:v>
                </c:pt>
                <c:pt idx="2">
                  <c:v>10.334644994000792</c:v>
                </c:pt>
                <c:pt idx="3">
                  <c:v>10.364593572896853</c:v>
                </c:pt>
                <c:pt idx="4">
                  <c:v>10.411386218415917</c:v>
                </c:pt>
                <c:pt idx="5">
                  <c:v>10.353689858197686</c:v>
                </c:pt>
                <c:pt idx="6">
                  <c:v>10.233790491628593</c:v>
                </c:pt>
                <c:pt idx="7">
                  <c:v>10.291521170834026</c:v>
                </c:pt>
                <c:pt idx="8">
                  <c:v>10.130902603512231</c:v>
                </c:pt>
                <c:pt idx="9">
                  <c:v>9.9873420013334968</c:v>
                </c:pt>
                <c:pt idx="10">
                  <c:v>10.179829184477805</c:v>
                </c:pt>
                <c:pt idx="11">
                  <c:v>10.367605859048732</c:v>
                </c:pt>
                <c:pt idx="12">
                  <c:v>10.440028098198043</c:v>
                </c:pt>
                <c:pt idx="13">
                  <c:v>10.589924821136593</c:v>
                </c:pt>
                <c:pt idx="14">
                  <c:v>10.615294337603871</c:v>
                </c:pt>
                <c:pt idx="15">
                  <c:v>10.861446882589956</c:v>
                </c:pt>
                <c:pt idx="16">
                  <c:v>10.931206460940809</c:v>
                </c:pt>
                <c:pt idx="17">
                  <c:v>10.918669872660407</c:v>
                </c:pt>
                <c:pt idx="18">
                  <c:v>10.871496064108428</c:v>
                </c:pt>
                <c:pt idx="19">
                  <c:v>10.751509366223649</c:v>
                </c:pt>
                <c:pt idx="20">
                  <c:v>10.779133918298889</c:v>
                </c:pt>
                <c:pt idx="21">
                  <c:v>10.824501912678647</c:v>
                </c:pt>
                <c:pt idx="22">
                  <c:v>10.82416851049727</c:v>
                </c:pt>
                <c:pt idx="23">
                  <c:v>10.632520660067419</c:v>
                </c:pt>
                <c:pt idx="24">
                  <c:v>10.543143441138133</c:v>
                </c:pt>
                <c:pt idx="25">
                  <c:v>10.441102417294925</c:v>
                </c:pt>
                <c:pt idx="26">
                  <c:v>10.367109991169777</c:v>
                </c:pt>
                <c:pt idx="27">
                  <c:v>10.376794489305784</c:v>
                </c:pt>
                <c:pt idx="28">
                  <c:v>10.274402040445677</c:v>
                </c:pt>
                <c:pt idx="29">
                  <c:v>10.157190354595812</c:v>
                </c:pt>
                <c:pt idx="30">
                  <c:v>9.9588016652980773</c:v>
                </c:pt>
                <c:pt idx="31">
                  <c:v>9.9141968601296391</c:v>
                </c:pt>
                <c:pt idx="32">
                  <c:v>9.4983005119864448</c:v>
                </c:pt>
                <c:pt idx="33">
                  <c:v>9.293762203695783</c:v>
                </c:pt>
                <c:pt idx="34">
                  <c:v>9.0593243363569318</c:v>
                </c:pt>
                <c:pt idx="35">
                  <c:v>8.8893680685785377</c:v>
                </c:pt>
                <c:pt idx="36">
                  <c:v>8.6980348612349783</c:v>
                </c:pt>
              </c:numCache>
            </c:numRef>
          </c:val>
          <c:smooth val="0"/>
          <c:extLst xmlns:c16r2="http://schemas.microsoft.com/office/drawing/2015/06/chart">
            <c:ext xmlns:c16="http://schemas.microsoft.com/office/drawing/2014/chart" uri="{C3380CC4-5D6E-409C-BE32-E72D297353CC}">
              <c16:uniqueId val="{00000000-D4B1-4F7A-8914-5EB1B1F3B0FB}"/>
            </c:ext>
          </c:extLst>
        </c:ser>
        <c:ser>
          <c:idx val="2"/>
          <c:order val="2"/>
          <c:tx>
            <c:strRef>
              <c:f>'Graf III.19'!$M$3</c:f>
              <c:strCache>
                <c:ptCount val="1"/>
                <c:pt idx="0">
                  <c:v>Households' exposure to investment funds</c:v>
                </c:pt>
              </c:strCache>
            </c:strRef>
          </c:tx>
          <c:spPr>
            <a:ln w="25400">
              <a:solidFill>
                <a:srgbClr val="00A43D"/>
              </a:solidFill>
              <a:prstDash val="solid"/>
            </a:ln>
          </c:spPr>
          <c:marker>
            <c:symbol val="none"/>
          </c:marker>
          <c:cat>
            <c:numRef>
              <c:f>'Graf III.19'!$J$5:$J$41</c:f>
              <c:numCache>
                <c:formatCode>m/d/yyyy</c:formatCode>
                <c:ptCount val="37"/>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numCache>
            </c:numRef>
          </c:cat>
          <c:val>
            <c:numRef>
              <c:f>'Graf III.19'!$M$5:$M$41</c:f>
              <c:numCache>
                <c:formatCode>0.00</c:formatCode>
                <c:ptCount val="37"/>
                <c:pt idx="0">
                  <c:v>9.808259487221898</c:v>
                </c:pt>
                <c:pt idx="1">
                  <c:v>9.9175098866464939</c:v>
                </c:pt>
                <c:pt idx="2">
                  <c:v>10.341504017106143</c:v>
                </c:pt>
                <c:pt idx="3">
                  <c:v>10.401950292689484</c:v>
                </c:pt>
                <c:pt idx="4">
                  <c:v>10.204441235684913</c:v>
                </c:pt>
                <c:pt idx="5">
                  <c:v>9.7539532312534352</c:v>
                </c:pt>
                <c:pt idx="6">
                  <c:v>9.1542194400959449</c:v>
                </c:pt>
                <c:pt idx="7">
                  <c:v>8.5430587293244624</c:v>
                </c:pt>
                <c:pt idx="8">
                  <c:v>6.9613781042854885</c:v>
                </c:pt>
                <c:pt idx="9">
                  <c:v>6.531188820657098</c:v>
                </c:pt>
                <c:pt idx="10">
                  <c:v>6.60988916389518</c:v>
                </c:pt>
                <c:pt idx="11">
                  <c:v>6.8388095569081822</c:v>
                </c:pt>
                <c:pt idx="12">
                  <c:v>7.1095116648485774</c:v>
                </c:pt>
                <c:pt idx="13">
                  <c:v>6.1992565240335775</c:v>
                </c:pt>
                <c:pt idx="14">
                  <c:v>5.9222936138152917</c:v>
                </c:pt>
                <c:pt idx="15">
                  <c:v>5.8831744314667809</c:v>
                </c:pt>
                <c:pt idx="16">
                  <c:v>5.803236312123027</c:v>
                </c:pt>
                <c:pt idx="17">
                  <c:v>5.8044185391700864</c:v>
                </c:pt>
                <c:pt idx="18">
                  <c:v>5.6807975984150101</c:v>
                </c:pt>
                <c:pt idx="19">
                  <c:v>5.842141323007521</c:v>
                </c:pt>
                <c:pt idx="20">
                  <c:v>5.4084016024174879</c:v>
                </c:pt>
                <c:pt idx="21">
                  <c:v>5.4393911269140949</c:v>
                </c:pt>
                <c:pt idx="22">
                  <c:v>5.3883317781318292</c:v>
                </c:pt>
                <c:pt idx="23">
                  <c:v>5.4764407307483962</c:v>
                </c:pt>
                <c:pt idx="24">
                  <c:v>5.7658233679919917</c:v>
                </c:pt>
                <c:pt idx="25">
                  <c:v>6.0524226041537057</c:v>
                </c:pt>
                <c:pt idx="26">
                  <c:v>6.1509129583451125</c:v>
                </c:pt>
                <c:pt idx="27">
                  <c:v>6.3982858878555202</c:v>
                </c:pt>
                <c:pt idx="28">
                  <c:v>6.6441459581961322</c:v>
                </c:pt>
                <c:pt idx="29">
                  <c:v>6.8148270252953917</c:v>
                </c:pt>
                <c:pt idx="30">
                  <c:v>7.1770274955166702</c:v>
                </c:pt>
                <c:pt idx="31">
                  <c:v>7.55104495146605</c:v>
                </c:pt>
                <c:pt idx="32">
                  <c:v>7.8899635012257257</c:v>
                </c:pt>
                <c:pt idx="33">
                  <c:v>8.6176561328513852</c:v>
                </c:pt>
                <c:pt idx="34">
                  <c:v>8.8346377503144957</c:v>
                </c:pt>
                <c:pt idx="35">
                  <c:v>8.7914852410297417</c:v>
                </c:pt>
                <c:pt idx="36">
                  <c:v>9.1836075815239013</c:v>
                </c:pt>
              </c:numCache>
            </c:numRef>
          </c:val>
          <c:smooth val="0"/>
          <c:extLst xmlns:c16r2="http://schemas.microsoft.com/office/drawing/2015/06/chart">
            <c:ext xmlns:c16="http://schemas.microsoft.com/office/drawing/2014/chart" uri="{C3380CC4-5D6E-409C-BE32-E72D297353CC}">
              <c16:uniqueId val="{00000001-D4B1-4F7A-8914-5EB1B1F3B0FB}"/>
            </c:ext>
          </c:extLst>
        </c:ser>
        <c:ser>
          <c:idx val="3"/>
          <c:order val="3"/>
          <c:tx>
            <c:strRef>
              <c:f>'Graf III.19'!$N$3</c:f>
              <c:strCache>
                <c:ptCount val="1"/>
                <c:pt idx="0">
                  <c:v>Households' exposure to pension funds</c:v>
                </c:pt>
              </c:strCache>
            </c:strRef>
          </c:tx>
          <c:spPr>
            <a:ln w="25400">
              <a:solidFill>
                <a:srgbClr val="800080"/>
              </a:solidFill>
              <a:prstDash val="solid"/>
            </a:ln>
          </c:spPr>
          <c:marker>
            <c:symbol val="none"/>
          </c:marker>
          <c:cat>
            <c:numRef>
              <c:f>'Graf III.19'!$J$5:$J$41</c:f>
              <c:numCache>
                <c:formatCode>m/d/yyyy</c:formatCode>
                <c:ptCount val="37"/>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numCache>
            </c:numRef>
          </c:cat>
          <c:val>
            <c:numRef>
              <c:f>'Graf III.19'!$N$5:$N$41</c:f>
              <c:numCache>
                <c:formatCode>0.00</c:formatCode>
                <c:ptCount val="37"/>
                <c:pt idx="0">
                  <c:v>6.4723378979729267</c:v>
                </c:pt>
                <c:pt idx="1">
                  <c:v>6.5423044593654236</c:v>
                </c:pt>
                <c:pt idx="2">
                  <c:v>6.6750685308426805</c:v>
                </c:pt>
                <c:pt idx="3">
                  <c:v>6.7906408823511537</c:v>
                </c:pt>
                <c:pt idx="4">
                  <c:v>6.9744360567012968</c:v>
                </c:pt>
                <c:pt idx="5">
                  <c:v>6.9593989730727817</c:v>
                </c:pt>
                <c:pt idx="6">
                  <c:v>7.2746385144378243</c:v>
                </c:pt>
                <c:pt idx="7">
                  <c:v>7.3621262781581809</c:v>
                </c:pt>
                <c:pt idx="8">
                  <c:v>7.4810471407187968</c:v>
                </c:pt>
                <c:pt idx="9">
                  <c:v>7.4640864711341735</c:v>
                </c:pt>
                <c:pt idx="10">
                  <c:v>7.5491564006740379</c:v>
                </c:pt>
                <c:pt idx="11">
                  <c:v>7.6021106949285304</c:v>
                </c:pt>
                <c:pt idx="12">
                  <c:v>7.6174260412036103</c:v>
                </c:pt>
                <c:pt idx="13">
                  <c:v>7.6634896729209787</c:v>
                </c:pt>
                <c:pt idx="14">
                  <c:v>7.7261006306771591</c:v>
                </c:pt>
                <c:pt idx="15">
                  <c:v>7.8152674361640102</c:v>
                </c:pt>
                <c:pt idx="16">
                  <c:v>7.8945350722182468</c:v>
                </c:pt>
                <c:pt idx="17">
                  <c:v>7.8891426127120674</c:v>
                </c:pt>
                <c:pt idx="18">
                  <c:v>7.9931383286017583</c:v>
                </c:pt>
                <c:pt idx="19">
                  <c:v>7.9792233386124121</c:v>
                </c:pt>
                <c:pt idx="20">
                  <c:v>8.0457368209478659</c:v>
                </c:pt>
                <c:pt idx="21">
                  <c:v>8.0811487669064217</c:v>
                </c:pt>
                <c:pt idx="22">
                  <c:v>8.1616499533439555</c:v>
                </c:pt>
                <c:pt idx="23">
                  <c:v>8.1270441859587983</c:v>
                </c:pt>
                <c:pt idx="24">
                  <c:v>8.1487864075265097</c:v>
                </c:pt>
                <c:pt idx="25">
                  <c:v>8.4006975609470089</c:v>
                </c:pt>
                <c:pt idx="26">
                  <c:v>8.6082537819877043</c:v>
                </c:pt>
                <c:pt idx="27">
                  <c:v>8.808796311788738</c:v>
                </c:pt>
                <c:pt idx="28">
                  <c:v>8.9464698868437047</c:v>
                </c:pt>
                <c:pt idx="29">
                  <c:v>9.0541519838517548</c:v>
                </c:pt>
                <c:pt idx="30">
                  <c:v>9.2413465459861595</c:v>
                </c:pt>
                <c:pt idx="31">
                  <c:v>9.3544942401061686</c:v>
                </c:pt>
                <c:pt idx="32">
                  <c:v>9.3880219671555309</c:v>
                </c:pt>
                <c:pt idx="33">
                  <c:v>9.4386813170290651</c:v>
                </c:pt>
                <c:pt idx="34">
                  <c:v>9.5970253356742816</c:v>
                </c:pt>
                <c:pt idx="35">
                  <c:v>9.7085955497978542</c:v>
                </c:pt>
                <c:pt idx="36">
                  <c:v>9.6882202050349235</c:v>
                </c:pt>
              </c:numCache>
            </c:numRef>
          </c:val>
          <c:smooth val="0"/>
          <c:extLst xmlns:c16r2="http://schemas.microsoft.com/office/drawing/2015/06/chart">
            <c:ext xmlns:c16="http://schemas.microsoft.com/office/drawing/2014/chart" uri="{C3380CC4-5D6E-409C-BE32-E72D297353CC}">
              <c16:uniqueId val="{00000002-D4B1-4F7A-8914-5EB1B1F3B0FB}"/>
            </c:ext>
          </c:extLst>
        </c:ser>
        <c:dLbls>
          <c:showLegendKey val="0"/>
          <c:showVal val="0"/>
          <c:showCatName val="0"/>
          <c:showSerName val="0"/>
          <c:showPercent val="0"/>
          <c:showBubbleSize val="0"/>
        </c:dLbls>
        <c:marker val="1"/>
        <c:smooth val="0"/>
        <c:axId val="259945600"/>
        <c:axId val="259947136"/>
      </c:lineChart>
      <c:lineChart>
        <c:grouping val="standard"/>
        <c:varyColors val="0"/>
        <c:ser>
          <c:idx val="0"/>
          <c:order val="0"/>
          <c:tx>
            <c:strRef>
              <c:f>'Graf III.19'!$K$3</c:f>
              <c:strCache>
                <c:ptCount val="1"/>
                <c:pt idx="0">
                  <c:v>Households' exposure to banks (rhs)</c:v>
                </c:pt>
              </c:strCache>
            </c:strRef>
          </c:tx>
          <c:spPr>
            <a:ln w="25400">
              <a:solidFill>
                <a:srgbClr val="4880C4"/>
              </a:solidFill>
              <a:prstDash val="solid"/>
            </a:ln>
          </c:spPr>
          <c:marker>
            <c:symbol val="none"/>
          </c:marker>
          <c:cat>
            <c:numRef>
              <c:f>'Graf III.19'!$J$5:$J$41</c:f>
              <c:numCache>
                <c:formatCode>m/d/yyyy</c:formatCode>
                <c:ptCount val="37"/>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numCache>
            </c:numRef>
          </c:cat>
          <c:val>
            <c:numRef>
              <c:f>'Graf III.19'!$K$5:$K$41</c:f>
              <c:numCache>
                <c:formatCode>0.00</c:formatCode>
                <c:ptCount val="37"/>
                <c:pt idx="0">
                  <c:v>61.273281911708644</c:v>
                </c:pt>
                <c:pt idx="1">
                  <c:v>61.196225222077352</c:v>
                </c:pt>
                <c:pt idx="2">
                  <c:v>60.939721989022964</c:v>
                </c:pt>
                <c:pt idx="3">
                  <c:v>60.732595144745048</c:v>
                </c:pt>
                <c:pt idx="4">
                  <c:v>60.756208778205746</c:v>
                </c:pt>
                <c:pt idx="5">
                  <c:v>61.353145486415798</c:v>
                </c:pt>
                <c:pt idx="6">
                  <c:v>61.945860992884462</c:v>
                </c:pt>
                <c:pt idx="7">
                  <c:v>62.425989104883037</c:v>
                </c:pt>
                <c:pt idx="8">
                  <c:v>63.307897295069395</c:v>
                </c:pt>
                <c:pt idx="9">
                  <c:v>64.135276850425441</c:v>
                </c:pt>
                <c:pt idx="10">
                  <c:v>64.113665631303036</c:v>
                </c:pt>
                <c:pt idx="11">
                  <c:v>63.827688795248882</c:v>
                </c:pt>
                <c:pt idx="12">
                  <c:v>63.616778204780047</c:v>
                </c:pt>
                <c:pt idx="13">
                  <c:v>64.382513607761695</c:v>
                </c:pt>
                <c:pt idx="14">
                  <c:v>64.352246243611305</c:v>
                </c:pt>
                <c:pt idx="15">
                  <c:v>64.107537512441326</c:v>
                </c:pt>
                <c:pt idx="16">
                  <c:v>64.799373475676532</c:v>
                </c:pt>
                <c:pt idx="17">
                  <c:v>64.976390722205551</c:v>
                </c:pt>
                <c:pt idx="18">
                  <c:v>65.067606602232175</c:v>
                </c:pt>
                <c:pt idx="19">
                  <c:v>65.060420138133154</c:v>
                </c:pt>
                <c:pt idx="20">
                  <c:v>65.154904977751897</c:v>
                </c:pt>
                <c:pt idx="21">
                  <c:v>65.130816651506834</c:v>
                </c:pt>
                <c:pt idx="22">
                  <c:v>64.97777895493175</c:v>
                </c:pt>
                <c:pt idx="23">
                  <c:v>65.499598297328063</c:v>
                </c:pt>
                <c:pt idx="24">
                  <c:v>65.470550488439059</c:v>
                </c:pt>
                <c:pt idx="25">
                  <c:v>65.038601021586729</c:v>
                </c:pt>
                <c:pt idx="26">
                  <c:v>64.659709344138136</c:v>
                </c:pt>
                <c:pt idx="27">
                  <c:v>64.281972606124882</c:v>
                </c:pt>
                <c:pt idx="28">
                  <c:v>63.892197506297435</c:v>
                </c:pt>
                <c:pt idx="29">
                  <c:v>63.8066564858905</c:v>
                </c:pt>
                <c:pt idx="30">
                  <c:v>63.424952445822477</c:v>
                </c:pt>
                <c:pt idx="31">
                  <c:v>62.934651100670933</c:v>
                </c:pt>
                <c:pt idx="32">
                  <c:v>62.943280048763441</c:v>
                </c:pt>
                <c:pt idx="33">
                  <c:v>62.405402834365717</c:v>
                </c:pt>
                <c:pt idx="34">
                  <c:v>62.162784618229715</c:v>
                </c:pt>
                <c:pt idx="35">
                  <c:v>62.131259202160159</c:v>
                </c:pt>
                <c:pt idx="36">
                  <c:v>62.055321680544651</c:v>
                </c:pt>
              </c:numCache>
            </c:numRef>
          </c:val>
          <c:smooth val="0"/>
          <c:extLst xmlns:c16r2="http://schemas.microsoft.com/office/drawing/2015/06/chart">
            <c:ext xmlns:c16="http://schemas.microsoft.com/office/drawing/2014/chart" uri="{C3380CC4-5D6E-409C-BE32-E72D297353CC}">
              <c16:uniqueId val="{00000003-D4B1-4F7A-8914-5EB1B1F3B0FB}"/>
            </c:ext>
          </c:extLst>
        </c:ser>
        <c:dLbls>
          <c:showLegendKey val="0"/>
          <c:showVal val="0"/>
          <c:showCatName val="0"/>
          <c:showSerName val="0"/>
          <c:showPercent val="0"/>
          <c:showBubbleSize val="0"/>
        </c:dLbls>
        <c:marker val="1"/>
        <c:smooth val="0"/>
        <c:axId val="259954560"/>
        <c:axId val="259953024"/>
      </c:lineChart>
      <c:dateAx>
        <c:axId val="25994560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59947136"/>
        <c:crosses val="autoZero"/>
        <c:auto val="1"/>
        <c:lblOffset val="100"/>
        <c:baseTimeUnit val="months"/>
        <c:majorUnit val="18"/>
        <c:majorTimeUnit val="months"/>
      </c:dateAx>
      <c:valAx>
        <c:axId val="259947136"/>
        <c:scaling>
          <c:orientation val="minMax"/>
          <c:max val="12"/>
          <c:min val="2"/>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9945600"/>
        <c:crosses val="autoZero"/>
        <c:crossBetween val="between"/>
        <c:majorUnit val="2"/>
      </c:valAx>
      <c:valAx>
        <c:axId val="259953024"/>
        <c:scaling>
          <c:orientation val="minMax"/>
          <c:max val="68"/>
          <c:min val="58"/>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9954560"/>
        <c:crosses val="max"/>
        <c:crossBetween val="between"/>
        <c:majorUnit val="2"/>
      </c:valAx>
      <c:dateAx>
        <c:axId val="259954560"/>
        <c:scaling>
          <c:orientation val="minMax"/>
        </c:scaling>
        <c:delete val="1"/>
        <c:axPos val="b"/>
        <c:numFmt formatCode="m/d/yyyy" sourceLinked="1"/>
        <c:majorTickMark val="out"/>
        <c:minorTickMark val="none"/>
        <c:tickLblPos val="nextTo"/>
        <c:crossAx val="259953024"/>
        <c:crosses val="autoZero"/>
        <c:auto val="1"/>
        <c:lblOffset val="100"/>
        <c:baseTimeUnit val="months"/>
      </c:dateAx>
      <c:spPr>
        <a:noFill/>
        <a:ln w="25400">
          <a:noFill/>
        </a:ln>
      </c:spPr>
    </c:plotArea>
    <c:legend>
      <c:legendPos val="b"/>
      <c:layout>
        <c:manualLayout>
          <c:xMode val="edge"/>
          <c:yMode val="edge"/>
          <c:x val="6.6433566433566432E-2"/>
          <c:y val="0.77288173738211141"/>
          <c:w val="0.89724134133582956"/>
          <c:h val="0.2271182626178885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63350035790986E-2"/>
          <c:y val="3.6264202481262456E-2"/>
          <c:w val="0.88434364847750679"/>
          <c:h val="0.55769107617431402"/>
        </c:manualLayout>
      </c:layout>
      <c:areaChart>
        <c:grouping val="stacked"/>
        <c:varyColors val="0"/>
        <c:ser>
          <c:idx val="0"/>
          <c:order val="1"/>
          <c:tx>
            <c:strRef>
              <c:f>'Graf III.20'!$Q$4</c:f>
              <c:strCache>
                <c:ptCount val="1"/>
              </c:strCache>
            </c:strRef>
          </c:tx>
          <c:spPr>
            <a:noFill/>
            <a:ln w="25400">
              <a:noFill/>
            </a:ln>
          </c:spPr>
          <c:cat>
            <c:numLit>
              <c:formatCode>General</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Lit>
          </c:cat>
          <c:val>
            <c:numRef>
              <c:f>'Graf III.20'!$Q$5:$Q$26</c:f>
              <c:numCache>
                <c:formatCode>0.00</c:formatCode>
                <c:ptCount val="22"/>
                <c:pt idx="0">
                  <c:v>5.5610437054924713</c:v>
                </c:pt>
                <c:pt idx="1">
                  <c:v>5.2501758641369731</c:v>
                </c:pt>
                <c:pt idx="2">
                  <c:v>5.6842741516338675</c:v>
                </c:pt>
                <c:pt idx="3">
                  <c:v>5.5710053478405301</c:v>
                </c:pt>
                <c:pt idx="4">
                  <c:v>4.9784511945842462</c:v>
                </c:pt>
                <c:pt idx="5">
                  <c:v>4.7706858844677766</c:v>
                </c:pt>
                <c:pt idx="6">
                  <c:v>4.4975172560915819</c:v>
                </c:pt>
                <c:pt idx="7">
                  <c:v>4.1878444025128836</c:v>
                </c:pt>
                <c:pt idx="8">
                  <c:v>4.1149001495737272</c:v>
                </c:pt>
                <c:pt idx="9">
                  <c:v>3.8815981491830249</c:v>
                </c:pt>
                <c:pt idx="10">
                  <c:v>3.7757053482307188</c:v>
                </c:pt>
                <c:pt idx="11">
                  <c:v>3.851246148328149</c:v>
                </c:pt>
                <c:pt idx="12">
                  <c:v>3.6988063264379858</c:v>
                </c:pt>
                <c:pt idx="13">
                  <c:v>3.6521014943039192</c:v>
                </c:pt>
                <c:pt idx="14">
                  <c:v>3.3870483401661264</c:v>
                </c:pt>
                <c:pt idx="15">
                  <c:v>3.4633973162467311</c:v>
                </c:pt>
                <c:pt idx="16">
                  <c:v>2.7580931315979456</c:v>
                </c:pt>
                <c:pt idx="17">
                  <c:v>2.6497747149222506</c:v>
                </c:pt>
                <c:pt idx="18">
                  <c:v>2.9892845651820457</c:v>
                </c:pt>
                <c:pt idx="19">
                  <c:v>2.9514910382451442</c:v>
                </c:pt>
                <c:pt idx="20">
                  <c:v>2.8822048203756148</c:v>
                </c:pt>
                <c:pt idx="21">
                  <c:v>2.7065665854227343</c:v>
                </c:pt>
              </c:numCache>
            </c:numRef>
          </c:val>
          <c:extLst xmlns:c16r2="http://schemas.microsoft.com/office/drawing/2015/06/chart">
            <c:ext xmlns:c16="http://schemas.microsoft.com/office/drawing/2014/chart" uri="{C3380CC4-5D6E-409C-BE32-E72D297353CC}">
              <c16:uniqueId val="{00000000-1B27-4FF5-A205-DD02B27C9290}"/>
            </c:ext>
          </c:extLst>
        </c:ser>
        <c:ser>
          <c:idx val="2"/>
          <c:order val="2"/>
          <c:tx>
            <c:strRef>
              <c:f>'Graf III.20'!$S$4</c:f>
              <c:strCache>
                <c:ptCount val="1"/>
                <c:pt idx="0">
                  <c:v>mezikvartilové rozpětí</c:v>
                </c:pt>
              </c:strCache>
            </c:strRef>
          </c:tx>
          <c:spPr>
            <a:solidFill>
              <a:schemeClr val="bg1">
                <a:lumMod val="85000"/>
              </a:schemeClr>
            </a:solidFill>
            <a:ln w="25400">
              <a:noFill/>
            </a:ln>
          </c:spPr>
          <c:cat>
            <c:numLit>
              <c:formatCode>General</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Lit>
          </c:cat>
          <c:val>
            <c:numRef>
              <c:f>'Graf III.20'!$S$5:$S$26</c:f>
              <c:numCache>
                <c:formatCode>0.00</c:formatCode>
                <c:ptCount val="22"/>
                <c:pt idx="0">
                  <c:v>14.241272113296437</c:v>
                </c:pt>
                <c:pt idx="1">
                  <c:v>13.874439540079869</c:v>
                </c:pt>
                <c:pt idx="2">
                  <c:v>13.764661330110805</c:v>
                </c:pt>
                <c:pt idx="3">
                  <c:v>13.427037964263588</c:v>
                </c:pt>
                <c:pt idx="4">
                  <c:v>13.194719253635693</c:v>
                </c:pt>
                <c:pt idx="5">
                  <c:v>13.291645571600643</c:v>
                </c:pt>
                <c:pt idx="6">
                  <c:v>15.234689542938218</c:v>
                </c:pt>
                <c:pt idx="7">
                  <c:v>14.229333604839731</c:v>
                </c:pt>
                <c:pt idx="8">
                  <c:v>12.948837110801467</c:v>
                </c:pt>
                <c:pt idx="9">
                  <c:v>12.555597910847796</c:v>
                </c:pt>
                <c:pt idx="10">
                  <c:v>13.316227225440313</c:v>
                </c:pt>
                <c:pt idx="11">
                  <c:v>12.575385560566074</c:v>
                </c:pt>
                <c:pt idx="12">
                  <c:v>12.448152900859256</c:v>
                </c:pt>
                <c:pt idx="13">
                  <c:v>11.510647630283913</c:v>
                </c:pt>
                <c:pt idx="14">
                  <c:v>10.973854317091281</c:v>
                </c:pt>
                <c:pt idx="15">
                  <c:v>10.938064480102906</c:v>
                </c:pt>
                <c:pt idx="16">
                  <c:v>11.213119660106315</c:v>
                </c:pt>
                <c:pt idx="17">
                  <c:v>11.117282850239127</c:v>
                </c:pt>
                <c:pt idx="18">
                  <c:v>11.903605388522646</c:v>
                </c:pt>
                <c:pt idx="19">
                  <c:v>11.937110018700389</c:v>
                </c:pt>
                <c:pt idx="20">
                  <c:v>12.123439647966924</c:v>
                </c:pt>
                <c:pt idx="21">
                  <c:v>12.696573084241933</c:v>
                </c:pt>
              </c:numCache>
            </c:numRef>
          </c:val>
          <c:extLst xmlns:c16r2="http://schemas.microsoft.com/office/drawing/2015/06/chart">
            <c:ext xmlns:c16="http://schemas.microsoft.com/office/drawing/2014/chart" uri="{C3380CC4-5D6E-409C-BE32-E72D297353CC}">
              <c16:uniqueId val="{00000001-1B27-4FF5-A205-DD02B27C9290}"/>
            </c:ext>
          </c:extLst>
        </c:ser>
        <c:dLbls>
          <c:showLegendKey val="0"/>
          <c:showVal val="0"/>
          <c:showCatName val="0"/>
          <c:showSerName val="0"/>
          <c:showPercent val="0"/>
          <c:showBubbleSize val="0"/>
        </c:dLbls>
        <c:axId val="249974784"/>
        <c:axId val="249976320"/>
      </c:areaChart>
      <c:lineChart>
        <c:grouping val="standard"/>
        <c:varyColors val="0"/>
        <c:ser>
          <c:idx val="1"/>
          <c:order val="0"/>
          <c:tx>
            <c:strRef>
              <c:f>'Graf III.20'!$R$4</c:f>
              <c:strCache>
                <c:ptCount val="1"/>
                <c:pt idx="0">
                  <c:v>medián</c:v>
                </c:pt>
              </c:strCache>
            </c:strRef>
          </c:tx>
          <c:spPr>
            <a:ln w="25400">
              <a:solidFill>
                <a:schemeClr val="bg1">
                  <a:lumMod val="50000"/>
                </a:schemeClr>
              </a:solidFill>
              <a:prstDash val="sysDash"/>
            </a:ln>
          </c:spPr>
          <c:marker>
            <c:symbol val="none"/>
          </c:marker>
          <c:cat>
            <c:numRef>
              <c:f>'Graf III.20'!$J$5:$J$26</c:f>
              <c:numCache>
                <c:formatCode>m/d/yyyy</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Cache>
            </c:numRef>
          </c:cat>
          <c:val>
            <c:numRef>
              <c:f>'Graf III.20'!$R$5:$R$26</c:f>
              <c:numCache>
                <c:formatCode>0.00</c:formatCode>
                <c:ptCount val="22"/>
                <c:pt idx="0">
                  <c:v>11.548273079230286</c:v>
                </c:pt>
                <c:pt idx="1">
                  <c:v>10.985056467404242</c:v>
                </c:pt>
                <c:pt idx="2">
                  <c:v>11.479786477083538</c:v>
                </c:pt>
                <c:pt idx="3">
                  <c:v>11.232170010676379</c:v>
                </c:pt>
                <c:pt idx="4">
                  <c:v>10.685911347469085</c:v>
                </c:pt>
                <c:pt idx="5">
                  <c:v>10.862583993310777</c:v>
                </c:pt>
                <c:pt idx="6">
                  <c:v>10.533480227639792</c:v>
                </c:pt>
                <c:pt idx="7">
                  <c:v>9.9561662380782217</c:v>
                </c:pt>
                <c:pt idx="8">
                  <c:v>9.5141751855205037</c:v>
                </c:pt>
                <c:pt idx="9">
                  <c:v>9.0351658434014581</c:v>
                </c:pt>
                <c:pt idx="10">
                  <c:v>8.5866257840471167</c:v>
                </c:pt>
                <c:pt idx="11">
                  <c:v>7.8169919621517314</c:v>
                </c:pt>
                <c:pt idx="12">
                  <c:v>7.3548362031810628</c:v>
                </c:pt>
                <c:pt idx="13">
                  <c:v>6.7199202519831607</c:v>
                </c:pt>
                <c:pt idx="14">
                  <c:v>6.4512363613005812</c:v>
                </c:pt>
                <c:pt idx="15">
                  <c:v>5.7418273605115147</c:v>
                </c:pt>
                <c:pt idx="16">
                  <c:v>5.2092762703076172</c:v>
                </c:pt>
                <c:pt idx="17">
                  <c:v>5.5701418422898605</c:v>
                </c:pt>
                <c:pt idx="18">
                  <c:v>6.509444727811287</c:v>
                </c:pt>
                <c:pt idx="19">
                  <c:v>6.6123589845625279</c:v>
                </c:pt>
                <c:pt idx="20">
                  <c:v>6.6306344370898191</c:v>
                </c:pt>
                <c:pt idx="21">
                  <c:v>6.3661830378588471</c:v>
                </c:pt>
              </c:numCache>
            </c:numRef>
          </c:val>
          <c:smooth val="0"/>
          <c:extLst xmlns:c16r2="http://schemas.microsoft.com/office/drawing/2015/06/chart">
            <c:ext xmlns:c16="http://schemas.microsoft.com/office/drawing/2014/chart" uri="{C3380CC4-5D6E-409C-BE32-E72D297353CC}">
              <c16:uniqueId val="{00000002-1B27-4FF5-A205-DD02B27C9290}"/>
            </c:ext>
          </c:extLst>
        </c:ser>
        <c:ser>
          <c:idx val="3"/>
          <c:order val="3"/>
          <c:tx>
            <c:strRef>
              <c:f>'Graf III.20'!$L$4</c:f>
              <c:strCache>
                <c:ptCount val="1"/>
                <c:pt idx="0">
                  <c:v>CZ</c:v>
                </c:pt>
              </c:strCache>
            </c:strRef>
          </c:tx>
          <c:spPr>
            <a:ln w="25400">
              <a:solidFill>
                <a:schemeClr val="accent2"/>
              </a:solidFill>
              <a:prstDash val="solid"/>
            </a:ln>
          </c:spPr>
          <c:marker>
            <c:symbol val="none"/>
          </c:marker>
          <c:cat>
            <c:numRef>
              <c:f>'Graf III.20'!$J$5:$J$26</c:f>
              <c:numCache>
                <c:formatCode>m/d/yyyy</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Cache>
            </c:numRef>
          </c:cat>
          <c:val>
            <c:numRef>
              <c:f>'Graf III.20'!$L$5:$L$26</c:f>
              <c:numCache>
                <c:formatCode>0.00</c:formatCode>
                <c:ptCount val="22"/>
                <c:pt idx="0">
                  <c:v>6.024551098122136</c:v>
                </c:pt>
                <c:pt idx="1">
                  <c:v>5.5718857579413692</c:v>
                </c:pt>
                <c:pt idx="2">
                  <c:v>5.7935987631972914</c:v>
                </c:pt>
                <c:pt idx="3">
                  <c:v>5.5526880012705471</c:v>
                </c:pt>
                <c:pt idx="4">
                  <c:v>5.3733572740340598</c:v>
                </c:pt>
                <c:pt idx="5">
                  <c:v>5.0777966831348271</c:v>
                </c:pt>
                <c:pt idx="6">
                  <c:v>4.8676772736100746</c:v>
                </c:pt>
                <c:pt idx="7">
                  <c:v>4.7443567207388888</c:v>
                </c:pt>
                <c:pt idx="8">
                  <c:v>4.683718054842462</c:v>
                </c:pt>
                <c:pt idx="9">
                  <c:v>4.6636109465456848</c:v>
                </c:pt>
                <c:pt idx="10">
                  <c:v>4.5413427859178928</c:v>
                </c:pt>
                <c:pt idx="11">
                  <c:v>4.4197525764679151</c:v>
                </c:pt>
                <c:pt idx="12">
                  <c:v>4.4065480040898937</c:v>
                </c:pt>
                <c:pt idx="13">
                  <c:v>3.7641909167760104</c:v>
                </c:pt>
                <c:pt idx="14">
                  <c:v>3.474409292000149</c:v>
                </c:pt>
                <c:pt idx="15">
                  <c:v>3.4468462212179793</c:v>
                </c:pt>
                <c:pt idx="16">
                  <c:v>3.3492822966507179</c:v>
                </c:pt>
                <c:pt idx="17">
                  <c:v>2.8224190177917685</c:v>
                </c:pt>
                <c:pt idx="18">
                  <c:v>3.0540294785444764</c:v>
                </c:pt>
                <c:pt idx="19">
                  <c:v>2.8863227784579073</c:v>
                </c:pt>
                <c:pt idx="20">
                  <c:v>2.8678496261186499</c:v>
                </c:pt>
                <c:pt idx="21">
                  <c:v>2.6047634751792872</c:v>
                </c:pt>
              </c:numCache>
            </c:numRef>
          </c:val>
          <c:smooth val="0"/>
          <c:extLst xmlns:c16r2="http://schemas.microsoft.com/office/drawing/2015/06/chart">
            <c:ext xmlns:c16="http://schemas.microsoft.com/office/drawing/2014/chart" uri="{C3380CC4-5D6E-409C-BE32-E72D297353CC}">
              <c16:uniqueId val="{00000003-1B27-4FF5-A205-DD02B27C9290}"/>
            </c:ext>
          </c:extLst>
        </c:ser>
        <c:ser>
          <c:idx val="4"/>
          <c:order val="4"/>
          <c:tx>
            <c:strRef>
              <c:f>'Graf III.20'!$M$4</c:f>
              <c:strCache>
                <c:ptCount val="1"/>
                <c:pt idx="0">
                  <c:v>DE</c:v>
                </c:pt>
              </c:strCache>
            </c:strRef>
          </c:tx>
          <c:spPr>
            <a:ln w="25400">
              <a:solidFill>
                <a:srgbClr val="FFC000"/>
              </a:solidFill>
              <a:prstDash val="solid"/>
            </a:ln>
          </c:spPr>
          <c:marker>
            <c:symbol val="none"/>
          </c:marker>
          <c:cat>
            <c:numRef>
              <c:f>'Graf III.20'!$J$5:$J$26</c:f>
              <c:numCache>
                <c:formatCode>m/d/yyyy</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Cache>
            </c:numRef>
          </c:cat>
          <c:val>
            <c:numRef>
              <c:f>'Graf III.20'!$M$5:$M$26</c:f>
              <c:numCache>
                <c:formatCode>0.00</c:formatCode>
                <c:ptCount val="22"/>
                <c:pt idx="0">
                  <c:v>23.414687093862842</c:v>
                </c:pt>
                <c:pt idx="1">
                  <c:v>22.217541808877861</c:v>
                </c:pt>
                <c:pt idx="2">
                  <c:v>22.599366469123126</c:v>
                </c:pt>
                <c:pt idx="3">
                  <c:v>22.114603193014627</c:v>
                </c:pt>
                <c:pt idx="4">
                  <c:v>21.173554723156343</c:v>
                </c:pt>
                <c:pt idx="5">
                  <c:v>20.700604463924254</c:v>
                </c:pt>
                <c:pt idx="6">
                  <c:v>20.497541452454314</c:v>
                </c:pt>
                <c:pt idx="7">
                  <c:v>20.028121460857047</c:v>
                </c:pt>
                <c:pt idx="8">
                  <c:v>19.407587807431771</c:v>
                </c:pt>
                <c:pt idx="9">
                  <c:v>18.600260685318869</c:v>
                </c:pt>
                <c:pt idx="10">
                  <c:v>17.739121154309665</c:v>
                </c:pt>
                <c:pt idx="11">
                  <c:v>17.315670587499909</c:v>
                </c:pt>
                <c:pt idx="12">
                  <c:v>16.414937210566229</c:v>
                </c:pt>
                <c:pt idx="13">
                  <c:v>15.253330239489646</c:v>
                </c:pt>
                <c:pt idx="14">
                  <c:v>14.458020911647415</c:v>
                </c:pt>
                <c:pt idx="15">
                  <c:v>14.527006374822577</c:v>
                </c:pt>
                <c:pt idx="16">
                  <c:v>14.052541206500013</c:v>
                </c:pt>
                <c:pt idx="17">
                  <c:v>13.58053616369148</c:v>
                </c:pt>
                <c:pt idx="18">
                  <c:v>14.96718272598318</c:v>
                </c:pt>
                <c:pt idx="19">
                  <c:v>14.782990510784479</c:v>
                </c:pt>
                <c:pt idx="20">
                  <c:v>14.115520153279995</c:v>
                </c:pt>
                <c:pt idx="21">
                  <c:v>15.590522678912002</c:v>
                </c:pt>
              </c:numCache>
            </c:numRef>
          </c:val>
          <c:smooth val="0"/>
          <c:extLst xmlns:c16r2="http://schemas.microsoft.com/office/drawing/2015/06/chart">
            <c:ext xmlns:c16="http://schemas.microsoft.com/office/drawing/2014/chart" uri="{C3380CC4-5D6E-409C-BE32-E72D297353CC}">
              <c16:uniqueId val="{00000004-1B27-4FF5-A205-DD02B27C9290}"/>
            </c:ext>
          </c:extLst>
        </c:ser>
        <c:ser>
          <c:idx val="5"/>
          <c:order val="5"/>
          <c:tx>
            <c:strRef>
              <c:f>'Graf III.20'!$P$4</c:f>
              <c:strCache>
                <c:ptCount val="1"/>
                <c:pt idx="0">
                  <c:v>SK</c:v>
                </c:pt>
              </c:strCache>
            </c:strRef>
          </c:tx>
          <c:spPr>
            <a:ln w="25400">
              <a:solidFill>
                <a:schemeClr val="accent4">
                  <a:lumMod val="40000"/>
                  <a:lumOff val="60000"/>
                </a:schemeClr>
              </a:solidFill>
              <a:prstDash val="solid"/>
            </a:ln>
          </c:spPr>
          <c:marker>
            <c:symbol val="none"/>
          </c:marker>
          <c:cat>
            <c:numRef>
              <c:f>'Graf III.20'!$J$5:$J$26</c:f>
              <c:numCache>
                <c:formatCode>m/d/yyyy</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Cache>
            </c:numRef>
          </c:cat>
          <c:val>
            <c:numRef>
              <c:f>'Graf III.20'!$P$5:$P$26</c:f>
              <c:numCache>
                <c:formatCode>0.00</c:formatCode>
                <c:ptCount val="22"/>
                <c:pt idx="0">
                  <c:v>8.3075141161140866</c:v>
                </c:pt>
                <c:pt idx="1">
                  <c:v>8.323449175661251</c:v>
                </c:pt>
                <c:pt idx="2">
                  <c:v>8.6710120485588842</c:v>
                </c:pt>
                <c:pt idx="3">
                  <c:v>8.6874990393335274</c:v>
                </c:pt>
                <c:pt idx="4">
                  <c:v>8.3673215230860247</c:v>
                </c:pt>
                <c:pt idx="5">
                  <c:v>8.3700232719038947</c:v>
                </c:pt>
                <c:pt idx="6">
                  <c:v>8.0992426556897303</c:v>
                </c:pt>
                <c:pt idx="7">
                  <c:v>7.6893203883495147</c:v>
                </c:pt>
                <c:pt idx="8">
                  <c:v>7.5337527854240403</c:v>
                </c:pt>
                <c:pt idx="9">
                  <c:v>7.1389144434222631</c:v>
                </c:pt>
                <c:pt idx="10">
                  <c:v>6.6486522551374438</c:v>
                </c:pt>
                <c:pt idx="11">
                  <c:v>6.4624262032620656</c:v>
                </c:pt>
                <c:pt idx="12">
                  <c:v>6.0921696027865231</c:v>
                </c:pt>
                <c:pt idx="13">
                  <c:v>5.7184971776017157</c:v>
                </c:pt>
                <c:pt idx="14">
                  <c:v>5.4966999492299884</c:v>
                </c:pt>
                <c:pt idx="15">
                  <c:v>5.1742326562735474</c:v>
                </c:pt>
                <c:pt idx="16">
                  <c:v>4.9342502111231754</c:v>
                </c:pt>
                <c:pt idx="17">
                  <c:v>3.2160335586110462</c:v>
                </c:pt>
                <c:pt idx="18">
                  <c:v>3.5584899272050108</c:v>
                </c:pt>
                <c:pt idx="19">
                  <c:v>3.546075026941959</c:v>
                </c:pt>
                <c:pt idx="20">
                  <c:v>3.5247974402642308</c:v>
                </c:pt>
                <c:pt idx="21">
                  <c:v>3.2725686873092021</c:v>
                </c:pt>
              </c:numCache>
            </c:numRef>
          </c:val>
          <c:smooth val="0"/>
          <c:extLst xmlns:c16r2="http://schemas.microsoft.com/office/drawing/2015/06/chart">
            <c:ext xmlns:c16="http://schemas.microsoft.com/office/drawing/2014/chart" uri="{C3380CC4-5D6E-409C-BE32-E72D297353CC}">
              <c16:uniqueId val="{00000005-1B27-4FF5-A205-DD02B27C9290}"/>
            </c:ext>
          </c:extLst>
        </c:ser>
        <c:ser>
          <c:idx val="6"/>
          <c:order val="6"/>
          <c:tx>
            <c:strRef>
              <c:f>'Graf III.20'!$O$4</c:f>
              <c:strCache>
                <c:ptCount val="1"/>
                <c:pt idx="0">
                  <c:v>PL</c:v>
                </c:pt>
              </c:strCache>
            </c:strRef>
          </c:tx>
          <c:spPr>
            <a:ln w="25400">
              <a:solidFill>
                <a:srgbClr val="5FC1F0"/>
              </a:solidFill>
              <a:prstDash val="solid"/>
            </a:ln>
          </c:spPr>
          <c:marker>
            <c:symbol val="none"/>
          </c:marker>
          <c:cat>
            <c:numRef>
              <c:f>'Graf III.20'!$J$5:$J$26</c:f>
              <c:numCache>
                <c:formatCode>m/d/yyyy</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Cache>
            </c:numRef>
          </c:cat>
          <c:val>
            <c:numRef>
              <c:f>'Graf III.20'!$O$5:$O$26</c:f>
              <c:numCache>
                <c:formatCode>0.00</c:formatCode>
                <c:ptCount val="22"/>
                <c:pt idx="0">
                  <c:v>17.636493250494066</c:v>
                </c:pt>
                <c:pt idx="1">
                  <c:v>16.383640875795543</c:v>
                </c:pt>
                <c:pt idx="2">
                  <c:v>15.978919378962688</c:v>
                </c:pt>
                <c:pt idx="3">
                  <c:v>15.872566214724893</c:v>
                </c:pt>
                <c:pt idx="4">
                  <c:v>14.999855101863391</c:v>
                </c:pt>
                <c:pt idx="5">
                  <c:v>14.50840310331416</c:v>
                </c:pt>
                <c:pt idx="6">
                  <c:v>14.696655458840041</c:v>
                </c:pt>
                <c:pt idx="7">
                  <c:v>14.406164513420547</c:v>
                </c:pt>
                <c:pt idx="8">
                  <c:v>14.188689897958337</c:v>
                </c:pt>
                <c:pt idx="9">
                  <c:v>12.552782683675421</c:v>
                </c:pt>
                <c:pt idx="10">
                  <c:v>12.333440580642732</c:v>
                </c:pt>
                <c:pt idx="11">
                  <c:v>11.724956858992979</c:v>
                </c:pt>
                <c:pt idx="12">
                  <c:v>10.832285855518679</c:v>
                </c:pt>
                <c:pt idx="13">
                  <c:v>10.237568440829433</c:v>
                </c:pt>
                <c:pt idx="14">
                  <c:v>9.8365516698839937</c:v>
                </c:pt>
                <c:pt idx="15">
                  <c:v>9.9447018650797201</c:v>
                </c:pt>
                <c:pt idx="16">
                  <c:v>8.8246690345495633</c:v>
                </c:pt>
                <c:pt idx="17">
                  <c:v>9.1756765040862867</c:v>
                </c:pt>
                <c:pt idx="18">
                  <c:v>10.641636141636141</c:v>
                </c:pt>
                <c:pt idx="19">
                  <c:v>10.908001480709988</c:v>
                </c:pt>
                <c:pt idx="20">
                  <c:v>10.67702146512479</c:v>
                </c:pt>
                <c:pt idx="21">
                  <c:v>10.396601400385252</c:v>
                </c:pt>
              </c:numCache>
            </c:numRef>
          </c:val>
          <c:smooth val="0"/>
          <c:extLst xmlns:c16r2="http://schemas.microsoft.com/office/drawing/2015/06/chart">
            <c:ext xmlns:c16="http://schemas.microsoft.com/office/drawing/2014/chart" uri="{C3380CC4-5D6E-409C-BE32-E72D297353CC}">
              <c16:uniqueId val="{00000006-1B27-4FF5-A205-DD02B27C9290}"/>
            </c:ext>
          </c:extLst>
        </c:ser>
        <c:ser>
          <c:idx val="7"/>
          <c:order val="7"/>
          <c:tx>
            <c:strRef>
              <c:f>'Graf III.20'!$K$4</c:f>
              <c:strCache>
                <c:ptCount val="1"/>
                <c:pt idx="0">
                  <c:v>AT</c:v>
                </c:pt>
              </c:strCache>
            </c:strRef>
          </c:tx>
          <c:spPr>
            <a:ln w="25400">
              <a:solidFill>
                <a:schemeClr val="accent3"/>
              </a:solidFill>
              <a:prstDash val="solid"/>
            </a:ln>
          </c:spPr>
          <c:marker>
            <c:symbol val="none"/>
          </c:marker>
          <c:cat>
            <c:numRef>
              <c:f>'Graf III.20'!$J$5:$J$26</c:f>
              <c:numCache>
                <c:formatCode>m/d/yyyy</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Cache>
            </c:numRef>
          </c:cat>
          <c:val>
            <c:numRef>
              <c:f>'Graf III.20'!$K$5:$K$26</c:f>
              <c:numCache>
                <c:formatCode>0.00</c:formatCode>
                <c:ptCount val="22"/>
                <c:pt idx="0">
                  <c:v>19.864588342242612</c:v>
                </c:pt>
                <c:pt idx="1">
                  <c:v>19.344312931315773</c:v>
                </c:pt>
                <c:pt idx="2">
                  <c:v>19.797006250294579</c:v>
                </c:pt>
                <c:pt idx="3">
                  <c:v>19.922238607425694</c:v>
                </c:pt>
                <c:pt idx="4">
                  <c:v>18.754694409628762</c:v>
                </c:pt>
                <c:pt idx="5">
                  <c:v>17.785929774804124</c:v>
                </c:pt>
                <c:pt idx="6">
                  <c:v>17.436202838756266</c:v>
                </c:pt>
                <c:pt idx="7">
                  <c:v>16.79490417879304</c:v>
                </c:pt>
                <c:pt idx="8">
                  <c:v>16.546430287527485</c:v>
                </c:pt>
                <c:pt idx="9">
                  <c:v>16.544513412622624</c:v>
                </c:pt>
                <c:pt idx="10">
                  <c:v>15.973866312215609</c:v>
                </c:pt>
                <c:pt idx="11">
                  <c:v>16.20696678278323</c:v>
                </c:pt>
                <c:pt idx="12">
                  <c:v>15.343025277490282</c:v>
                </c:pt>
                <c:pt idx="13">
                  <c:v>14.891005779882393</c:v>
                </c:pt>
                <c:pt idx="14">
                  <c:v>14.069547894087389</c:v>
                </c:pt>
                <c:pt idx="15">
                  <c:v>14.024828060930815</c:v>
                </c:pt>
                <c:pt idx="16">
                  <c:v>13.727227547317003</c:v>
                </c:pt>
                <c:pt idx="17">
                  <c:v>13.829231365651346</c:v>
                </c:pt>
                <c:pt idx="18">
                  <c:v>14.67001163686923</c:v>
                </c:pt>
                <c:pt idx="19">
                  <c:v>14.923804572332552</c:v>
                </c:pt>
                <c:pt idx="20">
                  <c:v>15.302352573363384</c:v>
                </c:pt>
                <c:pt idx="21">
                  <c:v>15.071211328821166</c:v>
                </c:pt>
              </c:numCache>
            </c:numRef>
          </c:val>
          <c:smooth val="0"/>
          <c:extLst xmlns:c16r2="http://schemas.microsoft.com/office/drawing/2015/06/chart">
            <c:ext xmlns:c16="http://schemas.microsoft.com/office/drawing/2014/chart" uri="{C3380CC4-5D6E-409C-BE32-E72D297353CC}">
              <c16:uniqueId val="{00000007-1B27-4FF5-A205-DD02B27C9290}"/>
            </c:ext>
          </c:extLst>
        </c:ser>
        <c:ser>
          <c:idx val="8"/>
          <c:order val="8"/>
          <c:tx>
            <c:strRef>
              <c:f>'Graf III.20'!$N$4</c:f>
              <c:strCache>
                <c:ptCount val="1"/>
                <c:pt idx="0">
                  <c:v>HU</c:v>
                </c:pt>
              </c:strCache>
            </c:strRef>
          </c:tx>
          <c:spPr>
            <a:ln w="25400">
              <a:solidFill>
                <a:schemeClr val="accent6">
                  <a:lumMod val="40000"/>
                  <a:lumOff val="60000"/>
                </a:schemeClr>
              </a:solidFill>
              <a:prstDash val="solid"/>
            </a:ln>
          </c:spPr>
          <c:marker>
            <c:symbol val="none"/>
          </c:marker>
          <c:cat>
            <c:numRef>
              <c:f>'Graf III.20'!$J$5:$J$26</c:f>
              <c:numCache>
                <c:formatCode>m/d/yyyy</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Cache>
            </c:numRef>
          </c:cat>
          <c:val>
            <c:numRef>
              <c:f>'Graf III.20'!$N$5:$N$26</c:f>
              <c:numCache>
                <c:formatCode>0.00</c:formatCode>
                <c:ptCount val="22"/>
                <c:pt idx="0">
                  <c:v>13.363743875654672</c:v>
                </c:pt>
                <c:pt idx="1">
                  <c:v>13.50436102652546</c:v>
                </c:pt>
                <c:pt idx="2">
                  <c:v>13.546765328069817</c:v>
                </c:pt>
                <c:pt idx="3">
                  <c:v>13.290924224151111</c:v>
                </c:pt>
                <c:pt idx="4">
                  <c:v>12.465537439773097</c:v>
                </c:pt>
                <c:pt idx="5">
                  <c:v>12.476415510218477</c:v>
                </c:pt>
                <c:pt idx="6">
                  <c:v>11.907443525716745</c:v>
                </c:pt>
                <c:pt idx="7">
                  <c:v>10.766612598718323</c:v>
                </c:pt>
                <c:pt idx="8">
                  <c:v>9.7619622173193594</c:v>
                </c:pt>
                <c:pt idx="9">
                  <c:v>9.1931909923218296</c:v>
                </c:pt>
                <c:pt idx="10">
                  <c:v>8.7718244605551021</c:v>
                </c:pt>
                <c:pt idx="11">
                  <c:v>7.517414036820683</c:v>
                </c:pt>
                <c:pt idx="12">
                  <c:v>6.8471891245537115</c:v>
                </c:pt>
                <c:pt idx="13">
                  <c:v>6.4311571794935229</c:v>
                </c:pt>
                <c:pt idx="14">
                  <c:v>6.026201583147766</c:v>
                </c:pt>
                <c:pt idx="15">
                  <c:v>6.2443771980044165</c:v>
                </c:pt>
                <c:pt idx="16">
                  <c:v>5.4563253386870638</c:v>
                </c:pt>
                <c:pt idx="17">
                  <c:v>5.915473536644221</c:v>
                </c:pt>
                <c:pt idx="18">
                  <c:v>7.1644535991466514</c:v>
                </c:pt>
                <c:pt idx="19">
                  <c:v>7.3241704271017198</c:v>
                </c:pt>
                <c:pt idx="20">
                  <c:v>7.2720300636551887</c:v>
                </c:pt>
                <c:pt idx="21">
                  <c:v>6.9660800285391522</c:v>
                </c:pt>
              </c:numCache>
            </c:numRef>
          </c:val>
          <c:smooth val="0"/>
          <c:extLst xmlns:c16r2="http://schemas.microsoft.com/office/drawing/2015/06/chart">
            <c:ext xmlns:c16="http://schemas.microsoft.com/office/drawing/2014/chart" uri="{C3380CC4-5D6E-409C-BE32-E72D297353CC}">
              <c16:uniqueId val="{00000008-1B27-4FF5-A205-DD02B27C9290}"/>
            </c:ext>
          </c:extLst>
        </c:ser>
        <c:dLbls>
          <c:showLegendKey val="0"/>
          <c:showVal val="0"/>
          <c:showCatName val="0"/>
          <c:showSerName val="0"/>
          <c:showPercent val="0"/>
          <c:showBubbleSize val="0"/>
        </c:dLbls>
        <c:marker val="1"/>
        <c:smooth val="0"/>
        <c:axId val="249974784"/>
        <c:axId val="249976320"/>
      </c:lineChart>
      <c:dateAx>
        <c:axId val="249974784"/>
        <c:scaling>
          <c:orientation val="minMax"/>
        </c:scaling>
        <c:delete val="0"/>
        <c:axPos val="b"/>
        <c:numFmt formatCode="mm\/yy"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249976320"/>
        <c:crosses val="autoZero"/>
        <c:auto val="0"/>
        <c:lblOffset val="100"/>
        <c:baseTimeUnit val="months"/>
        <c:majorUnit val="9"/>
        <c:majorTimeUnit val="months"/>
      </c:dateAx>
      <c:valAx>
        <c:axId val="24997632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9974784"/>
        <c:crosses val="autoZero"/>
        <c:crossBetween val="between"/>
      </c:valAx>
      <c:spPr>
        <a:noFill/>
        <a:ln w="25400">
          <a:noFill/>
        </a:ln>
      </c:spPr>
    </c:plotArea>
    <c:legend>
      <c:legendPos val="b"/>
      <c:layout>
        <c:manualLayout>
          <c:xMode val="edge"/>
          <c:yMode val="edge"/>
          <c:x val="6.6433566433566432E-2"/>
          <c:y val="0.70294616757621886"/>
          <c:w val="0.89813067501086175"/>
          <c:h val="0.2970538324237811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63350035790986E-2"/>
          <c:y val="3.6264202481262456E-2"/>
          <c:w val="0.88434364847750679"/>
          <c:h val="0.55769107617431402"/>
        </c:manualLayout>
      </c:layout>
      <c:areaChart>
        <c:grouping val="stacked"/>
        <c:varyColors val="0"/>
        <c:ser>
          <c:idx val="0"/>
          <c:order val="1"/>
          <c:tx>
            <c:strRef>
              <c:f>'Graf III.20'!$Q$4</c:f>
              <c:strCache>
                <c:ptCount val="1"/>
              </c:strCache>
            </c:strRef>
          </c:tx>
          <c:spPr>
            <a:noFill/>
            <a:ln w="25400">
              <a:noFill/>
            </a:ln>
          </c:spPr>
          <c:cat>
            <c:numLit>
              <c:formatCode>General</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Lit>
          </c:cat>
          <c:val>
            <c:numRef>
              <c:f>'Graf III.20'!$Q$5:$Q$26</c:f>
              <c:numCache>
                <c:formatCode>0.00</c:formatCode>
                <c:ptCount val="22"/>
                <c:pt idx="0">
                  <c:v>5.5610437054924713</c:v>
                </c:pt>
                <c:pt idx="1">
                  <c:v>5.2501758641369731</c:v>
                </c:pt>
                <c:pt idx="2">
                  <c:v>5.6842741516338675</c:v>
                </c:pt>
                <c:pt idx="3">
                  <c:v>5.5710053478405301</c:v>
                </c:pt>
                <c:pt idx="4">
                  <c:v>4.9784511945842462</c:v>
                </c:pt>
                <c:pt idx="5">
                  <c:v>4.7706858844677766</c:v>
                </c:pt>
                <c:pt idx="6">
                  <c:v>4.4975172560915819</c:v>
                </c:pt>
                <c:pt idx="7">
                  <c:v>4.1878444025128836</c:v>
                </c:pt>
                <c:pt idx="8">
                  <c:v>4.1149001495737272</c:v>
                </c:pt>
                <c:pt idx="9">
                  <c:v>3.8815981491830249</c:v>
                </c:pt>
                <c:pt idx="10">
                  <c:v>3.7757053482307188</c:v>
                </c:pt>
                <c:pt idx="11">
                  <c:v>3.851246148328149</c:v>
                </c:pt>
                <c:pt idx="12">
                  <c:v>3.6988063264379858</c:v>
                </c:pt>
                <c:pt idx="13">
                  <c:v>3.6521014943039192</c:v>
                </c:pt>
                <c:pt idx="14">
                  <c:v>3.3870483401661264</c:v>
                </c:pt>
                <c:pt idx="15">
                  <c:v>3.4633973162467311</c:v>
                </c:pt>
                <c:pt idx="16">
                  <c:v>2.7580931315979456</c:v>
                </c:pt>
                <c:pt idx="17">
                  <c:v>2.6497747149222506</c:v>
                </c:pt>
                <c:pt idx="18">
                  <c:v>2.9892845651820457</c:v>
                </c:pt>
                <c:pt idx="19">
                  <c:v>2.9514910382451442</c:v>
                </c:pt>
                <c:pt idx="20">
                  <c:v>2.8822048203756148</c:v>
                </c:pt>
                <c:pt idx="21">
                  <c:v>2.7065665854227343</c:v>
                </c:pt>
              </c:numCache>
            </c:numRef>
          </c:val>
          <c:extLst xmlns:c16r2="http://schemas.microsoft.com/office/drawing/2015/06/chart">
            <c:ext xmlns:c16="http://schemas.microsoft.com/office/drawing/2014/chart" uri="{C3380CC4-5D6E-409C-BE32-E72D297353CC}">
              <c16:uniqueId val="{00000000-E88C-4873-97A7-43DE25667971}"/>
            </c:ext>
          </c:extLst>
        </c:ser>
        <c:ser>
          <c:idx val="2"/>
          <c:order val="2"/>
          <c:tx>
            <c:strRef>
              <c:f>'Graf III.20'!$S$3</c:f>
              <c:strCache>
                <c:ptCount val="1"/>
                <c:pt idx="0">
                  <c:v>interquartile range</c:v>
                </c:pt>
              </c:strCache>
            </c:strRef>
          </c:tx>
          <c:spPr>
            <a:solidFill>
              <a:schemeClr val="bg1">
                <a:lumMod val="85000"/>
              </a:schemeClr>
            </a:solidFill>
            <a:ln w="25400">
              <a:noFill/>
            </a:ln>
          </c:spPr>
          <c:cat>
            <c:numLit>
              <c:formatCode>General</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Lit>
          </c:cat>
          <c:val>
            <c:numRef>
              <c:f>'Graf III.20'!$S$5:$S$26</c:f>
              <c:numCache>
                <c:formatCode>0.00</c:formatCode>
                <c:ptCount val="22"/>
                <c:pt idx="0">
                  <c:v>14.241272113296437</c:v>
                </c:pt>
                <c:pt idx="1">
                  <c:v>13.874439540079869</c:v>
                </c:pt>
                <c:pt idx="2">
                  <c:v>13.764661330110805</c:v>
                </c:pt>
                <c:pt idx="3">
                  <c:v>13.427037964263588</c:v>
                </c:pt>
                <c:pt idx="4">
                  <c:v>13.194719253635693</c:v>
                </c:pt>
                <c:pt idx="5">
                  <c:v>13.291645571600643</c:v>
                </c:pt>
                <c:pt idx="6">
                  <c:v>15.234689542938218</c:v>
                </c:pt>
                <c:pt idx="7">
                  <c:v>14.229333604839731</c:v>
                </c:pt>
                <c:pt idx="8">
                  <c:v>12.948837110801467</c:v>
                </c:pt>
                <c:pt idx="9">
                  <c:v>12.555597910847796</c:v>
                </c:pt>
                <c:pt idx="10">
                  <c:v>13.316227225440313</c:v>
                </c:pt>
                <c:pt idx="11">
                  <c:v>12.575385560566074</c:v>
                </c:pt>
                <c:pt idx="12">
                  <c:v>12.448152900859256</c:v>
                </c:pt>
                <c:pt idx="13">
                  <c:v>11.510647630283913</c:v>
                </c:pt>
                <c:pt idx="14">
                  <c:v>10.973854317091281</c:v>
                </c:pt>
                <c:pt idx="15">
                  <c:v>10.938064480102906</c:v>
                </c:pt>
                <c:pt idx="16">
                  <c:v>11.213119660106315</c:v>
                </c:pt>
                <c:pt idx="17">
                  <c:v>11.117282850239127</c:v>
                </c:pt>
                <c:pt idx="18">
                  <c:v>11.903605388522646</c:v>
                </c:pt>
                <c:pt idx="19">
                  <c:v>11.937110018700389</c:v>
                </c:pt>
                <c:pt idx="20">
                  <c:v>12.123439647966924</c:v>
                </c:pt>
                <c:pt idx="21">
                  <c:v>12.696573084241933</c:v>
                </c:pt>
              </c:numCache>
            </c:numRef>
          </c:val>
          <c:extLst xmlns:c16r2="http://schemas.microsoft.com/office/drawing/2015/06/chart">
            <c:ext xmlns:c16="http://schemas.microsoft.com/office/drawing/2014/chart" uri="{C3380CC4-5D6E-409C-BE32-E72D297353CC}">
              <c16:uniqueId val="{00000001-E88C-4873-97A7-43DE25667971}"/>
            </c:ext>
          </c:extLst>
        </c:ser>
        <c:dLbls>
          <c:showLegendKey val="0"/>
          <c:showVal val="0"/>
          <c:showCatName val="0"/>
          <c:showSerName val="0"/>
          <c:showPercent val="0"/>
          <c:showBubbleSize val="0"/>
        </c:dLbls>
        <c:axId val="259980288"/>
        <c:axId val="259982080"/>
      </c:areaChart>
      <c:lineChart>
        <c:grouping val="standard"/>
        <c:varyColors val="0"/>
        <c:ser>
          <c:idx val="1"/>
          <c:order val="0"/>
          <c:tx>
            <c:strRef>
              <c:f>'Graf III.20'!$R$3</c:f>
              <c:strCache>
                <c:ptCount val="1"/>
                <c:pt idx="0">
                  <c:v>median</c:v>
                </c:pt>
              </c:strCache>
            </c:strRef>
          </c:tx>
          <c:spPr>
            <a:ln w="25400">
              <a:solidFill>
                <a:schemeClr val="bg1">
                  <a:lumMod val="50000"/>
                </a:schemeClr>
              </a:solidFill>
              <a:prstDash val="sysDash"/>
            </a:ln>
          </c:spPr>
          <c:marker>
            <c:symbol val="none"/>
          </c:marker>
          <c:cat>
            <c:numRef>
              <c:f>'Graf III.20'!$J$5:$J$26</c:f>
              <c:numCache>
                <c:formatCode>m/d/yyyy</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Cache>
            </c:numRef>
          </c:cat>
          <c:val>
            <c:numRef>
              <c:f>'Graf III.20'!$R$5:$R$26</c:f>
              <c:numCache>
                <c:formatCode>0.00</c:formatCode>
                <c:ptCount val="22"/>
                <c:pt idx="0">
                  <c:v>11.548273079230286</c:v>
                </c:pt>
                <c:pt idx="1">
                  <c:v>10.985056467404242</c:v>
                </c:pt>
                <c:pt idx="2">
                  <c:v>11.479786477083538</c:v>
                </c:pt>
                <c:pt idx="3">
                  <c:v>11.232170010676379</c:v>
                </c:pt>
                <c:pt idx="4">
                  <c:v>10.685911347469085</c:v>
                </c:pt>
                <c:pt idx="5">
                  <c:v>10.862583993310777</c:v>
                </c:pt>
                <c:pt idx="6">
                  <c:v>10.533480227639792</c:v>
                </c:pt>
                <c:pt idx="7">
                  <c:v>9.9561662380782217</c:v>
                </c:pt>
                <c:pt idx="8">
                  <c:v>9.5141751855205037</c:v>
                </c:pt>
                <c:pt idx="9">
                  <c:v>9.0351658434014581</c:v>
                </c:pt>
                <c:pt idx="10">
                  <c:v>8.5866257840471167</c:v>
                </c:pt>
                <c:pt idx="11">
                  <c:v>7.8169919621517314</c:v>
                </c:pt>
                <c:pt idx="12">
                  <c:v>7.3548362031810628</c:v>
                </c:pt>
                <c:pt idx="13">
                  <c:v>6.7199202519831607</c:v>
                </c:pt>
                <c:pt idx="14">
                  <c:v>6.4512363613005812</c:v>
                </c:pt>
                <c:pt idx="15">
                  <c:v>5.7418273605115147</c:v>
                </c:pt>
                <c:pt idx="16">
                  <c:v>5.2092762703076172</c:v>
                </c:pt>
                <c:pt idx="17">
                  <c:v>5.5701418422898605</c:v>
                </c:pt>
                <c:pt idx="18">
                  <c:v>6.509444727811287</c:v>
                </c:pt>
                <c:pt idx="19">
                  <c:v>6.6123589845625279</c:v>
                </c:pt>
                <c:pt idx="20">
                  <c:v>6.6306344370898191</c:v>
                </c:pt>
                <c:pt idx="21">
                  <c:v>6.3661830378588471</c:v>
                </c:pt>
              </c:numCache>
            </c:numRef>
          </c:val>
          <c:smooth val="0"/>
          <c:extLst xmlns:c16r2="http://schemas.microsoft.com/office/drawing/2015/06/chart">
            <c:ext xmlns:c16="http://schemas.microsoft.com/office/drawing/2014/chart" uri="{C3380CC4-5D6E-409C-BE32-E72D297353CC}">
              <c16:uniqueId val="{00000002-E88C-4873-97A7-43DE25667971}"/>
            </c:ext>
          </c:extLst>
        </c:ser>
        <c:ser>
          <c:idx val="3"/>
          <c:order val="3"/>
          <c:tx>
            <c:strRef>
              <c:f>'Graf III.20'!$L$4</c:f>
              <c:strCache>
                <c:ptCount val="1"/>
                <c:pt idx="0">
                  <c:v>CZ</c:v>
                </c:pt>
              </c:strCache>
            </c:strRef>
          </c:tx>
          <c:spPr>
            <a:ln w="25400">
              <a:solidFill>
                <a:schemeClr val="accent2"/>
              </a:solidFill>
              <a:prstDash val="solid"/>
            </a:ln>
          </c:spPr>
          <c:marker>
            <c:symbol val="none"/>
          </c:marker>
          <c:cat>
            <c:numRef>
              <c:f>'Graf III.20'!$J$5:$J$26</c:f>
              <c:numCache>
                <c:formatCode>m/d/yyyy</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Cache>
            </c:numRef>
          </c:cat>
          <c:val>
            <c:numRef>
              <c:f>'Graf III.20'!$L$5:$L$26</c:f>
              <c:numCache>
                <c:formatCode>0.00</c:formatCode>
                <c:ptCount val="22"/>
                <c:pt idx="0">
                  <c:v>6.024551098122136</c:v>
                </c:pt>
                <c:pt idx="1">
                  <c:v>5.5718857579413692</c:v>
                </c:pt>
                <c:pt idx="2">
                  <c:v>5.7935987631972914</c:v>
                </c:pt>
                <c:pt idx="3">
                  <c:v>5.5526880012705471</c:v>
                </c:pt>
                <c:pt idx="4">
                  <c:v>5.3733572740340598</c:v>
                </c:pt>
                <c:pt idx="5">
                  <c:v>5.0777966831348271</c:v>
                </c:pt>
                <c:pt idx="6">
                  <c:v>4.8676772736100746</c:v>
                </c:pt>
                <c:pt idx="7">
                  <c:v>4.7443567207388888</c:v>
                </c:pt>
                <c:pt idx="8">
                  <c:v>4.683718054842462</c:v>
                </c:pt>
                <c:pt idx="9">
                  <c:v>4.6636109465456848</c:v>
                </c:pt>
                <c:pt idx="10">
                  <c:v>4.5413427859178928</c:v>
                </c:pt>
                <c:pt idx="11">
                  <c:v>4.4197525764679151</c:v>
                </c:pt>
                <c:pt idx="12">
                  <c:v>4.4065480040898937</c:v>
                </c:pt>
                <c:pt idx="13">
                  <c:v>3.7641909167760104</c:v>
                </c:pt>
                <c:pt idx="14">
                  <c:v>3.474409292000149</c:v>
                </c:pt>
                <c:pt idx="15">
                  <c:v>3.4468462212179793</c:v>
                </c:pt>
                <c:pt idx="16">
                  <c:v>3.3492822966507179</c:v>
                </c:pt>
                <c:pt idx="17">
                  <c:v>2.8224190177917685</c:v>
                </c:pt>
                <c:pt idx="18">
                  <c:v>3.0540294785444764</c:v>
                </c:pt>
                <c:pt idx="19">
                  <c:v>2.8863227784579073</c:v>
                </c:pt>
                <c:pt idx="20">
                  <c:v>2.8678496261186499</c:v>
                </c:pt>
                <c:pt idx="21">
                  <c:v>2.6047634751792872</c:v>
                </c:pt>
              </c:numCache>
            </c:numRef>
          </c:val>
          <c:smooth val="0"/>
          <c:extLst xmlns:c16r2="http://schemas.microsoft.com/office/drawing/2015/06/chart">
            <c:ext xmlns:c16="http://schemas.microsoft.com/office/drawing/2014/chart" uri="{C3380CC4-5D6E-409C-BE32-E72D297353CC}">
              <c16:uniqueId val="{00000003-E88C-4873-97A7-43DE25667971}"/>
            </c:ext>
          </c:extLst>
        </c:ser>
        <c:ser>
          <c:idx val="4"/>
          <c:order val="4"/>
          <c:tx>
            <c:strRef>
              <c:f>'Graf III.20'!$M$4</c:f>
              <c:strCache>
                <c:ptCount val="1"/>
                <c:pt idx="0">
                  <c:v>DE</c:v>
                </c:pt>
              </c:strCache>
            </c:strRef>
          </c:tx>
          <c:spPr>
            <a:ln w="25400">
              <a:solidFill>
                <a:srgbClr val="FFC000"/>
              </a:solidFill>
              <a:prstDash val="solid"/>
            </a:ln>
          </c:spPr>
          <c:marker>
            <c:symbol val="none"/>
          </c:marker>
          <c:cat>
            <c:numRef>
              <c:f>'Graf III.20'!$J$5:$J$26</c:f>
              <c:numCache>
                <c:formatCode>m/d/yyyy</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Cache>
            </c:numRef>
          </c:cat>
          <c:val>
            <c:numRef>
              <c:f>'Graf III.20'!$M$5:$M$26</c:f>
              <c:numCache>
                <c:formatCode>0.00</c:formatCode>
                <c:ptCount val="22"/>
                <c:pt idx="0">
                  <c:v>23.414687093862842</c:v>
                </c:pt>
                <c:pt idx="1">
                  <c:v>22.217541808877861</c:v>
                </c:pt>
                <c:pt idx="2">
                  <c:v>22.599366469123126</c:v>
                </c:pt>
                <c:pt idx="3">
                  <c:v>22.114603193014627</c:v>
                </c:pt>
                <c:pt idx="4">
                  <c:v>21.173554723156343</c:v>
                </c:pt>
                <c:pt idx="5">
                  <c:v>20.700604463924254</c:v>
                </c:pt>
                <c:pt idx="6">
                  <c:v>20.497541452454314</c:v>
                </c:pt>
                <c:pt idx="7">
                  <c:v>20.028121460857047</c:v>
                </c:pt>
                <c:pt idx="8">
                  <c:v>19.407587807431771</c:v>
                </c:pt>
                <c:pt idx="9">
                  <c:v>18.600260685318869</c:v>
                </c:pt>
                <c:pt idx="10">
                  <c:v>17.739121154309665</c:v>
                </c:pt>
                <c:pt idx="11">
                  <c:v>17.315670587499909</c:v>
                </c:pt>
                <c:pt idx="12">
                  <c:v>16.414937210566229</c:v>
                </c:pt>
                <c:pt idx="13">
                  <c:v>15.253330239489646</c:v>
                </c:pt>
                <c:pt idx="14">
                  <c:v>14.458020911647415</c:v>
                </c:pt>
                <c:pt idx="15">
                  <c:v>14.527006374822577</c:v>
                </c:pt>
                <c:pt idx="16">
                  <c:v>14.052541206500013</c:v>
                </c:pt>
                <c:pt idx="17">
                  <c:v>13.58053616369148</c:v>
                </c:pt>
                <c:pt idx="18">
                  <c:v>14.96718272598318</c:v>
                </c:pt>
                <c:pt idx="19">
                  <c:v>14.782990510784479</c:v>
                </c:pt>
                <c:pt idx="20">
                  <c:v>14.115520153279995</c:v>
                </c:pt>
                <c:pt idx="21">
                  <c:v>15.590522678912002</c:v>
                </c:pt>
              </c:numCache>
            </c:numRef>
          </c:val>
          <c:smooth val="0"/>
          <c:extLst xmlns:c16r2="http://schemas.microsoft.com/office/drawing/2015/06/chart">
            <c:ext xmlns:c16="http://schemas.microsoft.com/office/drawing/2014/chart" uri="{C3380CC4-5D6E-409C-BE32-E72D297353CC}">
              <c16:uniqueId val="{00000004-E88C-4873-97A7-43DE25667971}"/>
            </c:ext>
          </c:extLst>
        </c:ser>
        <c:ser>
          <c:idx val="5"/>
          <c:order val="5"/>
          <c:tx>
            <c:strRef>
              <c:f>'Graf III.20'!$P$4</c:f>
              <c:strCache>
                <c:ptCount val="1"/>
                <c:pt idx="0">
                  <c:v>SK</c:v>
                </c:pt>
              </c:strCache>
            </c:strRef>
          </c:tx>
          <c:spPr>
            <a:ln w="25400">
              <a:solidFill>
                <a:schemeClr val="accent4">
                  <a:lumMod val="40000"/>
                  <a:lumOff val="60000"/>
                </a:schemeClr>
              </a:solidFill>
              <a:prstDash val="solid"/>
            </a:ln>
          </c:spPr>
          <c:marker>
            <c:symbol val="none"/>
          </c:marker>
          <c:cat>
            <c:numRef>
              <c:f>'Graf III.20'!$J$5:$J$26</c:f>
              <c:numCache>
                <c:formatCode>m/d/yyyy</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Cache>
            </c:numRef>
          </c:cat>
          <c:val>
            <c:numRef>
              <c:f>'Graf III.20'!$P$5:$P$26</c:f>
              <c:numCache>
                <c:formatCode>0.00</c:formatCode>
                <c:ptCount val="22"/>
                <c:pt idx="0">
                  <c:v>8.3075141161140866</c:v>
                </c:pt>
                <c:pt idx="1">
                  <c:v>8.323449175661251</c:v>
                </c:pt>
                <c:pt idx="2">
                  <c:v>8.6710120485588842</c:v>
                </c:pt>
                <c:pt idx="3">
                  <c:v>8.6874990393335274</c:v>
                </c:pt>
                <c:pt idx="4">
                  <c:v>8.3673215230860247</c:v>
                </c:pt>
                <c:pt idx="5">
                  <c:v>8.3700232719038947</c:v>
                </c:pt>
                <c:pt idx="6">
                  <c:v>8.0992426556897303</c:v>
                </c:pt>
                <c:pt idx="7">
                  <c:v>7.6893203883495147</c:v>
                </c:pt>
                <c:pt idx="8">
                  <c:v>7.5337527854240403</c:v>
                </c:pt>
                <c:pt idx="9">
                  <c:v>7.1389144434222631</c:v>
                </c:pt>
                <c:pt idx="10">
                  <c:v>6.6486522551374438</c:v>
                </c:pt>
                <c:pt idx="11">
                  <c:v>6.4624262032620656</c:v>
                </c:pt>
                <c:pt idx="12">
                  <c:v>6.0921696027865231</c:v>
                </c:pt>
                <c:pt idx="13">
                  <c:v>5.7184971776017157</c:v>
                </c:pt>
                <c:pt idx="14">
                  <c:v>5.4966999492299884</c:v>
                </c:pt>
                <c:pt idx="15">
                  <c:v>5.1742326562735474</c:v>
                </c:pt>
                <c:pt idx="16">
                  <c:v>4.9342502111231754</c:v>
                </c:pt>
                <c:pt idx="17">
                  <c:v>3.2160335586110462</c:v>
                </c:pt>
                <c:pt idx="18">
                  <c:v>3.5584899272050108</c:v>
                </c:pt>
                <c:pt idx="19">
                  <c:v>3.546075026941959</c:v>
                </c:pt>
                <c:pt idx="20">
                  <c:v>3.5247974402642308</c:v>
                </c:pt>
                <c:pt idx="21">
                  <c:v>3.2725686873092021</c:v>
                </c:pt>
              </c:numCache>
            </c:numRef>
          </c:val>
          <c:smooth val="0"/>
          <c:extLst xmlns:c16r2="http://schemas.microsoft.com/office/drawing/2015/06/chart">
            <c:ext xmlns:c16="http://schemas.microsoft.com/office/drawing/2014/chart" uri="{C3380CC4-5D6E-409C-BE32-E72D297353CC}">
              <c16:uniqueId val="{00000005-E88C-4873-97A7-43DE25667971}"/>
            </c:ext>
          </c:extLst>
        </c:ser>
        <c:ser>
          <c:idx val="6"/>
          <c:order val="6"/>
          <c:tx>
            <c:strRef>
              <c:f>'Graf III.20'!$O$4</c:f>
              <c:strCache>
                <c:ptCount val="1"/>
                <c:pt idx="0">
                  <c:v>PL</c:v>
                </c:pt>
              </c:strCache>
            </c:strRef>
          </c:tx>
          <c:spPr>
            <a:ln w="25400">
              <a:solidFill>
                <a:srgbClr val="5FC1F0"/>
              </a:solidFill>
              <a:prstDash val="solid"/>
            </a:ln>
          </c:spPr>
          <c:marker>
            <c:symbol val="none"/>
          </c:marker>
          <c:cat>
            <c:numRef>
              <c:f>'Graf III.20'!$J$5:$J$26</c:f>
              <c:numCache>
                <c:formatCode>m/d/yyyy</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Cache>
            </c:numRef>
          </c:cat>
          <c:val>
            <c:numRef>
              <c:f>'Graf III.20'!$O$5:$O$26</c:f>
              <c:numCache>
                <c:formatCode>0.00</c:formatCode>
                <c:ptCount val="22"/>
                <c:pt idx="0">
                  <c:v>17.636493250494066</c:v>
                </c:pt>
                <c:pt idx="1">
                  <c:v>16.383640875795543</c:v>
                </c:pt>
                <c:pt idx="2">
                  <c:v>15.978919378962688</c:v>
                </c:pt>
                <c:pt idx="3">
                  <c:v>15.872566214724893</c:v>
                </c:pt>
                <c:pt idx="4">
                  <c:v>14.999855101863391</c:v>
                </c:pt>
                <c:pt idx="5">
                  <c:v>14.50840310331416</c:v>
                </c:pt>
                <c:pt idx="6">
                  <c:v>14.696655458840041</c:v>
                </c:pt>
                <c:pt idx="7">
                  <c:v>14.406164513420547</c:v>
                </c:pt>
                <c:pt idx="8">
                  <c:v>14.188689897958337</c:v>
                </c:pt>
                <c:pt idx="9">
                  <c:v>12.552782683675421</c:v>
                </c:pt>
                <c:pt idx="10">
                  <c:v>12.333440580642732</c:v>
                </c:pt>
                <c:pt idx="11">
                  <c:v>11.724956858992979</c:v>
                </c:pt>
                <c:pt idx="12">
                  <c:v>10.832285855518679</c:v>
                </c:pt>
                <c:pt idx="13">
                  <c:v>10.237568440829433</c:v>
                </c:pt>
                <c:pt idx="14">
                  <c:v>9.8365516698839937</c:v>
                </c:pt>
                <c:pt idx="15">
                  <c:v>9.9447018650797201</c:v>
                </c:pt>
                <c:pt idx="16">
                  <c:v>8.8246690345495633</c:v>
                </c:pt>
                <c:pt idx="17">
                  <c:v>9.1756765040862867</c:v>
                </c:pt>
                <c:pt idx="18">
                  <c:v>10.641636141636141</c:v>
                </c:pt>
                <c:pt idx="19">
                  <c:v>10.908001480709988</c:v>
                </c:pt>
                <c:pt idx="20">
                  <c:v>10.67702146512479</c:v>
                </c:pt>
                <c:pt idx="21">
                  <c:v>10.396601400385252</c:v>
                </c:pt>
              </c:numCache>
            </c:numRef>
          </c:val>
          <c:smooth val="0"/>
          <c:extLst xmlns:c16r2="http://schemas.microsoft.com/office/drawing/2015/06/chart">
            <c:ext xmlns:c16="http://schemas.microsoft.com/office/drawing/2014/chart" uri="{C3380CC4-5D6E-409C-BE32-E72D297353CC}">
              <c16:uniqueId val="{00000006-E88C-4873-97A7-43DE25667971}"/>
            </c:ext>
          </c:extLst>
        </c:ser>
        <c:ser>
          <c:idx val="7"/>
          <c:order val="7"/>
          <c:tx>
            <c:strRef>
              <c:f>'Graf III.20'!$K$4</c:f>
              <c:strCache>
                <c:ptCount val="1"/>
                <c:pt idx="0">
                  <c:v>AT</c:v>
                </c:pt>
              </c:strCache>
            </c:strRef>
          </c:tx>
          <c:spPr>
            <a:ln w="25400">
              <a:solidFill>
                <a:schemeClr val="accent3"/>
              </a:solidFill>
              <a:prstDash val="solid"/>
            </a:ln>
          </c:spPr>
          <c:marker>
            <c:symbol val="none"/>
          </c:marker>
          <c:cat>
            <c:numRef>
              <c:f>'Graf III.20'!$J$5:$J$26</c:f>
              <c:numCache>
                <c:formatCode>m/d/yyyy</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Cache>
            </c:numRef>
          </c:cat>
          <c:val>
            <c:numRef>
              <c:f>'Graf III.20'!$K$5:$K$26</c:f>
              <c:numCache>
                <c:formatCode>0.00</c:formatCode>
                <c:ptCount val="22"/>
                <c:pt idx="0">
                  <c:v>19.864588342242612</c:v>
                </c:pt>
                <c:pt idx="1">
                  <c:v>19.344312931315773</c:v>
                </c:pt>
                <c:pt idx="2">
                  <c:v>19.797006250294579</c:v>
                </c:pt>
                <c:pt idx="3">
                  <c:v>19.922238607425694</c:v>
                </c:pt>
                <c:pt idx="4">
                  <c:v>18.754694409628762</c:v>
                </c:pt>
                <c:pt idx="5">
                  <c:v>17.785929774804124</c:v>
                </c:pt>
                <c:pt idx="6">
                  <c:v>17.436202838756266</c:v>
                </c:pt>
                <c:pt idx="7">
                  <c:v>16.79490417879304</c:v>
                </c:pt>
                <c:pt idx="8">
                  <c:v>16.546430287527485</c:v>
                </c:pt>
                <c:pt idx="9">
                  <c:v>16.544513412622624</c:v>
                </c:pt>
                <c:pt idx="10">
                  <c:v>15.973866312215609</c:v>
                </c:pt>
                <c:pt idx="11">
                  <c:v>16.20696678278323</c:v>
                </c:pt>
                <c:pt idx="12">
                  <c:v>15.343025277490282</c:v>
                </c:pt>
                <c:pt idx="13">
                  <c:v>14.891005779882393</c:v>
                </c:pt>
                <c:pt idx="14">
                  <c:v>14.069547894087389</c:v>
                </c:pt>
                <c:pt idx="15">
                  <c:v>14.024828060930815</c:v>
                </c:pt>
                <c:pt idx="16">
                  <c:v>13.727227547317003</c:v>
                </c:pt>
                <c:pt idx="17">
                  <c:v>13.829231365651346</c:v>
                </c:pt>
                <c:pt idx="18">
                  <c:v>14.67001163686923</c:v>
                </c:pt>
                <c:pt idx="19">
                  <c:v>14.923804572332552</c:v>
                </c:pt>
                <c:pt idx="20">
                  <c:v>15.302352573363384</c:v>
                </c:pt>
                <c:pt idx="21">
                  <c:v>15.071211328821166</c:v>
                </c:pt>
              </c:numCache>
            </c:numRef>
          </c:val>
          <c:smooth val="0"/>
          <c:extLst xmlns:c16r2="http://schemas.microsoft.com/office/drawing/2015/06/chart">
            <c:ext xmlns:c16="http://schemas.microsoft.com/office/drawing/2014/chart" uri="{C3380CC4-5D6E-409C-BE32-E72D297353CC}">
              <c16:uniqueId val="{00000007-E88C-4873-97A7-43DE25667971}"/>
            </c:ext>
          </c:extLst>
        </c:ser>
        <c:ser>
          <c:idx val="8"/>
          <c:order val="8"/>
          <c:tx>
            <c:strRef>
              <c:f>'Graf III.20'!$N$4</c:f>
              <c:strCache>
                <c:ptCount val="1"/>
                <c:pt idx="0">
                  <c:v>HU</c:v>
                </c:pt>
              </c:strCache>
            </c:strRef>
          </c:tx>
          <c:spPr>
            <a:ln w="25400">
              <a:solidFill>
                <a:schemeClr val="accent6">
                  <a:lumMod val="40000"/>
                  <a:lumOff val="60000"/>
                </a:schemeClr>
              </a:solidFill>
              <a:prstDash val="solid"/>
            </a:ln>
          </c:spPr>
          <c:marker>
            <c:symbol val="none"/>
          </c:marker>
          <c:cat>
            <c:numRef>
              <c:f>'Graf III.20'!$J$5:$J$26</c:f>
              <c:numCache>
                <c:formatCode>m/d/yyyy</c:formatCode>
                <c:ptCount val="22"/>
                <c:pt idx="0">
                  <c:v>42369</c:v>
                </c:pt>
                <c:pt idx="1">
                  <c:v>42277</c:v>
                </c:pt>
                <c:pt idx="2">
                  <c:v>42185</c:v>
                </c:pt>
                <c:pt idx="3">
                  <c:v>42094</c:v>
                </c:pt>
                <c:pt idx="4">
                  <c:v>42004</c:v>
                </c:pt>
                <c:pt idx="5">
                  <c:v>41912</c:v>
                </c:pt>
                <c:pt idx="6">
                  <c:v>41820</c:v>
                </c:pt>
                <c:pt idx="7">
                  <c:v>41729</c:v>
                </c:pt>
                <c:pt idx="8">
                  <c:v>41639</c:v>
                </c:pt>
                <c:pt idx="9">
                  <c:v>41547</c:v>
                </c:pt>
                <c:pt idx="10">
                  <c:v>41455</c:v>
                </c:pt>
                <c:pt idx="11">
                  <c:v>41364</c:v>
                </c:pt>
                <c:pt idx="12">
                  <c:v>41274</c:v>
                </c:pt>
                <c:pt idx="13">
                  <c:v>41182</c:v>
                </c:pt>
                <c:pt idx="14">
                  <c:v>41090</c:v>
                </c:pt>
                <c:pt idx="15">
                  <c:v>40999</c:v>
                </c:pt>
                <c:pt idx="16">
                  <c:v>40908</c:v>
                </c:pt>
                <c:pt idx="17">
                  <c:v>40816</c:v>
                </c:pt>
                <c:pt idx="18">
                  <c:v>40724</c:v>
                </c:pt>
                <c:pt idx="19">
                  <c:v>40633</c:v>
                </c:pt>
                <c:pt idx="20">
                  <c:v>40543</c:v>
                </c:pt>
                <c:pt idx="21">
                  <c:v>40451</c:v>
                </c:pt>
              </c:numCache>
            </c:numRef>
          </c:cat>
          <c:val>
            <c:numRef>
              <c:f>'Graf III.20'!$N$5:$N$26</c:f>
              <c:numCache>
                <c:formatCode>0.00</c:formatCode>
                <c:ptCount val="22"/>
                <c:pt idx="0">
                  <c:v>13.363743875654672</c:v>
                </c:pt>
                <c:pt idx="1">
                  <c:v>13.50436102652546</c:v>
                </c:pt>
                <c:pt idx="2">
                  <c:v>13.546765328069817</c:v>
                </c:pt>
                <c:pt idx="3">
                  <c:v>13.290924224151111</c:v>
                </c:pt>
                <c:pt idx="4">
                  <c:v>12.465537439773097</c:v>
                </c:pt>
                <c:pt idx="5">
                  <c:v>12.476415510218477</c:v>
                </c:pt>
                <c:pt idx="6">
                  <c:v>11.907443525716745</c:v>
                </c:pt>
                <c:pt idx="7">
                  <c:v>10.766612598718323</c:v>
                </c:pt>
                <c:pt idx="8">
                  <c:v>9.7619622173193594</c:v>
                </c:pt>
                <c:pt idx="9">
                  <c:v>9.1931909923218296</c:v>
                </c:pt>
                <c:pt idx="10">
                  <c:v>8.7718244605551021</c:v>
                </c:pt>
                <c:pt idx="11">
                  <c:v>7.517414036820683</c:v>
                </c:pt>
                <c:pt idx="12">
                  <c:v>6.8471891245537115</c:v>
                </c:pt>
                <c:pt idx="13">
                  <c:v>6.4311571794935229</c:v>
                </c:pt>
                <c:pt idx="14">
                  <c:v>6.026201583147766</c:v>
                </c:pt>
                <c:pt idx="15">
                  <c:v>6.2443771980044165</c:v>
                </c:pt>
                <c:pt idx="16">
                  <c:v>5.4563253386870638</c:v>
                </c:pt>
                <c:pt idx="17">
                  <c:v>5.915473536644221</c:v>
                </c:pt>
                <c:pt idx="18">
                  <c:v>7.1644535991466514</c:v>
                </c:pt>
                <c:pt idx="19">
                  <c:v>7.3241704271017198</c:v>
                </c:pt>
                <c:pt idx="20">
                  <c:v>7.2720300636551887</c:v>
                </c:pt>
                <c:pt idx="21">
                  <c:v>6.9660800285391522</c:v>
                </c:pt>
              </c:numCache>
            </c:numRef>
          </c:val>
          <c:smooth val="0"/>
          <c:extLst xmlns:c16r2="http://schemas.microsoft.com/office/drawing/2015/06/chart">
            <c:ext xmlns:c16="http://schemas.microsoft.com/office/drawing/2014/chart" uri="{C3380CC4-5D6E-409C-BE32-E72D297353CC}">
              <c16:uniqueId val="{00000008-E88C-4873-97A7-43DE25667971}"/>
            </c:ext>
          </c:extLst>
        </c:ser>
        <c:dLbls>
          <c:showLegendKey val="0"/>
          <c:showVal val="0"/>
          <c:showCatName val="0"/>
          <c:showSerName val="0"/>
          <c:showPercent val="0"/>
          <c:showBubbleSize val="0"/>
        </c:dLbls>
        <c:marker val="1"/>
        <c:smooth val="0"/>
        <c:axId val="259980288"/>
        <c:axId val="259982080"/>
      </c:lineChart>
      <c:dateAx>
        <c:axId val="259980288"/>
        <c:scaling>
          <c:orientation val="minMax"/>
        </c:scaling>
        <c:delete val="0"/>
        <c:axPos val="b"/>
        <c:numFmt formatCode="mm\/yy"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259982080"/>
        <c:crosses val="autoZero"/>
        <c:auto val="0"/>
        <c:lblOffset val="100"/>
        <c:baseTimeUnit val="months"/>
        <c:majorUnit val="9"/>
        <c:majorTimeUnit val="months"/>
      </c:dateAx>
      <c:valAx>
        <c:axId val="25998208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9980288"/>
        <c:crosses val="autoZero"/>
        <c:crossBetween val="between"/>
      </c:valAx>
      <c:spPr>
        <a:noFill/>
        <a:ln w="25400">
          <a:noFill/>
        </a:ln>
      </c:spPr>
    </c:plotArea>
    <c:legend>
      <c:legendPos val="b"/>
      <c:layout>
        <c:manualLayout>
          <c:xMode val="edge"/>
          <c:yMode val="edge"/>
          <c:x val="4.9736299881946583E-2"/>
          <c:y val="0.72621173599850275"/>
          <c:w val="0.87096852055840568"/>
          <c:h val="0.2737882640014973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0374696325801649E-2"/>
          <c:w val="0.87911651340785202"/>
          <c:h val="0.60613757039960803"/>
        </c:manualLayout>
      </c:layout>
      <c:lineChart>
        <c:grouping val="standard"/>
        <c:varyColors val="0"/>
        <c:ser>
          <c:idx val="2"/>
          <c:order val="0"/>
          <c:tx>
            <c:strRef>
              <c:f>'Graf III.21'!$K$4</c:f>
              <c:strCache>
                <c:ptCount val="1"/>
                <c:pt idx="0">
                  <c:v>Podíl zahr. IF na expozicích domácností vůči IF</c:v>
                </c:pt>
              </c:strCache>
            </c:strRef>
          </c:tx>
          <c:spPr>
            <a:ln w="25400">
              <a:solidFill>
                <a:srgbClr val="4880C4"/>
              </a:solidFill>
              <a:prstDash val="solid"/>
            </a:ln>
          </c:spPr>
          <c:marker>
            <c:symbol val="none"/>
          </c:marker>
          <c:cat>
            <c:numRef>
              <c:f>'Graf III.21'!$J$5:$J$45</c:f>
              <c:numCache>
                <c:formatCode>m/d/yyyy</c:formatCode>
                <c:ptCount val="4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numCache>
            </c:numRef>
          </c:cat>
          <c:val>
            <c:numRef>
              <c:f>'Graf III.21'!$K$5:$K$45</c:f>
              <c:numCache>
                <c:formatCode>0.00</c:formatCode>
                <c:ptCount val="41"/>
                <c:pt idx="0">
                  <c:v>36.854102148931815</c:v>
                </c:pt>
                <c:pt idx="1">
                  <c:v>40.848456525689954</c:v>
                </c:pt>
                <c:pt idx="2">
                  <c:v>43.550929780738272</c:v>
                </c:pt>
                <c:pt idx="3">
                  <c:v>43.37773114045568</c:v>
                </c:pt>
                <c:pt idx="4">
                  <c:v>44.853037072817294</c:v>
                </c:pt>
                <c:pt idx="5">
                  <c:v>47.257564417833848</c:v>
                </c:pt>
                <c:pt idx="6">
                  <c:v>49.526523660979812</c:v>
                </c:pt>
                <c:pt idx="7">
                  <c:v>49.777271184380901</c:v>
                </c:pt>
                <c:pt idx="8">
                  <c:v>48.733924602657765</c:v>
                </c:pt>
                <c:pt idx="9">
                  <c:v>51.005753958818765</c:v>
                </c:pt>
                <c:pt idx="10">
                  <c:v>49.389218973312595</c:v>
                </c:pt>
                <c:pt idx="11">
                  <c:v>49.704010094014741</c:v>
                </c:pt>
                <c:pt idx="12">
                  <c:v>56.125824956702353</c:v>
                </c:pt>
                <c:pt idx="13">
                  <c:v>54.75150207608911</c:v>
                </c:pt>
                <c:pt idx="14">
                  <c:v>54.929577464788728</c:v>
                </c:pt>
                <c:pt idx="15">
                  <c:v>55.552346979219749</c:v>
                </c:pt>
                <c:pt idx="16">
                  <c:v>57.216175842936401</c:v>
                </c:pt>
                <c:pt idx="17">
                  <c:v>50.837009216505976</c:v>
                </c:pt>
                <c:pt idx="18">
                  <c:v>50.953020973337914</c:v>
                </c:pt>
                <c:pt idx="19">
                  <c:v>49.536548605877925</c:v>
                </c:pt>
                <c:pt idx="20">
                  <c:v>48.701445774036465</c:v>
                </c:pt>
                <c:pt idx="21">
                  <c:v>51.779090108308623</c:v>
                </c:pt>
                <c:pt idx="22">
                  <c:v>51.333899003007197</c:v>
                </c:pt>
                <c:pt idx="23">
                  <c:v>46.217012661867059</c:v>
                </c:pt>
                <c:pt idx="24">
                  <c:v>48.140862578251649</c:v>
                </c:pt>
                <c:pt idx="25">
                  <c:v>47.057042471188595</c:v>
                </c:pt>
                <c:pt idx="26">
                  <c:v>46.288220614554717</c:v>
                </c:pt>
                <c:pt idx="27">
                  <c:v>45.195460584858047</c:v>
                </c:pt>
                <c:pt idx="28">
                  <c:v>45.520208037391747</c:v>
                </c:pt>
                <c:pt idx="29">
                  <c:v>45.962425397030415</c:v>
                </c:pt>
                <c:pt idx="30">
                  <c:v>46.922971635536641</c:v>
                </c:pt>
                <c:pt idx="31">
                  <c:v>46.720375762513264</c:v>
                </c:pt>
                <c:pt idx="32">
                  <c:v>44.80727542405112</c:v>
                </c:pt>
                <c:pt idx="33">
                  <c:v>44.85032700320842</c:v>
                </c:pt>
                <c:pt idx="34">
                  <c:v>45.068388701700876</c:v>
                </c:pt>
                <c:pt idx="35">
                  <c:v>44.844075759212792</c:v>
                </c:pt>
                <c:pt idx="36">
                  <c:v>42.282122748274389</c:v>
                </c:pt>
                <c:pt idx="37">
                  <c:v>42.25473090860288</c:v>
                </c:pt>
                <c:pt idx="38">
                  <c:v>41.960815983719094</c:v>
                </c:pt>
                <c:pt idx="39">
                  <c:v>40.939567071698718</c:v>
                </c:pt>
                <c:pt idx="40">
                  <c:v>39.164871353410788</c:v>
                </c:pt>
              </c:numCache>
            </c:numRef>
          </c:val>
          <c:smooth val="0"/>
          <c:extLst xmlns:c16r2="http://schemas.microsoft.com/office/drawing/2015/06/chart">
            <c:ext xmlns:c16="http://schemas.microsoft.com/office/drawing/2014/chart" uri="{C3380CC4-5D6E-409C-BE32-E72D297353CC}">
              <c16:uniqueId val="{00000000-80B6-490A-BBDF-59474B18519F}"/>
            </c:ext>
          </c:extLst>
        </c:ser>
        <c:ser>
          <c:idx val="0"/>
          <c:order val="1"/>
          <c:tx>
            <c:strRef>
              <c:f>'Graf III.21'!$L$4</c:f>
              <c:strCache>
                <c:ptCount val="1"/>
                <c:pt idx="0">
                  <c:v>Podíl zahr. IF na celkových expozicích rezidentů vůči IF</c:v>
                </c:pt>
              </c:strCache>
            </c:strRef>
          </c:tx>
          <c:spPr>
            <a:ln w="25400">
              <a:solidFill>
                <a:srgbClr val="E96041"/>
              </a:solidFill>
              <a:prstDash val="solid"/>
            </a:ln>
          </c:spPr>
          <c:marker>
            <c:symbol val="none"/>
          </c:marker>
          <c:cat>
            <c:numRef>
              <c:f>'Graf III.21'!$J$5:$J$45</c:f>
              <c:numCache>
                <c:formatCode>m/d/yyyy</c:formatCode>
                <c:ptCount val="4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numCache>
            </c:numRef>
          </c:cat>
          <c:val>
            <c:numRef>
              <c:f>'Graf III.21'!$L$5:$L$45</c:f>
              <c:numCache>
                <c:formatCode>0.00</c:formatCode>
                <c:ptCount val="41"/>
                <c:pt idx="0">
                  <c:v>45.507860571006646</c:v>
                </c:pt>
                <c:pt idx="1">
                  <c:v>46.243775007916163</c:v>
                </c:pt>
                <c:pt idx="2">
                  <c:v>47.082865901149695</c:v>
                </c:pt>
                <c:pt idx="3">
                  <c:v>49.376071794107077</c:v>
                </c:pt>
                <c:pt idx="4">
                  <c:v>50.800225586189526</c:v>
                </c:pt>
                <c:pt idx="5">
                  <c:v>52.219741435074098</c:v>
                </c:pt>
                <c:pt idx="6">
                  <c:v>52.588139697309821</c:v>
                </c:pt>
                <c:pt idx="7">
                  <c:v>52.784309422289112</c:v>
                </c:pt>
                <c:pt idx="8">
                  <c:v>51.606091580731558</c:v>
                </c:pt>
                <c:pt idx="9">
                  <c:v>52.350347080440997</c:v>
                </c:pt>
                <c:pt idx="10">
                  <c:v>52.805980717904021</c:v>
                </c:pt>
                <c:pt idx="11">
                  <c:v>52.792446163208417</c:v>
                </c:pt>
                <c:pt idx="12">
                  <c:v>52.068936807926072</c:v>
                </c:pt>
                <c:pt idx="13">
                  <c:v>53.572716102973104</c:v>
                </c:pt>
                <c:pt idx="14">
                  <c:v>51.778676565645362</c:v>
                </c:pt>
                <c:pt idx="15">
                  <c:v>50.909488115234055</c:v>
                </c:pt>
                <c:pt idx="16">
                  <c:v>52.18640881009938</c:v>
                </c:pt>
                <c:pt idx="17">
                  <c:v>47.488136955586732</c:v>
                </c:pt>
                <c:pt idx="18">
                  <c:v>47.698581063861106</c:v>
                </c:pt>
                <c:pt idx="19">
                  <c:v>46.263927760468924</c:v>
                </c:pt>
                <c:pt idx="20">
                  <c:v>45.68921676984521</c:v>
                </c:pt>
                <c:pt idx="21">
                  <c:v>47.592531722604974</c:v>
                </c:pt>
                <c:pt idx="22">
                  <c:v>47.277366094643781</c:v>
                </c:pt>
                <c:pt idx="23">
                  <c:v>46.624602493564183</c:v>
                </c:pt>
                <c:pt idx="24">
                  <c:v>46.583416414606532</c:v>
                </c:pt>
                <c:pt idx="25">
                  <c:v>46.505035161181787</c:v>
                </c:pt>
                <c:pt idx="26">
                  <c:v>46.851278884809759</c:v>
                </c:pt>
                <c:pt idx="27">
                  <c:v>46.394706411409487</c:v>
                </c:pt>
                <c:pt idx="28">
                  <c:v>45.339342207365846</c:v>
                </c:pt>
                <c:pt idx="29">
                  <c:v>46.769860272709899</c:v>
                </c:pt>
                <c:pt idx="30">
                  <c:v>46.158595843154515</c:v>
                </c:pt>
                <c:pt idx="31">
                  <c:v>45.966349799553299</c:v>
                </c:pt>
                <c:pt idx="32">
                  <c:v>45.56275455361282</c:v>
                </c:pt>
                <c:pt idx="33">
                  <c:v>48.119505990984543</c:v>
                </c:pt>
                <c:pt idx="34">
                  <c:v>49.320914637778593</c:v>
                </c:pt>
                <c:pt idx="35">
                  <c:v>49.81900169603982</c:v>
                </c:pt>
                <c:pt idx="36">
                  <c:v>48.029646995806026</c:v>
                </c:pt>
                <c:pt idx="37">
                  <c:v>49.959308186204325</c:v>
                </c:pt>
                <c:pt idx="38">
                  <c:v>49.400689194548939</c:v>
                </c:pt>
                <c:pt idx="39">
                  <c:v>47.881141196717202</c:v>
                </c:pt>
                <c:pt idx="40">
                  <c:v>47.869267403425376</c:v>
                </c:pt>
              </c:numCache>
            </c:numRef>
          </c:val>
          <c:smooth val="0"/>
          <c:extLst xmlns:c16r2="http://schemas.microsoft.com/office/drawing/2015/06/chart">
            <c:ext xmlns:c16="http://schemas.microsoft.com/office/drawing/2014/chart" uri="{C3380CC4-5D6E-409C-BE32-E72D297353CC}">
              <c16:uniqueId val="{00000001-80B6-490A-BBDF-59474B18519F}"/>
            </c:ext>
          </c:extLst>
        </c:ser>
        <c:ser>
          <c:idx val="1"/>
          <c:order val="2"/>
          <c:tx>
            <c:strRef>
              <c:f>'Graf III.21'!$M$4</c:f>
              <c:strCache>
                <c:ptCount val="1"/>
                <c:pt idx="0">
                  <c:v>Podíl nerezidentských aktiv v bilancích investičních fondů</c:v>
                </c:pt>
              </c:strCache>
            </c:strRef>
          </c:tx>
          <c:spPr>
            <a:ln w="25400">
              <a:solidFill>
                <a:srgbClr val="00A43D"/>
              </a:solidFill>
              <a:prstDash val="sysDash"/>
            </a:ln>
          </c:spPr>
          <c:marker>
            <c:symbol val="none"/>
          </c:marker>
          <c:cat>
            <c:numRef>
              <c:f>'Graf III.21'!$J$5:$J$45</c:f>
              <c:numCache>
                <c:formatCode>m/d/yyyy</c:formatCode>
                <c:ptCount val="4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numCache>
            </c:numRef>
          </c:cat>
          <c:val>
            <c:numRef>
              <c:f>'Graf III.21'!$M$5:$M$45</c:f>
              <c:numCache>
                <c:formatCode>0.00</c:formatCode>
                <c:ptCount val="41"/>
                <c:pt idx="0">
                  <c:v>30.523058245760033</c:v>
                </c:pt>
                <c:pt idx="1">
                  <c:v>31.23411295827756</c:v>
                </c:pt>
                <c:pt idx="2">
                  <c:v>33.701364184519363</c:v>
                </c:pt>
                <c:pt idx="3">
                  <c:v>35.784301081657389</c:v>
                </c:pt>
                <c:pt idx="4">
                  <c:v>35.567677731108397</c:v>
                </c:pt>
                <c:pt idx="5">
                  <c:v>38.769891713591768</c:v>
                </c:pt>
                <c:pt idx="6">
                  <c:v>38.507491470236268</c:v>
                </c:pt>
                <c:pt idx="7">
                  <c:v>37.678044275523511</c:v>
                </c:pt>
                <c:pt idx="8">
                  <c:v>37.140364120847011</c:v>
                </c:pt>
                <c:pt idx="9">
                  <c:v>35.894920525715065</c:v>
                </c:pt>
                <c:pt idx="10">
                  <c:v>35.131737134558804</c:v>
                </c:pt>
                <c:pt idx="11">
                  <c:v>34.632854063265839</c:v>
                </c:pt>
                <c:pt idx="12">
                  <c:v>28.822976236445726</c:v>
                </c:pt>
                <c:pt idx="13">
                  <c:v>28.725782554319295</c:v>
                </c:pt>
                <c:pt idx="14">
                  <c:v>29.522177375036001</c:v>
                </c:pt>
                <c:pt idx="15">
                  <c:v>31.639718907771812</c:v>
                </c:pt>
                <c:pt idx="16">
                  <c:v>33.091763935409467</c:v>
                </c:pt>
                <c:pt idx="17">
                  <c:v>31.683808929861229</c:v>
                </c:pt>
                <c:pt idx="18">
                  <c:v>31.623980386877736</c:v>
                </c:pt>
                <c:pt idx="19">
                  <c:v>26.158741373410283</c:v>
                </c:pt>
                <c:pt idx="20">
                  <c:v>32.738319292677225</c:v>
                </c:pt>
                <c:pt idx="21">
                  <c:v>39.927834027050721</c:v>
                </c:pt>
                <c:pt idx="22">
                  <c:v>41.347532413826279</c:v>
                </c:pt>
                <c:pt idx="23">
                  <c:v>39.863508217560685</c:v>
                </c:pt>
                <c:pt idx="24">
                  <c:v>31.30349660037448</c:v>
                </c:pt>
                <c:pt idx="25">
                  <c:v>31.77004825123803</c:v>
                </c:pt>
                <c:pt idx="26">
                  <c:v>27.258938510436607</c:v>
                </c:pt>
                <c:pt idx="27">
                  <c:v>37.236291723316917</c:v>
                </c:pt>
                <c:pt idx="28">
                  <c:v>36.279403075143634</c:v>
                </c:pt>
                <c:pt idx="29">
                  <c:v>40.285476882901058</c:v>
                </c:pt>
                <c:pt idx="30">
                  <c:v>40.574717398112639</c:v>
                </c:pt>
                <c:pt idx="31">
                  <c:v>40.785792618786509</c:v>
                </c:pt>
                <c:pt idx="32">
                  <c:v>43.981519316999282</c:v>
                </c:pt>
                <c:pt idx="33">
                  <c:v>46.281262164952523</c:v>
                </c:pt>
                <c:pt idx="34">
                  <c:v>49.226497862180018</c:v>
                </c:pt>
                <c:pt idx="35">
                  <c:v>48.924364992874509</c:v>
                </c:pt>
                <c:pt idx="36">
                  <c:v>49.518069998669226</c:v>
                </c:pt>
                <c:pt idx="37">
                  <c:v>54.221389215066381</c:v>
                </c:pt>
                <c:pt idx="38">
                  <c:v>54.838211137997419</c:v>
                </c:pt>
                <c:pt idx="39">
                  <c:v>51.100644893599181</c:v>
                </c:pt>
                <c:pt idx="40">
                  <c:v>53.357959204163251</c:v>
                </c:pt>
              </c:numCache>
            </c:numRef>
          </c:val>
          <c:smooth val="0"/>
          <c:extLst xmlns:c16r2="http://schemas.microsoft.com/office/drawing/2015/06/chart">
            <c:ext xmlns:c16="http://schemas.microsoft.com/office/drawing/2014/chart" uri="{C3380CC4-5D6E-409C-BE32-E72D297353CC}">
              <c16:uniqueId val="{00000002-80B6-490A-BBDF-59474B18519F}"/>
            </c:ext>
          </c:extLst>
        </c:ser>
        <c:ser>
          <c:idx val="3"/>
          <c:order val="3"/>
          <c:tx>
            <c:strRef>
              <c:f>'Graf III.21'!$N$4</c:f>
              <c:strCache>
                <c:ptCount val="1"/>
                <c:pt idx="0">
                  <c:v>Podíl nerezidentských aktiv v bilancích FPS</c:v>
                </c:pt>
              </c:strCache>
            </c:strRef>
          </c:tx>
          <c:spPr>
            <a:ln w="25400">
              <a:solidFill>
                <a:srgbClr val="800080"/>
              </a:solidFill>
              <a:prstDash val="sysDash"/>
            </a:ln>
          </c:spPr>
          <c:marker>
            <c:symbol val="none"/>
          </c:marker>
          <c:cat>
            <c:numRef>
              <c:f>'Graf III.21'!$J$5:$J$45</c:f>
              <c:numCache>
                <c:formatCode>m/d/yyyy</c:formatCode>
                <c:ptCount val="4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numCache>
            </c:numRef>
          </c:cat>
          <c:val>
            <c:numRef>
              <c:f>'Graf III.21'!$N$5:$N$45</c:f>
              <c:numCache>
                <c:formatCode>0.00</c:formatCode>
                <c:ptCount val="41"/>
                <c:pt idx="0">
                  <c:v>13.066632905970993</c:v>
                </c:pt>
                <c:pt idx="1">
                  <c:v>12.473455229545589</c:v>
                </c:pt>
                <c:pt idx="2">
                  <c:v>13.192026475279112</c:v>
                </c:pt>
                <c:pt idx="3">
                  <c:v>12.884517050926778</c:v>
                </c:pt>
                <c:pt idx="4">
                  <c:v>14.592222541890884</c:v>
                </c:pt>
                <c:pt idx="5">
                  <c:v>15.579736020721146</c:v>
                </c:pt>
                <c:pt idx="6">
                  <c:v>16.03770878629425</c:v>
                </c:pt>
                <c:pt idx="7">
                  <c:v>14.914905884249983</c:v>
                </c:pt>
                <c:pt idx="8">
                  <c:v>13.997412380247134</c:v>
                </c:pt>
                <c:pt idx="9">
                  <c:v>13.288102127643302</c:v>
                </c:pt>
                <c:pt idx="10">
                  <c:v>13.764573699168189</c:v>
                </c:pt>
                <c:pt idx="11">
                  <c:v>13.978144725648079</c:v>
                </c:pt>
                <c:pt idx="12">
                  <c:v>12.876791544598834</c:v>
                </c:pt>
                <c:pt idx="13">
                  <c:v>11.682056449008249</c:v>
                </c:pt>
                <c:pt idx="14">
                  <c:v>11.448819027084239</c:v>
                </c:pt>
                <c:pt idx="15">
                  <c:v>11.329354356664295</c:v>
                </c:pt>
                <c:pt idx="16">
                  <c:v>11.492860497370673</c:v>
                </c:pt>
                <c:pt idx="17">
                  <c:v>11.845109110643564</c:v>
                </c:pt>
                <c:pt idx="18">
                  <c:v>12.068123210084867</c:v>
                </c:pt>
                <c:pt idx="19">
                  <c:v>12.179731245821298</c:v>
                </c:pt>
                <c:pt idx="20">
                  <c:v>13.021675317954543</c:v>
                </c:pt>
                <c:pt idx="21">
                  <c:v>13.591514534178554</c:v>
                </c:pt>
                <c:pt idx="22">
                  <c:v>13.358227850403075</c:v>
                </c:pt>
                <c:pt idx="23">
                  <c:v>12.772788383935943</c:v>
                </c:pt>
                <c:pt idx="24">
                  <c:v>12.704213828587225</c:v>
                </c:pt>
                <c:pt idx="25">
                  <c:v>12.790077266114091</c:v>
                </c:pt>
                <c:pt idx="26">
                  <c:v>12.119793998270193</c:v>
                </c:pt>
                <c:pt idx="27">
                  <c:v>12.192647281048291</c:v>
                </c:pt>
                <c:pt idx="28">
                  <c:v>11.768882667898785</c:v>
                </c:pt>
                <c:pt idx="29">
                  <c:v>12.019094706333645</c:v>
                </c:pt>
                <c:pt idx="30">
                  <c:v>12.273560151363672</c:v>
                </c:pt>
                <c:pt idx="31">
                  <c:v>12.08223680960176</c:v>
                </c:pt>
                <c:pt idx="32">
                  <c:v>11.989490152537883</c:v>
                </c:pt>
                <c:pt idx="33">
                  <c:v>12.494463756056314</c:v>
                </c:pt>
                <c:pt idx="34">
                  <c:v>12.306420448537398</c:v>
                </c:pt>
                <c:pt idx="35">
                  <c:v>12.328980778468891</c:v>
                </c:pt>
                <c:pt idx="36">
                  <c:v>13.702136393545544</c:v>
                </c:pt>
                <c:pt idx="37">
                  <c:v>16.40383028194638</c:v>
                </c:pt>
                <c:pt idx="38">
                  <c:v>16.652832629815943</c:v>
                </c:pt>
                <c:pt idx="39">
                  <c:v>15.529211745625565</c:v>
                </c:pt>
                <c:pt idx="40">
                  <c:v>15.26345654993515</c:v>
                </c:pt>
              </c:numCache>
            </c:numRef>
          </c:val>
          <c:smooth val="0"/>
          <c:extLst xmlns:c16r2="http://schemas.microsoft.com/office/drawing/2015/06/chart">
            <c:ext xmlns:c16="http://schemas.microsoft.com/office/drawing/2014/chart" uri="{C3380CC4-5D6E-409C-BE32-E72D297353CC}">
              <c16:uniqueId val="{00000003-80B6-490A-BBDF-59474B18519F}"/>
            </c:ext>
          </c:extLst>
        </c:ser>
        <c:ser>
          <c:idx val="4"/>
          <c:order val="4"/>
          <c:tx>
            <c:strRef>
              <c:f>'Graf III.21'!$O$4</c:f>
              <c:strCache>
                <c:ptCount val="1"/>
                <c:pt idx="0">
                  <c:v>Podíl nerezidentských aktiv v bilancích pojišťoven</c:v>
                </c:pt>
              </c:strCache>
            </c:strRef>
          </c:tx>
          <c:spPr>
            <a:ln w="25400">
              <a:solidFill>
                <a:srgbClr val="FADE14"/>
              </a:solidFill>
              <a:prstDash val="sysDash"/>
            </a:ln>
          </c:spPr>
          <c:marker>
            <c:symbol val="none"/>
          </c:marker>
          <c:cat>
            <c:numRef>
              <c:f>'Graf III.21'!$J$5:$J$45</c:f>
              <c:numCache>
                <c:formatCode>m/d/yyyy</c:formatCode>
                <c:ptCount val="4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numCache>
            </c:numRef>
          </c:cat>
          <c:val>
            <c:numRef>
              <c:f>'Graf III.21'!$O$5:$O$45</c:f>
              <c:numCache>
                <c:formatCode>0.00</c:formatCode>
                <c:ptCount val="41"/>
                <c:pt idx="0">
                  <c:v>37.577243689195285</c:v>
                </c:pt>
                <c:pt idx="1">
                  <c:v>35.801510125173444</c:v>
                </c:pt>
                <c:pt idx="2">
                  <c:v>37.925282181520458</c:v>
                </c:pt>
                <c:pt idx="3">
                  <c:v>37.983273405464395</c:v>
                </c:pt>
                <c:pt idx="4">
                  <c:v>41.325159434371905</c:v>
                </c:pt>
                <c:pt idx="5">
                  <c:v>43.43189381383894</c:v>
                </c:pt>
                <c:pt idx="6">
                  <c:v>45.54787083448776</c:v>
                </c:pt>
                <c:pt idx="7">
                  <c:v>43.048149380004133</c:v>
                </c:pt>
                <c:pt idx="8">
                  <c:v>41.661713421850607</c:v>
                </c:pt>
                <c:pt idx="9">
                  <c:v>40.653184109067396</c:v>
                </c:pt>
                <c:pt idx="10">
                  <c:v>41.88405776233234</c:v>
                </c:pt>
                <c:pt idx="11">
                  <c:v>42.043042572973157</c:v>
                </c:pt>
                <c:pt idx="12">
                  <c:v>39.049117865554962</c:v>
                </c:pt>
                <c:pt idx="13">
                  <c:v>37.737828389134457</c:v>
                </c:pt>
                <c:pt idx="14">
                  <c:v>36.972188662360338</c:v>
                </c:pt>
                <c:pt idx="15">
                  <c:v>36.329214152457219</c:v>
                </c:pt>
                <c:pt idx="16">
                  <c:v>35.61801447146847</c:v>
                </c:pt>
                <c:pt idx="17">
                  <c:v>36.603340628516165</c:v>
                </c:pt>
                <c:pt idx="18">
                  <c:v>36.780920245257086</c:v>
                </c:pt>
                <c:pt idx="19">
                  <c:v>37.158338749555213</c:v>
                </c:pt>
                <c:pt idx="20">
                  <c:v>39.575723539937684</c:v>
                </c:pt>
                <c:pt idx="21">
                  <c:v>40.674698489395475</c:v>
                </c:pt>
                <c:pt idx="22">
                  <c:v>39.942220865887926</c:v>
                </c:pt>
                <c:pt idx="23">
                  <c:v>39.138855069931566</c:v>
                </c:pt>
                <c:pt idx="24">
                  <c:v>38.513763317271412</c:v>
                </c:pt>
                <c:pt idx="25">
                  <c:v>38.807149966458482</c:v>
                </c:pt>
                <c:pt idx="26">
                  <c:v>37.418983042699693</c:v>
                </c:pt>
                <c:pt idx="27">
                  <c:v>34.61903013056358</c:v>
                </c:pt>
                <c:pt idx="28">
                  <c:v>37.148416523115763</c:v>
                </c:pt>
                <c:pt idx="29">
                  <c:v>38.300012429165264</c:v>
                </c:pt>
                <c:pt idx="30">
                  <c:v>38.94430571456904</c:v>
                </c:pt>
                <c:pt idx="31">
                  <c:v>38.766337954935473</c:v>
                </c:pt>
                <c:pt idx="32">
                  <c:v>38.273810441636144</c:v>
                </c:pt>
                <c:pt idx="33">
                  <c:v>38.504916685463897</c:v>
                </c:pt>
                <c:pt idx="34">
                  <c:v>40.611979986633379</c:v>
                </c:pt>
                <c:pt idx="35">
                  <c:v>40.889143674384137</c:v>
                </c:pt>
                <c:pt idx="36">
                  <c:v>41.911777878186513</c:v>
                </c:pt>
                <c:pt idx="37">
                  <c:v>44.828280852728341</c:v>
                </c:pt>
                <c:pt idx="38">
                  <c:v>41.71747337349079</c:v>
                </c:pt>
                <c:pt idx="39">
                  <c:v>39.286126738488441</c:v>
                </c:pt>
                <c:pt idx="40">
                  <c:v>39.431296748756729</c:v>
                </c:pt>
              </c:numCache>
            </c:numRef>
          </c:val>
          <c:smooth val="0"/>
          <c:extLst xmlns:c16r2="http://schemas.microsoft.com/office/drawing/2015/06/chart">
            <c:ext xmlns:c16="http://schemas.microsoft.com/office/drawing/2014/chart" uri="{C3380CC4-5D6E-409C-BE32-E72D297353CC}">
              <c16:uniqueId val="{00000004-80B6-490A-BBDF-59474B18519F}"/>
            </c:ext>
          </c:extLst>
        </c:ser>
        <c:dLbls>
          <c:showLegendKey val="0"/>
          <c:showVal val="0"/>
          <c:showCatName val="0"/>
          <c:showSerName val="0"/>
          <c:showPercent val="0"/>
          <c:showBubbleSize val="0"/>
        </c:dLbls>
        <c:marker val="1"/>
        <c:smooth val="0"/>
        <c:axId val="259767680"/>
        <c:axId val="259777664"/>
      </c:lineChart>
      <c:dateAx>
        <c:axId val="25976768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59777664"/>
        <c:crosses val="autoZero"/>
        <c:auto val="1"/>
        <c:lblOffset val="100"/>
        <c:baseTimeUnit val="months"/>
        <c:majorUnit val="24"/>
        <c:majorTimeUnit val="months"/>
      </c:dateAx>
      <c:valAx>
        <c:axId val="259777664"/>
        <c:scaling>
          <c:orientation val="minMax"/>
          <c:max val="6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9767680"/>
        <c:crosses val="autoZero"/>
        <c:crossBetween val="between"/>
      </c:valAx>
      <c:spPr>
        <a:noFill/>
        <a:ln w="25400">
          <a:noFill/>
        </a:ln>
      </c:spPr>
    </c:plotArea>
    <c:legend>
      <c:legendPos val="b"/>
      <c:layout>
        <c:manualLayout>
          <c:xMode val="edge"/>
          <c:yMode val="edge"/>
          <c:x val="0"/>
          <c:y val="0.70116062857871664"/>
          <c:w val="1"/>
          <c:h val="0.2944677823200488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0374696325801649E-2"/>
          <c:w val="0.87911651340785202"/>
          <c:h val="0.60613757039960803"/>
        </c:manualLayout>
      </c:layout>
      <c:lineChart>
        <c:grouping val="standard"/>
        <c:varyColors val="0"/>
        <c:ser>
          <c:idx val="2"/>
          <c:order val="0"/>
          <c:tx>
            <c:strRef>
              <c:f>'Graf III.21'!$K$3</c:f>
              <c:strCache>
                <c:ptCount val="1"/>
                <c:pt idx="0">
                  <c:v>Share of foreign IFs in households' exposures to IFs</c:v>
                </c:pt>
              </c:strCache>
            </c:strRef>
          </c:tx>
          <c:spPr>
            <a:ln w="25400">
              <a:solidFill>
                <a:srgbClr val="4880C4"/>
              </a:solidFill>
              <a:prstDash val="solid"/>
            </a:ln>
          </c:spPr>
          <c:marker>
            <c:symbol val="none"/>
          </c:marker>
          <c:cat>
            <c:numRef>
              <c:f>'Graf III.21'!$J$5:$J$45</c:f>
              <c:numCache>
                <c:formatCode>m/d/yyyy</c:formatCode>
                <c:ptCount val="4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numCache>
            </c:numRef>
          </c:cat>
          <c:val>
            <c:numRef>
              <c:f>'Graf III.21'!$K$5:$K$45</c:f>
              <c:numCache>
                <c:formatCode>0.00</c:formatCode>
                <c:ptCount val="41"/>
                <c:pt idx="0">
                  <c:v>36.854102148931815</c:v>
                </c:pt>
                <c:pt idx="1">
                  <c:v>40.848456525689954</c:v>
                </c:pt>
                <c:pt idx="2">
                  <c:v>43.550929780738272</c:v>
                </c:pt>
                <c:pt idx="3">
                  <c:v>43.37773114045568</c:v>
                </c:pt>
                <c:pt idx="4">
                  <c:v>44.853037072817294</c:v>
                </c:pt>
                <c:pt idx="5">
                  <c:v>47.257564417833848</c:v>
                </c:pt>
                <c:pt idx="6">
                  <c:v>49.526523660979812</c:v>
                </c:pt>
                <c:pt idx="7">
                  <c:v>49.777271184380901</c:v>
                </c:pt>
                <c:pt idx="8">
                  <c:v>48.733924602657765</c:v>
                </c:pt>
                <c:pt idx="9">
                  <c:v>51.005753958818765</c:v>
                </c:pt>
                <c:pt idx="10">
                  <c:v>49.389218973312595</c:v>
                </c:pt>
                <c:pt idx="11">
                  <c:v>49.704010094014741</c:v>
                </c:pt>
                <c:pt idx="12">
                  <c:v>56.125824956702353</c:v>
                </c:pt>
                <c:pt idx="13">
                  <c:v>54.75150207608911</c:v>
                </c:pt>
                <c:pt idx="14">
                  <c:v>54.929577464788728</c:v>
                </c:pt>
                <c:pt idx="15">
                  <c:v>55.552346979219749</c:v>
                </c:pt>
                <c:pt idx="16">
                  <c:v>57.216175842936401</c:v>
                </c:pt>
                <c:pt idx="17">
                  <c:v>50.837009216505976</c:v>
                </c:pt>
                <c:pt idx="18">
                  <c:v>50.953020973337914</c:v>
                </c:pt>
                <c:pt idx="19">
                  <c:v>49.536548605877925</c:v>
                </c:pt>
                <c:pt idx="20">
                  <c:v>48.701445774036465</c:v>
                </c:pt>
                <c:pt idx="21">
                  <c:v>51.779090108308623</c:v>
                </c:pt>
                <c:pt idx="22">
                  <c:v>51.333899003007197</c:v>
                </c:pt>
                <c:pt idx="23">
                  <c:v>46.217012661867059</c:v>
                </c:pt>
                <c:pt idx="24">
                  <c:v>48.140862578251649</c:v>
                </c:pt>
                <c:pt idx="25">
                  <c:v>47.057042471188595</c:v>
                </c:pt>
                <c:pt idx="26">
                  <c:v>46.288220614554717</c:v>
                </c:pt>
                <c:pt idx="27">
                  <c:v>45.195460584858047</c:v>
                </c:pt>
                <c:pt idx="28">
                  <c:v>45.520208037391747</c:v>
                </c:pt>
                <c:pt idx="29">
                  <c:v>45.962425397030415</c:v>
                </c:pt>
                <c:pt idx="30">
                  <c:v>46.922971635536641</c:v>
                </c:pt>
                <c:pt idx="31">
                  <c:v>46.720375762513264</c:v>
                </c:pt>
                <c:pt idx="32">
                  <c:v>44.80727542405112</c:v>
                </c:pt>
                <c:pt idx="33">
                  <c:v>44.85032700320842</c:v>
                </c:pt>
                <c:pt idx="34">
                  <c:v>45.068388701700876</c:v>
                </c:pt>
                <c:pt idx="35">
                  <c:v>44.844075759212792</c:v>
                </c:pt>
                <c:pt idx="36">
                  <c:v>42.282122748274389</c:v>
                </c:pt>
                <c:pt idx="37">
                  <c:v>42.25473090860288</c:v>
                </c:pt>
                <c:pt idx="38">
                  <c:v>41.960815983719094</c:v>
                </c:pt>
                <c:pt idx="39">
                  <c:v>40.939567071698718</c:v>
                </c:pt>
                <c:pt idx="40">
                  <c:v>39.164871353410788</c:v>
                </c:pt>
              </c:numCache>
            </c:numRef>
          </c:val>
          <c:smooth val="0"/>
          <c:extLst xmlns:c16r2="http://schemas.microsoft.com/office/drawing/2015/06/chart">
            <c:ext xmlns:c16="http://schemas.microsoft.com/office/drawing/2014/chart" uri="{C3380CC4-5D6E-409C-BE32-E72D297353CC}">
              <c16:uniqueId val="{00000000-715F-4182-AC90-D0DEEB07FEAC}"/>
            </c:ext>
          </c:extLst>
        </c:ser>
        <c:ser>
          <c:idx val="0"/>
          <c:order val="1"/>
          <c:tx>
            <c:strRef>
              <c:f>'Graf III.21'!$L$3</c:f>
              <c:strCache>
                <c:ptCount val="1"/>
                <c:pt idx="0">
                  <c:v>Share of foreign IFs in residents' total exposures to IFs</c:v>
                </c:pt>
              </c:strCache>
            </c:strRef>
          </c:tx>
          <c:spPr>
            <a:ln w="25400">
              <a:solidFill>
                <a:srgbClr val="E96041"/>
              </a:solidFill>
              <a:prstDash val="solid"/>
            </a:ln>
          </c:spPr>
          <c:marker>
            <c:symbol val="none"/>
          </c:marker>
          <c:cat>
            <c:numRef>
              <c:f>'Graf III.21'!$J$5:$J$45</c:f>
              <c:numCache>
                <c:formatCode>m/d/yyyy</c:formatCode>
                <c:ptCount val="4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numCache>
            </c:numRef>
          </c:cat>
          <c:val>
            <c:numRef>
              <c:f>'Graf III.21'!$L$5:$L$45</c:f>
              <c:numCache>
                <c:formatCode>0.00</c:formatCode>
                <c:ptCount val="41"/>
                <c:pt idx="0">
                  <c:v>45.507860571006646</c:v>
                </c:pt>
                <c:pt idx="1">
                  <c:v>46.243775007916163</c:v>
                </c:pt>
                <c:pt idx="2">
                  <c:v>47.082865901149695</c:v>
                </c:pt>
                <c:pt idx="3">
                  <c:v>49.376071794107077</c:v>
                </c:pt>
                <c:pt idx="4">
                  <c:v>50.800225586189526</c:v>
                </c:pt>
                <c:pt idx="5">
                  <c:v>52.219741435074098</c:v>
                </c:pt>
                <c:pt idx="6">
                  <c:v>52.588139697309821</c:v>
                </c:pt>
                <c:pt idx="7">
                  <c:v>52.784309422289112</c:v>
                </c:pt>
                <c:pt idx="8">
                  <c:v>51.606091580731558</c:v>
                </c:pt>
                <c:pt idx="9">
                  <c:v>52.350347080440997</c:v>
                </c:pt>
                <c:pt idx="10">
                  <c:v>52.805980717904021</c:v>
                </c:pt>
                <c:pt idx="11">
                  <c:v>52.792446163208417</c:v>
                </c:pt>
                <c:pt idx="12">
                  <c:v>52.068936807926072</c:v>
                </c:pt>
                <c:pt idx="13">
                  <c:v>53.572716102973104</c:v>
                </c:pt>
                <c:pt idx="14">
                  <c:v>51.778676565645362</c:v>
                </c:pt>
                <c:pt idx="15">
                  <c:v>50.909488115234055</c:v>
                </c:pt>
                <c:pt idx="16">
                  <c:v>52.18640881009938</c:v>
                </c:pt>
                <c:pt idx="17">
                  <c:v>47.488136955586732</c:v>
                </c:pt>
                <c:pt idx="18">
                  <c:v>47.698581063861106</c:v>
                </c:pt>
                <c:pt idx="19">
                  <c:v>46.263927760468924</c:v>
                </c:pt>
                <c:pt idx="20">
                  <c:v>45.68921676984521</c:v>
                </c:pt>
                <c:pt idx="21">
                  <c:v>47.592531722604974</c:v>
                </c:pt>
                <c:pt idx="22">
                  <c:v>47.277366094643781</c:v>
                </c:pt>
                <c:pt idx="23">
                  <c:v>46.624602493564183</c:v>
                </c:pt>
                <c:pt idx="24">
                  <c:v>46.583416414606532</c:v>
                </c:pt>
                <c:pt idx="25">
                  <c:v>46.505035161181787</c:v>
                </c:pt>
                <c:pt idx="26">
                  <c:v>46.851278884809759</c:v>
                </c:pt>
                <c:pt idx="27">
                  <c:v>46.394706411409487</c:v>
                </c:pt>
                <c:pt idx="28">
                  <c:v>45.339342207365846</c:v>
                </c:pt>
                <c:pt idx="29">
                  <c:v>46.769860272709899</c:v>
                </c:pt>
                <c:pt idx="30">
                  <c:v>46.158595843154515</c:v>
                </c:pt>
                <c:pt idx="31">
                  <c:v>45.966349799553299</c:v>
                </c:pt>
                <c:pt idx="32">
                  <c:v>45.56275455361282</c:v>
                </c:pt>
                <c:pt idx="33">
                  <c:v>48.119505990984543</c:v>
                </c:pt>
                <c:pt idx="34">
                  <c:v>49.320914637778593</c:v>
                </c:pt>
                <c:pt idx="35">
                  <c:v>49.81900169603982</c:v>
                </c:pt>
                <c:pt idx="36">
                  <c:v>48.029646995806026</c:v>
                </c:pt>
                <c:pt idx="37">
                  <c:v>49.959308186204325</c:v>
                </c:pt>
                <c:pt idx="38">
                  <c:v>49.400689194548939</c:v>
                </c:pt>
                <c:pt idx="39">
                  <c:v>47.881141196717202</c:v>
                </c:pt>
                <c:pt idx="40">
                  <c:v>47.869267403425376</c:v>
                </c:pt>
              </c:numCache>
            </c:numRef>
          </c:val>
          <c:smooth val="0"/>
          <c:extLst xmlns:c16r2="http://schemas.microsoft.com/office/drawing/2015/06/chart">
            <c:ext xmlns:c16="http://schemas.microsoft.com/office/drawing/2014/chart" uri="{C3380CC4-5D6E-409C-BE32-E72D297353CC}">
              <c16:uniqueId val="{00000001-715F-4182-AC90-D0DEEB07FEAC}"/>
            </c:ext>
          </c:extLst>
        </c:ser>
        <c:ser>
          <c:idx val="1"/>
          <c:order val="2"/>
          <c:tx>
            <c:strRef>
              <c:f>'Graf III.21'!$M$3</c:f>
              <c:strCache>
                <c:ptCount val="1"/>
                <c:pt idx="0">
                  <c:v>Share of non-resident assets in IF BS</c:v>
                </c:pt>
              </c:strCache>
            </c:strRef>
          </c:tx>
          <c:spPr>
            <a:ln w="25400">
              <a:solidFill>
                <a:srgbClr val="00A43D"/>
              </a:solidFill>
              <a:prstDash val="sysDash"/>
            </a:ln>
          </c:spPr>
          <c:marker>
            <c:symbol val="none"/>
          </c:marker>
          <c:cat>
            <c:numRef>
              <c:f>'Graf III.21'!$J$5:$J$45</c:f>
              <c:numCache>
                <c:formatCode>m/d/yyyy</c:formatCode>
                <c:ptCount val="4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numCache>
            </c:numRef>
          </c:cat>
          <c:val>
            <c:numRef>
              <c:f>'Graf III.21'!$M$5:$M$45</c:f>
              <c:numCache>
                <c:formatCode>0.00</c:formatCode>
                <c:ptCount val="41"/>
                <c:pt idx="0">
                  <c:v>30.523058245760033</c:v>
                </c:pt>
                <c:pt idx="1">
                  <c:v>31.23411295827756</c:v>
                </c:pt>
                <c:pt idx="2">
                  <c:v>33.701364184519363</c:v>
                </c:pt>
                <c:pt idx="3">
                  <c:v>35.784301081657389</c:v>
                </c:pt>
                <c:pt idx="4">
                  <c:v>35.567677731108397</c:v>
                </c:pt>
                <c:pt idx="5">
                  <c:v>38.769891713591768</c:v>
                </c:pt>
                <c:pt idx="6">
                  <c:v>38.507491470236268</c:v>
                </c:pt>
                <c:pt idx="7">
                  <c:v>37.678044275523511</c:v>
                </c:pt>
                <c:pt idx="8">
                  <c:v>37.140364120847011</c:v>
                </c:pt>
                <c:pt idx="9">
                  <c:v>35.894920525715065</c:v>
                </c:pt>
                <c:pt idx="10">
                  <c:v>35.131737134558804</c:v>
                </c:pt>
                <c:pt idx="11">
                  <c:v>34.632854063265839</c:v>
                </c:pt>
                <c:pt idx="12">
                  <c:v>28.822976236445726</c:v>
                </c:pt>
                <c:pt idx="13">
                  <c:v>28.725782554319295</c:v>
                </c:pt>
                <c:pt idx="14">
                  <c:v>29.522177375036001</c:v>
                </c:pt>
                <c:pt idx="15">
                  <c:v>31.639718907771812</c:v>
                </c:pt>
                <c:pt idx="16">
                  <c:v>33.091763935409467</c:v>
                </c:pt>
                <c:pt idx="17">
                  <c:v>31.683808929861229</c:v>
                </c:pt>
                <c:pt idx="18">
                  <c:v>31.623980386877736</c:v>
                </c:pt>
                <c:pt idx="19">
                  <c:v>26.158741373410283</c:v>
                </c:pt>
                <c:pt idx="20">
                  <c:v>32.738319292677225</c:v>
                </c:pt>
                <c:pt idx="21">
                  <c:v>39.927834027050721</c:v>
                </c:pt>
                <c:pt idx="22">
                  <c:v>41.347532413826279</c:v>
                </c:pt>
                <c:pt idx="23">
                  <c:v>39.863508217560685</c:v>
                </c:pt>
                <c:pt idx="24">
                  <c:v>31.30349660037448</c:v>
                </c:pt>
                <c:pt idx="25">
                  <c:v>31.77004825123803</c:v>
                </c:pt>
                <c:pt idx="26">
                  <c:v>27.258938510436607</c:v>
                </c:pt>
                <c:pt idx="27">
                  <c:v>37.236291723316917</c:v>
                </c:pt>
                <c:pt idx="28">
                  <c:v>36.279403075143634</c:v>
                </c:pt>
                <c:pt idx="29">
                  <c:v>40.285476882901058</c:v>
                </c:pt>
                <c:pt idx="30">
                  <c:v>40.574717398112639</c:v>
                </c:pt>
                <c:pt idx="31">
                  <c:v>40.785792618786509</c:v>
                </c:pt>
                <c:pt idx="32">
                  <c:v>43.981519316999282</c:v>
                </c:pt>
                <c:pt idx="33">
                  <c:v>46.281262164952523</c:v>
                </c:pt>
                <c:pt idx="34">
                  <c:v>49.226497862180018</c:v>
                </c:pt>
                <c:pt idx="35">
                  <c:v>48.924364992874509</c:v>
                </c:pt>
                <c:pt idx="36">
                  <c:v>49.518069998669226</c:v>
                </c:pt>
                <c:pt idx="37">
                  <c:v>54.221389215066381</c:v>
                </c:pt>
                <c:pt idx="38">
                  <c:v>54.838211137997419</c:v>
                </c:pt>
                <c:pt idx="39">
                  <c:v>51.100644893599181</c:v>
                </c:pt>
                <c:pt idx="40">
                  <c:v>53.357959204163251</c:v>
                </c:pt>
              </c:numCache>
            </c:numRef>
          </c:val>
          <c:smooth val="0"/>
          <c:extLst xmlns:c16r2="http://schemas.microsoft.com/office/drawing/2015/06/chart">
            <c:ext xmlns:c16="http://schemas.microsoft.com/office/drawing/2014/chart" uri="{C3380CC4-5D6E-409C-BE32-E72D297353CC}">
              <c16:uniqueId val="{00000002-715F-4182-AC90-D0DEEB07FEAC}"/>
            </c:ext>
          </c:extLst>
        </c:ser>
        <c:ser>
          <c:idx val="3"/>
          <c:order val="3"/>
          <c:tx>
            <c:strRef>
              <c:f>'Graf III.21'!$N$3</c:f>
              <c:strCache>
                <c:ptCount val="1"/>
                <c:pt idx="0">
                  <c:v>Share of non-resident assets in pension funds' BS</c:v>
                </c:pt>
              </c:strCache>
            </c:strRef>
          </c:tx>
          <c:spPr>
            <a:ln w="25400">
              <a:solidFill>
                <a:srgbClr val="800080"/>
              </a:solidFill>
              <a:prstDash val="sysDash"/>
            </a:ln>
          </c:spPr>
          <c:marker>
            <c:symbol val="none"/>
          </c:marker>
          <c:cat>
            <c:numRef>
              <c:f>'Graf III.21'!$J$5:$J$45</c:f>
              <c:numCache>
                <c:formatCode>m/d/yyyy</c:formatCode>
                <c:ptCount val="4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numCache>
            </c:numRef>
          </c:cat>
          <c:val>
            <c:numRef>
              <c:f>'Graf III.21'!$N$5:$N$45</c:f>
              <c:numCache>
                <c:formatCode>0.00</c:formatCode>
                <c:ptCount val="41"/>
                <c:pt idx="0">
                  <c:v>13.066632905970993</c:v>
                </c:pt>
                <c:pt idx="1">
                  <c:v>12.473455229545589</c:v>
                </c:pt>
                <c:pt idx="2">
                  <c:v>13.192026475279112</c:v>
                </c:pt>
                <c:pt idx="3">
                  <c:v>12.884517050926778</c:v>
                </c:pt>
                <c:pt idx="4">
                  <c:v>14.592222541890884</c:v>
                </c:pt>
                <c:pt idx="5">
                  <c:v>15.579736020721146</c:v>
                </c:pt>
                <c:pt idx="6">
                  <c:v>16.03770878629425</c:v>
                </c:pt>
                <c:pt idx="7">
                  <c:v>14.914905884249983</c:v>
                </c:pt>
                <c:pt idx="8">
                  <c:v>13.997412380247134</c:v>
                </c:pt>
                <c:pt idx="9">
                  <c:v>13.288102127643302</c:v>
                </c:pt>
                <c:pt idx="10">
                  <c:v>13.764573699168189</c:v>
                </c:pt>
                <c:pt idx="11">
                  <c:v>13.978144725648079</c:v>
                </c:pt>
                <c:pt idx="12">
                  <c:v>12.876791544598834</c:v>
                </c:pt>
                <c:pt idx="13">
                  <c:v>11.682056449008249</c:v>
                </c:pt>
                <c:pt idx="14">
                  <c:v>11.448819027084239</c:v>
                </c:pt>
                <c:pt idx="15">
                  <c:v>11.329354356664295</c:v>
                </c:pt>
                <c:pt idx="16">
                  <c:v>11.492860497370673</c:v>
                </c:pt>
                <c:pt idx="17">
                  <c:v>11.845109110643564</c:v>
                </c:pt>
                <c:pt idx="18">
                  <c:v>12.068123210084867</c:v>
                </c:pt>
                <c:pt idx="19">
                  <c:v>12.179731245821298</c:v>
                </c:pt>
                <c:pt idx="20">
                  <c:v>13.021675317954543</c:v>
                </c:pt>
                <c:pt idx="21">
                  <c:v>13.591514534178554</c:v>
                </c:pt>
                <c:pt idx="22">
                  <c:v>13.358227850403075</c:v>
                </c:pt>
                <c:pt idx="23">
                  <c:v>12.772788383935943</c:v>
                </c:pt>
                <c:pt idx="24">
                  <c:v>12.704213828587225</c:v>
                </c:pt>
                <c:pt idx="25">
                  <c:v>12.790077266114091</c:v>
                </c:pt>
                <c:pt idx="26">
                  <c:v>12.119793998270193</c:v>
                </c:pt>
                <c:pt idx="27">
                  <c:v>12.192647281048291</c:v>
                </c:pt>
                <c:pt idx="28">
                  <c:v>11.768882667898785</c:v>
                </c:pt>
                <c:pt idx="29">
                  <c:v>12.019094706333645</c:v>
                </c:pt>
                <c:pt idx="30">
                  <c:v>12.273560151363672</c:v>
                </c:pt>
                <c:pt idx="31">
                  <c:v>12.08223680960176</c:v>
                </c:pt>
                <c:pt idx="32">
                  <c:v>11.989490152537883</c:v>
                </c:pt>
                <c:pt idx="33">
                  <c:v>12.494463756056314</c:v>
                </c:pt>
                <c:pt idx="34">
                  <c:v>12.306420448537398</c:v>
                </c:pt>
                <c:pt idx="35">
                  <c:v>12.328980778468891</c:v>
                </c:pt>
                <c:pt idx="36">
                  <c:v>13.702136393545544</c:v>
                </c:pt>
                <c:pt idx="37">
                  <c:v>16.40383028194638</c:v>
                </c:pt>
                <c:pt idx="38">
                  <c:v>16.652832629815943</c:v>
                </c:pt>
                <c:pt idx="39">
                  <c:v>15.529211745625565</c:v>
                </c:pt>
                <c:pt idx="40">
                  <c:v>15.26345654993515</c:v>
                </c:pt>
              </c:numCache>
            </c:numRef>
          </c:val>
          <c:smooth val="0"/>
          <c:extLst xmlns:c16r2="http://schemas.microsoft.com/office/drawing/2015/06/chart">
            <c:ext xmlns:c16="http://schemas.microsoft.com/office/drawing/2014/chart" uri="{C3380CC4-5D6E-409C-BE32-E72D297353CC}">
              <c16:uniqueId val="{00000003-715F-4182-AC90-D0DEEB07FEAC}"/>
            </c:ext>
          </c:extLst>
        </c:ser>
        <c:ser>
          <c:idx val="4"/>
          <c:order val="4"/>
          <c:tx>
            <c:strRef>
              <c:f>'Graf III.21'!$O$3</c:f>
              <c:strCache>
                <c:ptCount val="1"/>
                <c:pt idx="0">
                  <c:v>Share of non-resident assets in insurers' BS</c:v>
                </c:pt>
              </c:strCache>
            </c:strRef>
          </c:tx>
          <c:spPr>
            <a:ln w="25400">
              <a:solidFill>
                <a:srgbClr val="FADE14"/>
              </a:solidFill>
              <a:prstDash val="sysDash"/>
            </a:ln>
          </c:spPr>
          <c:marker>
            <c:symbol val="none"/>
          </c:marker>
          <c:cat>
            <c:numRef>
              <c:f>'Graf III.21'!$J$5:$J$45</c:f>
              <c:numCache>
                <c:formatCode>m/d/yyyy</c:formatCode>
                <c:ptCount val="41"/>
                <c:pt idx="0">
                  <c:v>38717</c:v>
                </c:pt>
                <c:pt idx="1">
                  <c:v>38807</c:v>
                </c:pt>
                <c:pt idx="2">
                  <c:v>38898</c:v>
                </c:pt>
                <c:pt idx="3">
                  <c:v>38990</c:v>
                </c:pt>
                <c:pt idx="4">
                  <c:v>39082</c:v>
                </c:pt>
                <c:pt idx="5">
                  <c:v>39172</c:v>
                </c:pt>
                <c:pt idx="6">
                  <c:v>39263</c:v>
                </c:pt>
                <c:pt idx="7">
                  <c:v>39355</c:v>
                </c:pt>
                <c:pt idx="8">
                  <c:v>39447</c:v>
                </c:pt>
                <c:pt idx="9">
                  <c:v>39538</c:v>
                </c:pt>
                <c:pt idx="10">
                  <c:v>39629</c:v>
                </c:pt>
                <c:pt idx="11">
                  <c:v>39721</c:v>
                </c:pt>
                <c:pt idx="12">
                  <c:v>39813</c:v>
                </c:pt>
                <c:pt idx="13">
                  <c:v>39903</c:v>
                </c:pt>
                <c:pt idx="14">
                  <c:v>39994</c:v>
                </c:pt>
                <c:pt idx="15">
                  <c:v>40086</c:v>
                </c:pt>
                <c:pt idx="16">
                  <c:v>40178</c:v>
                </c:pt>
                <c:pt idx="17">
                  <c:v>40268</c:v>
                </c:pt>
                <c:pt idx="18">
                  <c:v>40359</c:v>
                </c:pt>
                <c:pt idx="19">
                  <c:v>40451</c:v>
                </c:pt>
                <c:pt idx="20">
                  <c:v>40543</c:v>
                </c:pt>
                <c:pt idx="21">
                  <c:v>40633</c:v>
                </c:pt>
                <c:pt idx="22">
                  <c:v>40724</c:v>
                </c:pt>
                <c:pt idx="23">
                  <c:v>40816</c:v>
                </c:pt>
                <c:pt idx="24">
                  <c:v>40908</c:v>
                </c:pt>
                <c:pt idx="25">
                  <c:v>40999</c:v>
                </c:pt>
                <c:pt idx="26">
                  <c:v>41090</c:v>
                </c:pt>
                <c:pt idx="27">
                  <c:v>41182</c:v>
                </c:pt>
                <c:pt idx="28">
                  <c:v>41274</c:v>
                </c:pt>
                <c:pt idx="29">
                  <c:v>41364</c:v>
                </c:pt>
                <c:pt idx="30">
                  <c:v>41455</c:v>
                </c:pt>
                <c:pt idx="31">
                  <c:v>41547</c:v>
                </c:pt>
                <c:pt idx="32">
                  <c:v>41639</c:v>
                </c:pt>
                <c:pt idx="33">
                  <c:v>41729</c:v>
                </c:pt>
                <c:pt idx="34">
                  <c:v>41820</c:v>
                </c:pt>
                <c:pt idx="35">
                  <c:v>41912</c:v>
                </c:pt>
                <c:pt idx="36">
                  <c:v>42004</c:v>
                </c:pt>
                <c:pt idx="37">
                  <c:v>42094</c:v>
                </c:pt>
                <c:pt idx="38">
                  <c:v>42185</c:v>
                </c:pt>
                <c:pt idx="39">
                  <c:v>42277</c:v>
                </c:pt>
                <c:pt idx="40">
                  <c:v>42369</c:v>
                </c:pt>
              </c:numCache>
            </c:numRef>
          </c:cat>
          <c:val>
            <c:numRef>
              <c:f>'Graf III.21'!$O$5:$O$45</c:f>
              <c:numCache>
                <c:formatCode>0.00</c:formatCode>
                <c:ptCount val="41"/>
                <c:pt idx="0">
                  <c:v>37.577243689195285</c:v>
                </c:pt>
                <c:pt idx="1">
                  <c:v>35.801510125173444</c:v>
                </c:pt>
                <c:pt idx="2">
                  <c:v>37.925282181520458</c:v>
                </c:pt>
                <c:pt idx="3">
                  <c:v>37.983273405464395</c:v>
                </c:pt>
                <c:pt idx="4">
                  <c:v>41.325159434371905</c:v>
                </c:pt>
                <c:pt idx="5">
                  <c:v>43.43189381383894</c:v>
                </c:pt>
                <c:pt idx="6">
                  <c:v>45.54787083448776</c:v>
                </c:pt>
                <c:pt idx="7">
                  <c:v>43.048149380004133</c:v>
                </c:pt>
                <c:pt idx="8">
                  <c:v>41.661713421850607</c:v>
                </c:pt>
                <c:pt idx="9">
                  <c:v>40.653184109067396</c:v>
                </c:pt>
                <c:pt idx="10">
                  <c:v>41.88405776233234</c:v>
                </c:pt>
                <c:pt idx="11">
                  <c:v>42.043042572973157</c:v>
                </c:pt>
                <c:pt idx="12">
                  <c:v>39.049117865554962</c:v>
                </c:pt>
                <c:pt idx="13">
                  <c:v>37.737828389134457</c:v>
                </c:pt>
                <c:pt idx="14">
                  <c:v>36.972188662360338</c:v>
                </c:pt>
                <c:pt idx="15">
                  <c:v>36.329214152457219</c:v>
                </c:pt>
                <c:pt idx="16">
                  <c:v>35.61801447146847</c:v>
                </c:pt>
                <c:pt idx="17">
                  <c:v>36.603340628516165</c:v>
                </c:pt>
                <c:pt idx="18">
                  <c:v>36.780920245257086</c:v>
                </c:pt>
                <c:pt idx="19">
                  <c:v>37.158338749555213</c:v>
                </c:pt>
                <c:pt idx="20">
                  <c:v>39.575723539937684</c:v>
                </c:pt>
                <c:pt idx="21">
                  <c:v>40.674698489395475</c:v>
                </c:pt>
                <c:pt idx="22">
                  <c:v>39.942220865887926</c:v>
                </c:pt>
                <c:pt idx="23">
                  <c:v>39.138855069931566</c:v>
                </c:pt>
                <c:pt idx="24">
                  <c:v>38.513763317271412</c:v>
                </c:pt>
                <c:pt idx="25">
                  <c:v>38.807149966458482</c:v>
                </c:pt>
                <c:pt idx="26">
                  <c:v>37.418983042699693</c:v>
                </c:pt>
                <c:pt idx="27">
                  <c:v>34.61903013056358</c:v>
                </c:pt>
                <c:pt idx="28">
                  <c:v>37.148416523115763</c:v>
                </c:pt>
                <c:pt idx="29">
                  <c:v>38.300012429165264</c:v>
                </c:pt>
                <c:pt idx="30">
                  <c:v>38.94430571456904</c:v>
                </c:pt>
                <c:pt idx="31">
                  <c:v>38.766337954935473</c:v>
                </c:pt>
                <c:pt idx="32">
                  <c:v>38.273810441636144</c:v>
                </c:pt>
                <c:pt idx="33">
                  <c:v>38.504916685463897</c:v>
                </c:pt>
                <c:pt idx="34">
                  <c:v>40.611979986633379</c:v>
                </c:pt>
                <c:pt idx="35">
                  <c:v>40.889143674384137</c:v>
                </c:pt>
                <c:pt idx="36">
                  <c:v>41.911777878186513</c:v>
                </c:pt>
                <c:pt idx="37">
                  <c:v>44.828280852728341</c:v>
                </c:pt>
                <c:pt idx="38">
                  <c:v>41.71747337349079</c:v>
                </c:pt>
                <c:pt idx="39">
                  <c:v>39.286126738488441</c:v>
                </c:pt>
                <c:pt idx="40">
                  <c:v>39.431296748756729</c:v>
                </c:pt>
              </c:numCache>
            </c:numRef>
          </c:val>
          <c:smooth val="0"/>
          <c:extLst xmlns:c16r2="http://schemas.microsoft.com/office/drawing/2015/06/chart">
            <c:ext xmlns:c16="http://schemas.microsoft.com/office/drawing/2014/chart" uri="{C3380CC4-5D6E-409C-BE32-E72D297353CC}">
              <c16:uniqueId val="{00000004-715F-4182-AC90-D0DEEB07FEAC}"/>
            </c:ext>
          </c:extLst>
        </c:ser>
        <c:dLbls>
          <c:showLegendKey val="0"/>
          <c:showVal val="0"/>
          <c:showCatName val="0"/>
          <c:showSerName val="0"/>
          <c:showPercent val="0"/>
          <c:showBubbleSize val="0"/>
        </c:dLbls>
        <c:marker val="1"/>
        <c:smooth val="0"/>
        <c:axId val="260618112"/>
        <c:axId val="260619648"/>
      </c:lineChart>
      <c:dateAx>
        <c:axId val="26061811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0619648"/>
        <c:crosses val="autoZero"/>
        <c:auto val="1"/>
        <c:lblOffset val="100"/>
        <c:baseTimeUnit val="months"/>
        <c:majorUnit val="24"/>
        <c:majorTimeUnit val="months"/>
      </c:dateAx>
      <c:valAx>
        <c:axId val="260619648"/>
        <c:scaling>
          <c:orientation val="minMax"/>
          <c:max val="6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0618112"/>
        <c:crosses val="autoZero"/>
        <c:crossBetween val="between"/>
      </c:valAx>
      <c:spPr>
        <a:noFill/>
        <a:ln w="25400">
          <a:noFill/>
        </a:ln>
      </c:spPr>
    </c:plotArea>
    <c:legend>
      <c:legendPos val="b"/>
      <c:layout>
        <c:manualLayout>
          <c:xMode val="edge"/>
          <c:yMode val="edge"/>
          <c:x val="0"/>
          <c:y val="0.70116062857871664"/>
          <c:w val="1"/>
          <c:h val="0.2944677823200488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4833256675374294E-2"/>
          <c:w val="0.94755244755244761"/>
          <c:h val="0.57902121728563483"/>
        </c:manualLayout>
      </c:layout>
      <c:barChart>
        <c:barDir val="col"/>
        <c:grouping val="stacked"/>
        <c:varyColors val="0"/>
        <c:ser>
          <c:idx val="0"/>
          <c:order val="0"/>
          <c:tx>
            <c:strRef>
              <c:f>'Graf III.2'!$K$4</c:f>
              <c:strCache>
                <c:ptCount val="1"/>
                <c:pt idx="0">
                  <c:v>Požadavky Pilíře 1 – úvěrové riziko</c:v>
                </c:pt>
              </c:strCache>
            </c:strRef>
          </c:tx>
          <c:spPr>
            <a:solidFill>
              <a:srgbClr val="4880C4"/>
            </a:solidFill>
            <a:ln w="25400">
              <a:noFill/>
            </a:ln>
          </c:spPr>
          <c:invertIfNegative val="0"/>
          <c:cat>
            <c:numRef>
              <c:f>'Graf III.2'!$J$5:$J$37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III.2'!$K$5:$K$37</c:f>
              <c:numCache>
                <c:formatCode>0.0</c:formatCode>
                <c:ptCount val="33"/>
                <c:pt idx="0">
                  <c:v>7.3</c:v>
                </c:pt>
                <c:pt idx="1">
                  <c:v>7</c:v>
                </c:pt>
                <c:pt idx="2">
                  <c:v>7</c:v>
                </c:pt>
                <c:pt idx="3">
                  <c:v>7</c:v>
                </c:pt>
                <c:pt idx="4">
                  <c:v>7</c:v>
                </c:pt>
                <c:pt idx="5">
                  <c:v>6.9</c:v>
                </c:pt>
                <c:pt idx="6">
                  <c:v>6.9</c:v>
                </c:pt>
                <c:pt idx="7">
                  <c:v>7</c:v>
                </c:pt>
                <c:pt idx="8">
                  <c:v>7</c:v>
                </c:pt>
                <c:pt idx="9">
                  <c:v>7</c:v>
                </c:pt>
                <c:pt idx="10">
                  <c:v>7</c:v>
                </c:pt>
                <c:pt idx="11">
                  <c:v>7</c:v>
                </c:pt>
                <c:pt idx="12">
                  <c:v>7</c:v>
                </c:pt>
                <c:pt idx="13">
                  <c:v>7</c:v>
                </c:pt>
                <c:pt idx="14">
                  <c:v>6.9</c:v>
                </c:pt>
                <c:pt idx="15">
                  <c:v>6.9</c:v>
                </c:pt>
                <c:pt idx="16">
                  <c:v>6.9</c:v>
                </c:pt>
                <c:pt idx="17">
                  <c:v>6.8</c:v>
                </c:pt>
                <c:pt idx="18">
                  <c:v>6.8</c:v>
                </c:pt>
                <c:pt idx="19">
                  <c:v>6.8</c:v>
                </c:pt>
                <c:pt idx="20">
                  <c:v>6.8</c:v>
                </c:pt>
                <c:pt idx="21">
                  <c:v>6.8</c:v>
                </c:pt>
                <c:pt idx="22">
                  <c:v>6.8</c:v>
                </c:pt>
                <c:pt idx="23">
                  <c:v>6.8</c:v>
                </c:pt>
                <c:pt idx="24">
                  <c:v>6.9</c:v>
                </c:pt>
                <c:pt idx="25">
                  <c:v>6.8</c:v>
                </c:pt>
                <c:pt idx="26">
                  <c:v>6.8</c:v>
                </c:pt>
                <c:pt idx="27">
                  <c:v>6.8</c:v>
                </c:pt>
                <c:pt idx="28">
                  <c:v>6.9</c:v>
                </c:pt>
                <c:pt idx="29">
                  <c:v>6.9</c:v>
                </c:pt>
                <c:pt idx="30">
                  <c:v>6.9</c:v>
                </c:pt>
                <c:pt idx="31">
                  <c:v>6.9</c:v>
                </c:pt>
                <c:pt idx="32">
                  <c:v>6.9</c:v>
                </c:pt>
              </c:numCache>
            </c:numRef>
          </c:val>
          <c:extLst xmlns:c16r2="http://schemas.microsoft.com/office/drawing/2015/06/chart">
            <c:ext xmlns:c16="http://schemas.microsoft.com/office/drawing/2014/chart" uri="{C3380CC4-5D6E-409C-BE32-E72D297353CC}">
              <c16:uniqueId val="{00000000-EF1B-41AB-BC02-02436F9C99A6}"/>
            </c:ext>
          </c:extLst>
        </c:ser>
        <c:ser>
          <c:idx val="1"/>
          <c:order val="1"/>
          <c:tx>
            <c:strRef>
              <c:f>'Graf III.2'!$L$4</c:f>
              <c:strCache>
                <c:ptCount val="1"/>
                <c:pt idx="0">
                  <c:v>Požadavky Pilíře 1 – tržní riziko</c:v>
                </c:pt>
              </c:strCache>
            </c:strRef>
          </c:tx>
          <c:spPr>
            <a:solidFill>
              <a:schemeClr val="accent6"/>
            </a:solidFill>
            <a:ln w="25400">
              <a:noFill/>
            </a:ln>
          </c:spPr>
          <c:invertIfNegative val="0"/>
          <c:cat>
            <c:numRef>
              <c:f>'Graf III.2'!$J$5:$J$37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III.2'!$L$5:$L$37</c:f>
              <c:numCache>
                <c:formatCode>0.0</c:formatCode>
                <c:ptCount val="33"/>
                <c:pt idx="0">
                  <c:v>0.2</c:v>
                </c:pt>
                <c:pt idx="1">
                  <c:v>0.2</c:v>
                </c:pt>
                <c:pt idx="2">
                  <c:v>0.2</c:v>
                </c:pt>
                <c:pt idx="3">
                  <c:v>0.2</c:v>
                </c:pt>
                <c:pt idx="4">
                  <c:v>0.3</c:v>
                </c:pt>
                <c:pt idx="5">
                  <c:v>0.3</c:v>
                </c:pt>
                <c:pt idx="6">
                  <c:v>0.2</c:v>
                </c:pt>
                <c:pt idx="7">
                  <c:v>0.2</c:v>
                </c:pt>
                <c:pt idx="8">
                  <c:v>0.2</c:v>
                </c:pt>
                <c:pt idx="9">
                  <c:v>0.2</c:v>
                </c:pt>
                <c:pt idx="10">
                  <c:v>0.2</c:v>
                </c:pt>
                <c:pt idx="11">
                  <c:v>0.2</c:v>
                </c:pt>
                <c:pt idx="12">
                  <c:v>0.2</c:v>
                </c:pt>
                <c:pt idx="13">
                  <c:v>0.2</c:v>
                </c:pt>
                <c:pt idx="14">
                  <c:v>0.2</c:v>
                </c:pt>
                <c:pt idx="15">
                  <c:v>0.2</c:v>
                </c:pt>
                <c:pt idx="16">
                  <c:v>0.2</c:v>
                </c:pt>
                <c:pt idx="17">
                  <c:v>0.3</c:v>
                </c:pt>
                <c:pt idx="18">
                  <c:v>0.3</c:v>
                </c:pt>
                <c:pt idx="19">
                  <c:v>0.2</c:v>
                </c:pt>
                <c:pt idx="20">
                  <c:v>0.2</c:v>
                </c:pt>
                <c:pt idx="21">
                  <c:v>0.3</c:v>
                </c:pt>
                <c:pt idx="22">
                  <c:v>0.3</c:v>
                </c:pt>
                <c:pt idx="23">
                  <c:v>0.3</c:v>
                </c:pt>
                <c:pt idx="24">
                  <c:v>0.2</c:v>
                </c:pt>
                <c:pt idx="25">
                  <c:v>0.3</c:v>
                </c:pt>
                <c:pt idx="26">
                  <c:v>0.3</c:v>
                </c:pt>
                <c:pt idx="27">
                  <c:v>0.3</c:v>
                </c:pt>
                <c:pt idx="28">
                  <c:v>0.3</c:v>
                </c:pt>
                <c:pt idx="29">
                  <c:v>0.3</c:v>
                </c:pt>
                <c:pt idx="30">
                  <c:v>0.2</c:v>
                </c:pt>
                <c:pt idx="31">
                  <c:v>0.2</c:v>
                </c:pt>
                <c:pt idx="32">
                  <c:v>0.2</c:v>
                </c:pt>
              </c:numCache>
            </c:numRef>
          </c:val>
          <c:extLst xmlns:c16r2="http://schemas.microsoft.com/office/drawing/2015/06/chart">
            <c:ext xmlns:c16="http://schemas.microsoft.com/office/drawing/2014/chart" uri="{C3380CC4-5D6E-409C-BE32-E72D297353CC}">
              <c16:uniqueId val="{00000001-EF1B-41AB-BC02-02436F9C99A6}"/>
            </c:ext>
          </c:extLst>
        </c:ser>
        <c:ser>
          <c:idx val="2"/>
          <c:order val="2"/>
          <c:tx>
            <c:strRef>
              <c:f>'Graf III.2'!$M$4</c:f>
              <c:strCache>
                <c:ptCount val="1"/>
                <c:pt idx="0">
                  <c:v>Požadavky Pilíře 1 – operační riziko</c:v>
                </c:pt>
              </c:strCache>
            </c:strRef>
          </c:tx>
          <c:spPr>
            <a:solidFill>
              <a:schemeClr val="bg2"/>
            </a:solidFill>
            <a:ln w="25400">
              <a:noFill/>
            </a:ln>
          </c:spPr>
          <c:invertIfNegative val="0"/>
          <c:cat>
            <c:numRef>
              <c:f>'Graf III.2'!$J$5:$J$37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III.2'!$M$5:$M$37</c:f>
              <c:numCache>
                <c:formatCode>0.0</c:formatCode>
                <c:ptCount val="33"/>
                <c:pt idx="0">
                  <c:v>0.4</c:v>
                </c:pt>
                <c:pt idx="1">
                  <c:v>0.8</c:v>
                </c:pt>
                <c:pt idx="2">
                  <c:v>0.8</c:v>
                </c:pt>
                <c:pt idx="3">
                  <c:v>0.8</c:v>
                </c:pt>
                <c:pt idx="4">
                  <c:v>0.7</c:v>
                </c:pt>
                <c:pt idx="5">
                  <c:v>0.8</c:v>
                </c:pt>
                <c:pt idx="6">
                  <c:v>0.8</c:v>
                </c:pt>
                <c:pt idx="7">
                  <c:v>0.8</c:v>
                </c:pt>
                <c:pt idx="8">
                  <c:v>0.8</c:v>
                </c:pt>
                <c:pt idx="9">
                  <c:v>0.8</c:v>
                </c:pt>
                <c:pt idx="10">
                  <c:v>0.8</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pt idx="24">
                  <c:v>0.9</c:v>
                </c:pt>
                <c:pt idx="25">
                  <c:v>0.8</c:v>
                </c:pt>
                <c:pt idx="26">
                  <c:v>0.8</c:v>
                </c:pt>
                <c:pt idx="27">
                  <c:v>0.8</c:v>
                </c:pt>
                <c:pt idx="28">
                  <c:v>0.8</c:v>
                </c:pt>
                <c:pt idx="29">
                  <c:v>0.8</c:v>
                </c:pt>
                <c:pt idx="30">
                  <c:v>0.8</c:v>
                </c:pt>
                <c:pt idx="31">
                  <c:v>0.8</c:v>
                </c:pt>
                <c:pt idx="32">
                  <c:v>0.8</c:v>
                </c:pt>
              </c:numCache>
            </c:numRef>
          </c:val>
          <c:extLst xmlns:c16r2="http://schemas.microsoft.com/office/drawing/2015/06/chart">
            <c:ext xmlns:c16="http://schemas.microsoft.com/office/drawing/2014/chart" uri="{C3380CC4-5D6E-409C-BE32-E72D297353CC}">
              <c16:uniqueId val="{00000002-EF1B-41AB-BC02-02436F9C99A6}"/>
            </c:ext>
          </c:extLst>
        </c:ser>
        <c:ser>
          <c:idx val="3"/>
          <c:order val="3"/>
          <c:tx>
            <c:strRef>
              <c:f>'Graf III.2'!$N$4</c:f>
              <c:strCache>
                <c:ptCount val="1"/>
                <c:pt idx="0">
                  <c:v>Požadavky Pilíře 1 – ostatní rizika</c:v>
                </c:pt>
              </c:strCache>
            </c:strRef>
          </c:tx>
          <c:spPr>
            <a:solidFill>
              <a:schemeClr val="tx1"/>
            </a:solidFill>
            <a:ln w="25400">
              <a:noFill/>
            </a:ln>
          </c:spPr>
          <c:invertIfNegative val="0"/>
          <c:cat>
            <c:numRef>
              <c:f>'Graf III.2'!$J$5:$J$37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III.2'!$N$5:$N$37</c:f>
              <c:numCache>
                <c:formatCode>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0.1</c:v>
                </c:pt>
                <c:pt idx="26">
                  <c:v>0.1</c:v>
                </c:pt>
                <c:pt idx="27">
                  <c:v>0.1</c:v>
                </c:pt>
                <c:pt idx="28">
                  <c:v>0.1</c:v>
                </c:pt>
                <c:pt idx="29">
                  <c:v>0.1</c:v>
                </c:pt>
                <c:pt idx="30">
                  <c:v>0.1</c:v>
                </c:pt>
                <c:pt idx="31">
                  <c:v>0.1</c:v>
                </c:pt>
                <c:pt idx="32">
                  <c:v>0.1</c:v>
                </c:pt>
              </c:numCache>
            </c:numRef>
          </c:val>
          <c:extLst xmlns:c16r2="http://schemas.microsoft.com/office/drawing/2015/06/chart">
            <c:ext xmlns:c16="http://schemas.microsoft.com/office/drawing/2014/chart" uri="{C3380CC4-5D6E-409C-BE32-E72D297353CC}">
              <c16:uniqueId val="{00000003-EF1B-41AB-BC02-02436F9C99A6}"/>
            </c:ext>
          </c:extLst>
        </c:ser>
        <c:ser>
          <c:idx val="4"/>
          <c:order val="4"/>
          <c:tx>
            <c:strRef>
              <c:f>'Graf III.2'!$O$4</c:f>
              <c:strCache>
                <c:ptCount val="1"/>
                <c:pt idx="0">
                  <c:v>Dodatečné kapitálové požadavky dle Pilíře 2</c:v>
                </c:pt>
              </c:strCache>
            </c:strRef>
          </c:tx>
          <c:spPr>
            <a:solidFill>
              <a:schemeClr val="accent2"/>
            </a:solidFill>
            <a:ln w="25400">
              <a:noFill/>
            </a:ln>
          </c:spPr>
          <c:invertIfNegative val="0"/>
          <c:cat>
            <c:numRef>
              <c:f>'Graf III.2'!$J$5:$J$37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III.2'!$O$5:$O$37</c:f>
              <c:numCache>
                <c:formatCode>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2.7</c:v>
                </c:pt>
                <c:pt idx="22">
                  <c:v>2.7</c:v>
                </c:pt>
                <c:pt idx="23">
                  <c:v>2.6</c:v>
                </c:pt>
                <c:pt idx="24">
                  <c:v>2.6</c:v>
                </c:pt>
                <c:pt idx="25">
                  <c:v>3.4</c:v>
                </c:pt>
                <c:pt idx="26">
                  <c:v>3.3</c:v>
                </c:pt>
                <c:pt idx="27">
                  <c:v>1.2</c:v>
                </c:pt>
                <c:pt idx="28">
                  <c:v>1.2</c:v>
                </c:pt>
                <c:pt idx="29">
                  <c:v>1.6</c:v>
                </c:pt>
                <c:pt idx="30">
                  <c:v>1.6</c:v>
                </c:pt>
                <c:pt idx="31">
                  <c:v>1.6</c:v>
                </c:pt>
                <c:pt idx="32">
                  <c:v>1.6</c:v>
                </c:pt>
              </c:numCache>
            </c:numRef>
          </c:val>
          <c:extLst xmlns:c16r2="http://schemas.microsoft.com/office/drawing/2015/06/chart">
            <c:ext xmlns:c16="http://schemas.microsoft.com/office/drawing/2014/chart" uri="{C3380CC4-5D6E-409C-BE32-E72D297353CC}">
              <c16:uniqueId val="{00000004-EF1B-41AB-BC02-02436F9C99A6}"/>
            </c:ext>
          </c:extLst>
        </c:ser>
        <c:ser>
          <c:idx val="6"/>
          <c:order val="5"/>
          <c:tx>
            <c:strRef>
              <c:f>'Graf III.2'!$Q$4</c:f>
              <c:strCache>
                <c:ptCount val="1"/>
                <c:pt idx="0">
                  <c:v>Rezerva ke krytí systémového rizika</c:v>
                </c:pt>
              </c:strCache>
            </c:strRef>
          </c:tx>
          <c:spPr>
            <a:solidFill>
              <a:schemeClr val="accent4"/>
            </a:solidFill>
            <a:ln w="25400">
              <a:noFill/>
            </a:ln>
          </c:spPr>
          <c:invertIfNegative val="0"/>
          <c:cat>
            <c:numRef>
              <c:f>'Graf III.2'!$J$5:$J$37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III.2'!$Q$5:$Q$37</c:f>
              <c:numCache>
                <c:formatCode>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1.6</c:v>
                </c:pt>
                <c:pt idx="29">
                  <c:v>1.6</c:v>
                </c:pt>
                <c:pt idx="30">
                  <c:v>1.6</c:v>
                </c:pt>
                <c:pt idx="31">
                  <c:v>1.5</c:v>
                </c:pt>
                <c:pt idx="32">
                  <c:v>1.6</c:v>
                </c:pt>
              </c:numCache>
            </c:numRef>
          </c:val>
          <c:extLst xmlns:c16r2="http://schemas.microsoft.com/office/drawing/2015/06/chart">
            <c:ext xmlns:c16="http://schemas.microsoft.com/office/drawing/2014/chart" uri="{C3380CC4-5D6E-409C-BE32-E72D297353CC}">
              <c16:uniqueId val="{00000005-EF1B-41AB-BC02-02436F9C99A6}"/>
            </c:ext>
          </c:extLst>
        </c:ser>
        <c:ser>
          <c:idx val="5"/>
          <c:order val="6"/>
          <c:tx>
            <c:strRef>
              <c:f>'Graf III.2'!$P$4</c:f>
              <c:strCache>
                <c:ptCount val="1"/>
                <c:pt idx="0">
                  <c:v>Bezpečnostní kapitálová rezerva</c:v>
                </c:pt>
              </c:strCache>
            </c:strRef>
          </c:tx>
          <c:spPr>
            <a:solidFill>
              <a:schemeClr val="accent3"/>
            </a:solidFill>
            <a:ln w="25400">
              <a:noFill/>
            </a:ln>
          </c:spPr>
          <c:invertIfNegative val="0"/>
          <c:cat>
            <c:numRef>
              <c:f>'Graf III.2'!$J$5:$J$37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III.2'!$P$5:$P$37</c:f>
              <c:numCache>
                <c:formatCode>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2.5</c:v>
                </c:pt>
                <c:pt idx="28">
                  <c:v>2.5</c:v>
                </c:pt>
                <c:pt idx="29">
                  <c:v>2.5</c:v>
                </c:pt>
                <c:pt idx="30">
                  <c:v>2.5</c:v>
                </c:pt>
                <c:pt idx="31">
                  <c:v>2.5</c:v>
                </c:pt>
                <c:pt idx="32">
                  <c:v>2.5</c:v>
                </c:pt>
              </c:numCache>
            </c:numRef>
          </c:val>
          <c:extLst xmlns:c16r2="http://schemas.microsoft.com/office/drawing/2015/06/chart">
            <c:ext xmlns:c16="http://schemas.microsoft.com/office/drawing/2014/chart" uri="{C3380CC4-5D6E-409C-BE32-E72D297353CC}">
              <c16:uniqueId val="{00000006-EF1B-41AB-BC02-02436F9C99A6}"/>
            </c:ext>
          </c:extLst>
        </c:ser>
        <c:ser>
          <c:idx val="8"/>
          <c:order val="7"/>
          <c:tx>
            <c:strRef>
              <c:f>'Graf III.2'!$R$4</c:f>
              <c:strCache>
                <c:ptCount val="1"/>
                <c:pt idx="0">
                  <c:v>Přebytek kapitálu </c:v>
                </c:pt>
              </c:strCache>
            </c:strRef>
          </c:tx>
          <c:spPr>
            <a:solidFill>
              <a:schemeClr val="accent5"/>
            </a:solidFill>
            <a:ln w="25400">
              <a:noFill/>
            </a:ln>
          </c:spPr>
          <c:invertIfNegative val="0"/>
          <c:cat>
            <c:numRef>
              <c:f>'Graf III.2'!$J$5:$J$37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III.2'!$R$5:$R$37</c:f>
              <c:numCache>
                <c:formatCode>0.0</c:formatCode>
                <c:ptCount val="33"/>
                <c:pt idx="0">
                  <c:v>3.5</c:v>
                </c:pt>
                <c:pt idx="1">
                  <c:v>4.2</c:v>
                </c:pt>
                <c:pt idx="2">
                  <c:v>4.4000000000000004</c:v>
                </c:pt>
                <c:pt idx="3">
                  <c:v>4.9000000000000004</c:v>
                </c:pt>
                <c:pt idx="4">
                  <c:v>4.3</c:v>
                </c:pt>
                <c:pt idx="5">
                  <c:v>4.9000000000000004</c:v>
                </c:pt>
                <c:pt idx="6">
                  <c:v>5.7</c:v>
                </c:pt>
                <c:pt idx="7">
                  <c:v>5.7</c:v>
                </c:pt>
                <c:pt idx="8">
                  <c:v>6.1</c:v>
                </c:pt>
                <c:pt idx="9">
                  <c:v>6.3</c:v>
                </c:pt>
                <c:pt idx="10">
                  <c:v>7</c:v>
                </c:pt>
                <c:pt idx="11">
                  <c:v>7.6</c:v>
                </c:pt>
                <c:pt idx="12">
                  <c:v>7.5</c:v>
                </c:pt>
                <c:pt idx="13">
                  <c:v>7.6</c:v>
                </c:pt>
                <c:pt idx="14">
                  <c:v>8</c:v>
                </c:pt>
                <c:pt idx="15">
                  <c:v>7.7</c:v>
                </c:pt>
                <c:pt idx="16">
                  <c:v>7.3</c:v>
                </c:pt>
                <c:pt idx="17">
                  <c:v>7.2</c:v>
                </c:pt>
                <c:pt idx="18">
                  <c:v>8.3000000000000007</c:v>
                </c:pt>
                <c:pt idx="19">
                  <c:v>8.4</c:v>
                </c:pt>
                <c:pt idx="20">
                  <c:v>8.4</c:v>
                </c:pt>
                <c:pt idx="21">
                  <c:v>5.7</c:v>
                </c:pt>
                <c:pt idx="22">
                  <c:v>6.5</c:v>
                </c:pt>
                <c:pt idx="23">
                  <c:v>6.7</c:v>
                </c:pt>
                <c:pt idx="24">
                  <c:v>6.4</c:v>
                </c:pt>
                <c:pt idx="25">
                  <c:v>6.2</c:v>
                </c:pt>
                <c:pt idx="26">
                  <c:v>6.5</c:v>
                </c:pt>
                <c:pt idx="27">
                  <c:v>6.3</c:v>
                </c:pt>
                <c:pt idx="28">
                  <c:v>4.7</c:v>
                </c:pt>
                <c:pt idx="29">
                  <c:v>4.7</c:v>
                </c:pt>
                <c:pt idx="30">
                  <c:v>4</c:v>
                </c:pt>
                <c:pt idx="31">
                  <c:v>3.7</c:v>
                </c:pt>
                <c:pt idx="32">
                  <c:v>4.8</c:v>
                </c:pt>
              </c:numCache>
            </c:numRef>
          </c:val>
          <c:extLst xmlns:c16r2="http://schemas.microsoft.com/office/drawing/2015/06/chart">
            <c:ext xmlns:c16="http://schemas.microsoft.com/office/drawing/2014/chart" uri="{C3380CC4-5D6E-409C-BE32-E72D297353CC}">
              <c16:uniqueId val="{00000007-EF1B-41AB-BC02-02436F9C99A6}"/>
            </c:ext>
          </c:extLst>
        </c:ser>
        <c:dLbls>
          <c:showLegendKey val="0"/>
          <c:showVal val="0"/>
          <c:showCatName val="0"/>
          <c:showSerName val="0"/>
          <c:showPercent val="0"/>
          <c:showBubbleSize val="0"/>
        </c:dLbls>
        <c:gapWidth val="0"/>
        <c:overlap val="100"/>
        <c:axId val="233356672"/>
        <c:axId val="233383040"/>
      </c:barChart>
      <c:dateAx>
        <c:axId val="233356672"/>
        <c:scaling>
          <c:orientation val="minMax"/>
          <c:min val="39447"/>
        </c:scaling>
        <c:delete val="0"/>
        <c:axPos val="b"/>
        <c:numFmt formatCode="mm\/yy"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233383040"/>
        <c:crosses val="autoZero"/>
        <c:auto val="1"/>
        <c:lblOffset val="100"/>
        <c:baseTimeUnit val="months"/>
        <c:majorUnit val="12"/>
        <c:majorTimeUnit val="months"/>
      </c:dateAx>
      <c:valAx>
        <c:axId val="23338304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33356672"/>
        <c:crosses val="autoZero"/>
        <c:crossBetween val="between"/>
      </c:valAx>
      <c:spPr>
        <a:noFill/>
        <a:ln w="25400">
          <a:noFill/>
        </a:ln>
      </c:spPr>
    </c:plotArea>
    <c:legend>
      <c:legendPos val="b"/>
      <c:layout>
        <c:manualLayout>
          <c:xMode val="edge"/>
          <c:yMode val="edge"/>
          <c:x val="6.6433566433566432E-2"/>
          <c:y val="0.62138862342848611"/>
          <c:w val="0.87963520731237266"/>
          <c:h val="0.37861137657151384"/>
        </c:manualLayout>
      </c:layout>
      <c:overlay val="0"/>
      <c:spPr>
        <a:solidFill>
          <a:schemeClr val="bg1"/>
        </a:solidFill>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latin typeface="Arial" panose="020B0604020202020204" pitchFamily="34" charset="0"/>
                <a:cs typeface="Arial" panose="020B0604020202020204" pitchFamily="34" charset="0"/>
              </a:defRPr>
            </a:pPr>
            <a:r>
              <a:rPr lang="cs-CZ" sz="900" b="0">
                <a:latin typeface="Arial" panose="020B0604020202020204" pitchFamily="34" charset="0"/>
                <a:cs typeface="Arial" panose="020B0604020202020204" pitchFamily="34" charset="0"/>
              </a:rPr>
              <a:t>transformované fondy</a:t>
            </a:r>
          </a:p>
        </c:rich>
      </c:tx>
      <c:layout>
        <c:manualLayout>
          <c:xMode val="edge"/>
          <c:yMode val="edge"/>
          <c:x val="0.11223776223776223"/>
          <c:y val="5.9711403410367209E-2"/>
        </c:manualLayout>
      </c:layout>
      <c:overlay val="1"/>
    </c:title>
    <c:autoTitleDeleted val="0"/>
    <c:plotArea>
      <c:layout>
        <c:manualLayout>
          <c:layoutTarget val="inner"/>
          <c:xMode val="edge"/>
          <c:yMode val="edge"/>
          <c:x val="8.6573977203898464E-2"/>
          <c:y val="8.2402951782524811E-2"/>
          <c:w val="0.38545399482407355"/>
          <c:h val="0.29466051276749328"/>
        </c:manualLayout>
      </c:layout>
      <c:barChart>
        <c:barDir val="col"/>
        <c:grouping val="stacked"/>
        <c:varyColors val="0"/>
        <c:ser>
          <c:idx val="0"/>
          <c:order val="0"/>
          <c:tx>
            <c:strRef>
              <c:f>'Graf III.22'!$K$4</c:f>
              <c:strCache>
                <c:ptCount val="1"/>
                <c:pt idx="0">
                  <c:v>Pohledávky za bankami</c:v>
                </c:pt>
              </c:strCache>
            </c:strRef>
          </c:tx>
          <c:spPr>
            <a:solidFill>
              <a:srgbClr val="4880C4"/>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III.22'!$K$5:$K$21</c:f>
              <c:numCache>
                <c:formatCode>0</c:formatCode>
                <c:ptCount val="17"/>
                <c:pt idx="0">
                  <c:v>19.199100999999999</c:v>
                </c:pt>
                <c:pt idx="1">
                  <c:v>20.123371000000002</c:v>
                </c:pt>
                <c:pt idx="2">
                  <c:v>20.736024</c:v>
                </c:pt>
                <c:pt idx="3">
                  <c:v>21.860529999999997</c:v>
                </c:pt>
                <c:pt idx="4">
                  <c:v>26.552121</c:v>
                </c:pt>
                <c:pt idx="5">
                  <c:v>23.001244999999997</c:v>
                </c:pt>
                <c:pt idx="6">
                  <c:v>24.034224000000002</c:v>
                </c:pt>
                <c:pt idx="7">
                  <c:v>29.270745999999999</c:v>
                </c:pt>
                <c:pt idx="8">
                  <c:v>30.021813999999999</c:v>
                </c:pt>
                <c:pt idx="9">
                  <c:v>32.602558999999999</c:v>
                </c:pt>
                <c:pt idx="10">
                  <c:v>26.990715999999999</c:v>
                </c:pt>
                <c:pt idx="11">
                  <c:v>29.748367000000002</c:v>
                </c:pt>
                <c:pt idx="12">
                  <c:v>26.938716999999997</c:v>
                </c:pt>
                <c:pt idx="13">
                  <c:v>24.0166</c:v>
                </c:pt>
                <c:pt idx="14">
                  <c:v>24.085626000000001</c:v>
                </c:pt>
                <c:pt idx="15">
                  <c:v>30.75009</c:v>
                </c:pt>
                <c:pt idx="16">
                  <c:v>29.431923999999999</c:v>
                </c:pt>
              </c:numCache>
            </c:numRef>
          </c:val>
          <c:extLst xmlns:c16r2="http://schemas.microsoft.com/office/drawing/2015/06/chart">
            <c:ext xmlns:c16="http://schemas.microsoft.com/office/drawing/2014/chart" uri="{C3380CC4-5D6E-409C-BE32-E72D297353CC}">
              <c16:uniqueId val="{00000000-31AA-464F-B1EA-F31B4855AADC}"/>
            </c:ext>
          </c:extLst>
        </c:ser>
        <c:ser>
          <c:idx val="1"/>
          <c:order val="1"/>
          <c:tx>
            <c:strRef>
              <c:f>'Graf III.22'!$L$4</c:f>
              <c:strCache>
                <c:ptCount val="1"/>
                <c:pt idx="0">
                  <c:v>České státní dluhopisy</c:v>
                </c:pt>
              </c:strCache>
            </c:strRef>
          </c:tx>
          <c:spPr>
            <a:solidFill>
              <a:srgbClr val="E96041"/>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III.22'!$L$5:$L$21</c:f>
              <c:numCache>
                <c:formatCode>0</c:formatCode>
                <c:ptCount val="17"/>
                <c:pt idx="0">
                  <c:v>172.66097300000001</c:v>
                </c:pt>
                <c:pt idx="1">
                  <c:v>178.484939</c:v>
                </c:pt>
                <c:pt idx="2">
                  <c:v>185.565031</c:v>
                </c:pt>
                <c:pt idx="3">
                  <c:v>190.27211800000001</c:v>
                </c:pt>
                <c:pt idx="4">
                  <c:v>199.947642</c:v>
                </c:pt>
                <c:pt idx="5">
                  <c:v>198.40096199999999</c:v>
                </c:pt>
                <c:pt idx="6">
                  <c:v>207.90332699999999</c:v>
                </c:pt>
                <c:pt idx="7">
                  <c:v>211.39364800000001</c:v>
                </c:pt>
                <c:pt idx="8">
                  <c:v>217.18271100000001</c:v>
                </c:pt>
                <c:pt idx="9">
                  <c:v>222.81976299999999</c:v>
                </c:pt>
                <c:pt idx="10">
                  <c:v>237.61320799999999</c:v>
                </c:pt>
                <c:pt idx="11">
                  <c:v>241.43268800000001</c:v>
                </c:pt>
                <c:pt idx="12">
                  <c:v>252.17273299999999</c:v>
                </c:pt>
                <c:pt idx="13">
                  <c:v>259.47168599999998</c:v>
                </c:pt>
                <c:pt idx="14">
                  <c:v>261.06494500000002</c:v>
                </c:pt>
                <c:pt idx="15">
                  <c:v>261.75801799999999</c:v>
                </c:pt>
                <c:pt idx="16">
                  <c:v>269.79287299999999</c:v>
                </c:pt>
              </c:numCache>
            </c:numRef>
          </c:val>
          <c:extLst xmlns:c16r2="http://schemas.microsoft.com/office/drawing/2015/06/chart">
            <c:ext xmlns:c16="http://schemas.microsoft.com/office/drawing/2014/chart" uri="{C3380CC4-5D6E-409C-BE32-E72D297353CC}">
              <c16:uniqueId val="{00000001-31AA-464F-B1EA-F31B4855AADC}"/>
            </c:ext>
          </c:extLst>
        </c:ser>
        <c:ser>
          <c:idx val="2"/>
          <c:order val="2"/>
          <c:tx>
            <c:strRef>
              <c:f>'Graf III.22'!$M$4</c:f>
              <c:strCache>
                <c:ptCount val="1"/>
                <c:pt idx="0">
                  <c:v>Ostatní dluhopisy</c:v>
                </c:pt>
              </c:strCache>
            </c:strRef>
          </c:tx>
          <c:spPr>
            <a:solidFill>
              <a:srgbClr val="00A43D"/>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III.22'!$M$5:$M$21</c:f>
              <c:numCache>
                <c:formatCode>0</c:formatCode>
                <c:ptCount val="17"/>
                <c:pt idx="0">
                  <c:v>38.493045000000002</c:v>
                </c:pt>
                <c:pt idx="1">
                  <c:v>36.483918000000003</c:v>
                </c:pt>
                <c:pt idx="2">
                  <c:v>37.802388000000001</c:v>
                </c:pt>
                <c:pt idx="3">
                  <c:v>37.344776000000003</c:v>
                </c:pt>
                <c:pt idx="4">
                  <c:v>32.178519999999999</c:v>
                </c:pt>
                <c:pt idx="5">
                  <c:v>36.301468999999997</c:v>
                </c:pt>
                <c:pt idx="6">
                  <c:v>36.467669999999998</c:v>
                </c:pt>
                <c:pt idx="7">
                  <c:v>37.103025000000002</c:v>
                </c:pt>
                <c:pt idx="8">
                  <c:v>40.114727999999999</c:v>
                </c:pt>
                <c:pt idx="9">
                  <c:v>40.506779999999999</c:v>
                </c:pt>
                <c:pt idx="10">
                  <c:v>41.898254000000001</c:v>
                </c:pt>
                <c:pt idx="11">
                  <c:v>43.849932000000003</c:v>
                </c:pt>
                <c:pt idx="12">
                  <c:v>44.990651</c:v>
                </c:pt>
                <c:pt idx="13">
                  <c:v>49.141621999999998</c:v>
                </c:pt>
                <c:pt idx="14">
                  <c:v>49.311476999999996</c:v>
                </c:pt>
                <c:pt idx="15">
                  <c:v>50.473356000000003</c:v>
                </c:pt>
                <c:pt idx="16">
                  <c:v>51.100268999999997</c:v>
                </c:pt>
              </c:numCache>
            </c:numRef>
          </c:val>
          <c:extLst xmlns:c16r2="http://schemas.microsoft.com/office/drawing/2015/06/chart">
            <c:ext xmlns:c16="http://schemas.microsoft.com/office/drawing/2014/chart" uri="{C3380CC4-5D6E-409C-BE32-E72D297353CC}">
              <c16:uniqueId val="{00000002-31AA-464F-B1EA-F31B4855AADC}"/>
            </c:ext>
          </c:extLst>
        </c:ser>
        <c:ser>
          <c:idx val="3"/>
          <c:order val="3"/>
          <c:tx>
            <c:strRef>
              <c:f>'Graf III.22'!$N$4</c:f>
              <c:strCache>
                <c:ptCount val="1"/>
                <c:pt idx="0">
                  <c:v>Akcie a účasti</c:v>
                </c:pt>
              </c:strCache>
            </c:strRef>
          </c:tx>
          <c:spPr>
            <a:solidFill>
              <a:srgbClr val="800080"/>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III.22'!$N$5:$N$21</c:f>
              <c:numCache>
                <c:formatCode>0</c:formatCode>
                <c:ptCount val="17"/>
                <c:pt idx="0">
                  <c:v>7.141248</c:v>
                </c:pt>
                <c:pt idx="1">
                  <c:v>6.1325820000000002</c:v>
                </c:pt>
                <c:pt idx="2">
                  <c:v>4.5171770000000002</c:v>
                </c:pt>
                <c:pt idx="3">
                  <c:v>4.3448310000000001</c:v>
                </c:pt>
                <c:pt idx="4">
                  <c:v>3.9475530000000001</c:v>
                </c:pt>
                <c:pt idx="5">
                  <c:v>4.2816049999999999</c:v>
                </c:pt>
                <c:pt idx="6">
                  <c:v>4.0605099999999998</c:v>
                </c:pt>
                <c:pt idx="7">
                  <c:v>4.3111560000000004</c:v>
                </c:pt>
                <c:pt idx="8">
                  <c:v>4.6549079999999998</c:v>
                </c:pt>
                <c:pt idx="9">
                  <c:v>4.5574490000000001</c:v>
                </c:pt>
                <c:pt idx="10">
                  <c:v>4.6878539999999997</c:v>
                </c:pt>
                <c:pt idx="11">
                  <c:v>4.6609879999999997</c:v>
                </c:pt>
                <c:pt idx="12">
                  <c:v>4.8210160000000002</c:v>
                </c:pt>
                <c:pt idx="13">
                  <c:v>5.6127760000000002</c:v>
                </c:pt>
                <c:pt idx="14">
                  <c:v>5.6082900000000002</c:v>
                </c:pt>
                <c:pt idx="15">
                  <c:v>5.6767370000000001</c:v>
                </c:pt>
                <c:pt idx="16">
                  <c:v>6.19998</c:v>
                </c:pt>
              </c:numCache>
            </c:numRef>
          </c:val>
          <c:extLst xmlns:c16r2="http://schemas.microsoft.com/office/drawing/2015/06/chart">
            <c:ext xmlns:c16="http://schemas.microsoft.com/office/drawing/2014/chart" uri="{C3380CC4-5D6E-409C-BE32-E72D297353CC}">
              <c16:uniqueId val="{00000003-31AA-464F-B1EA-F31B4855AADC}"/>
            </c:ext>
          </c:extLst>
        </c:ser>
        <c:ser>
          <c:idx val="4"/>
          <c:order val="4"/>
          <c:tx>
            <c:strRef>
              <c:f>'Graf III.22'!$O$4</c:f>
              <c:strCache>
                <c:ptCount val="1"/>
                <c:pt idx="0">
                  <c:v>Ostatní aktiva</c:v>
                </c:pt>
              </c:strCache>
            </c:strRef>
          </c:tx>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III.22'!$O$5:$O$21</c:f>
              <c:numCache>
                <c:formatCode>0</c:formatCode>
                <c:ptCount val="17"/>
                <c:pt idx="0">
                  <c:v>6.6242989999999624</c:v>
                </c:pt>
                <c:pt idx="1">
                  <c:v>7.1277040000000218</c:v>
                </c:pt>
                <c:pt idx="2">
                  <c:v>5.7005930000000085</c:v>
                </c:pt>
                <c:pt idx="3">
                  <c:v>6.184817999999999</c:v>
                </c:pt>
                <c:pt idx="4">
                  <c:v>6.7347940000000142</c:v>
                </c:pt>
                <c:pt idx="5">
                  <c:v>4.1140420000000537</c:v>
                </c:pt>
                <c:pt idx="6">
                  <c:v>3.2866490000000335</c:v>
                </c:pt>
                <c:pt idx="7">
                  <c:v>3.1480179999999613</c:v>
                </c:pt>
                <c:pt idx="8">
                  <c:v>3.739972999999984</c:v>
                </c:pt>
                <c:pt idx="9">
                  <c:v>3.8843839999999954</c:v>
                </c:pt>
                <c:pt idx="10">
                  <c:v>2.8935859999999938</c:v>
                </c:pt>
                <c:pt idx="11">
                  <c:v>2.8930550000000288</c:v>
                </c:pt>
                <c:pt idx="12">
                  <c:v>3.5830290000000105</c:v>
                </c:pt>
                <c:pt idx="13">
                  <c:v>3.8445030000000138</c:v>
                </c:pt>
                <c:pt idx="14">
                  <c:v>3.1032119999999672</c:v>
                </c:pt>
                <c:pt idx="15">
                  <c:v>3.0259660000000066</c:v>
                </c:pt>
                <c:pt idx="16">
                  <c:v>3.0543510000000076</c:v>
                </c:pt>
              </c:numCache>
            </c:numRef>
          </c:val>
          <c:extLst xmlns:c16r2="http://schemas.microsoft.com/office/drawing/2015/06/chart">
            <c:ext xmlns:c16="http://schemas.microsoft.com/office/drawing/2014/chart" uri="{C3380CC4-5D6E-409C-BE32-E72D297353CC}">
              <c16:uniqueId val="{00000004-31AA-464F-B1EA-F31B4855AADC}"/>
            </c:ext>
          </c:extLst>
        </c:ser>
        <c:dLbls>
          <c:showLegendKey val="0"/>
          <c:showVal val="0"/>
          <c:showCatName val="0"/>
          <c:showSerName val="0"/>
          <c:showPercent val="0"/>
          <c:showBubbleSize val="0"/>
        </c:dLbls>
        <c:gapWidth val="30"/>
        <c:overlap val="100"/>
        <c:axId val="260416640"/>
        <c:axId val="260418176"/>
      </c:barChart>
      <c:catAx>
        <c:axId val="26041664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0418176"/>
        <c:crosses val="autoZero"/>
        <c:auto val="0"/>
        <c:lblAlgn val="ctr"/>
        <c:lblOffset val="100"/>
        <c:tickLblSkip val="4"/>
        <c:noMultiLvlLbl val="0"/>
      </c:catAx>
      <c:valAx>
        <c:axId val="260418176"/>
        <c:scaling>
          <c:orientation val="minMax"/>
          <c:max val="400"/>
          <c:min val="0"/>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0416640"/>
        <c:crosses val="autoZero"/>
        <c:crossBetween val="between"/>
        <c:majorUnit val="100"/>
      </c:valAx>
      <c:spPr>
        <a:noFill/>
        <a:ln w="25400">
          <a:noFill/>
        </a:ln>
      </c:spPr>
    </c:plotArea>
    <c:legend>
      <c:legendPos val="b"/>
      <c:layout>
        <c:manualLayout>
          <c:xMode val="edge"/>
          <c:yMode val="edge"/>
          <c:x val="3.4965034965034965E-3"/>
          <c:y val="0.85166832820632532"/>
          <c:w val="0.97269588679037489"/>
          <c:h val="0.14069079539116777"/>
        </c:manualLayout>
      </c:layout>
      <c:overlay val="0"/>
      <c:spPr>
        <a:ln w="25400">
          <a:noFill/>
        </a:ln>
      </c:spPr>
      <c:txPr>
        <a:bodyPr/>
        <a:lstStyle/>
        <a:p>
          <a:pPr>
            <a:defRPr sz="900">
              <a:latin typeface="Arial"/>
              <a:ea typeface="Arial"/>
              <a:cs typeface="Arial"/>
            </a:defRPr>
          </a:pPr>
          <a:endParaRPr lang="cs-CZ"/>
        </a:p>
      </c:txPr>
    </c:legend>
    <c:plotVisOnly val="1"/>
    <c:dispBlanksAs val="zero"/>
    <c:showDLblsOverMax val="0"/>
  </c:chart>
  <c:spPr>
    <a:noFill/>
    <a:ln w="25400">
      <a:noFill/>
    </a:ln>
  </c:spPr>
  <c:printSettings>
    <c:headerFooter/>
    <c:pageMargins b="0.78740157499999996" l="0.7" r="0.7" t="0.78740157499999996"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latin typeface="Arial" panose="020B0604020202020204" pitchFamily="34" charset="0"/>
                <a:cs typeface="Arial" panose="020B0604020202020204" pitchFamily="34" charset="0"/>
              </a:defRPr>
            </a:pPr>
            <a:r>
              <a:rPr lang="cs-CZ" sz="900" b="0">
                <a:latin typeface="Arial" panose="020B0604020202020204" pitchFamily="34" charset="0"/>
                <a:cs typeface="Arial" panose="020B0604020202020204" pitchFamily="34" charset="0"/>
              </a:rPr>
              <a:t>důchodové fondy</a:t>
            </a:r>
          </a:p>
        </c:rich>
      </c:tx>
      <c:layout>
        <c:manualLayout>
          <c:xMode val="edge"/>
          <c:yMode val="edge"/>
          <c:x val="0.29855542146443065"/>
          <c:y val="2.6315789473684209E-2"/>
        </c:manualLayout>
      </c:layout>
      <c:overlay val="1"/>
    </c:title>
    <c:autoTitleDeleted val="0"/>
    <c:plotArea>
      <c:layout>
        <c:manualLayout>
          <c:layoutTarget val="inner"/>
          <c:xMode val="edge"/>
          <c:yMode val="edge"/>
          <c:x val="0.15506259981717418"/>
          <c:y val="8.7938941842795965E-2"/>
          <c:w val="0.74574581654462391"/>
          <c:h val="0.75434175991159003"/>
        </c:manualLayout>
      </c:layout>
      <c:barChart>
        <c:barDir val="col"/>
        <c:grouping val="stacked"/>
        <c:varyColors val="0"/>
        <c:ser>
          <c:idx val="0"/>
          <c:order val="0"/>
          <c:tx>
            <c:strRef>
              <c:f>'Graf III.22'!$P$4</c:f>
              <c:strCache>
                <c:ptCount val="1"/>
                <c:pt idx="0">
                  <c:v>Pohledávky za bankami</c:v>
                </c:pt>
              </c:strCache>
            </c:strRef>
          </c:tx>
          <c:spPr>
            <a:solidFill>
              <a:srgbClr val="4880C4"/>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III.22'!$P$5:$P$21</c:f>
              <c:numCache>
                <c:formatCode>0</c:formatCode>
                <c:ptCount val="17"/>
                <c:pt idx="0">
                  <c:v>0</c:v>
                </c:pt>
                <c:pt idx="1">
                  <c:v>0</c:v>
                </c:pt>
                <c:pt idx="2">
                  <c:v>0</c:v>
                </c:pt>
                <c:pt idx="3">
                  <c:v>0</c:v>
                </c:pt>
                <c:pt idx="4">
                  <c:v>0</c:v>
                </c:pt>
                <c:pt idx="5">
                  <c:v>0</c:v>
                </c:pt>
                <c:pt idx="6">
                  <c:v>1.7083999999999998E-2</c:v>
                </c:pt>
                <c:pt idx="7">
                  <c:v>9.5623E-2</c:v>
                </c:pt>
                <c:pt idx="8">
                  <c:v>0.22961900000000002</c:v>
                </c:pt>
                <c:pt idx="9">
                  <c:v>0.40200700000000006</c:v>
                </c:pt>
                <c:pt idx="10">
                  <c:v>0.55027400000000004</c:v>
                </c:pt>
                <c:pt idx="11">
                  <c:v>0.55362500000000003</c:v>
                </c:pt>
                <c:pt idx="12">
                  <c:v>0.62089799999999995</c:v>
                </c:pt>
                <c:pt idx="13">
                  <c:v>0.76758800000000005</c:v>
                </c:pt>
                <c:pt idx="14">
                  <c:v>0.95231699999999997</c:v>
                </c:pt>
                <c:pt idx="15">
                  <c:v>1.3633630000000001</c:v>
                </c:pt>
                <c:pt idx="16">
                  <c:v>2.3223409999999998</c:v>
                </c:pt>
              </c:numCache>
            </c:numRef>
          </c:val>
          <c:extLst xmlns:c16r2="http://schemas.microsoft.com/office/drawing/2015/06/chart">
            <c:ext xmlns:c16="http://schemas.microsoft.com/office/drawing/2014/chart" uri="{C3380CC4-5D6E-409C-BE32-E72D297353CC}">
              <c16:uniqueId val="{00000000-1A9C-4E35-960F-105FA9EEC9B2}"/>
            </c:ext>
          </c:extLst>
        </c:ser>
        <c:ser>
          <c:idx val="1"/>
          <c:order val="1"/>
          <c:tx>
            <c:strRef>
              <c:f>'Graf III.22'!$Q$4</c:f>
              <c:strCache>
                <c:ptCount val="1"/>
                <c:pt idx="0">
                  <c:v>České státní dluhopisy</c:v>
                </c:pt>
              </c:strCache>
            </c:strRef>
          </c:tx>
          <c:spPr>
            <a:solidFill>
              <a:srgbClr val="E96041"/>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III.22'!$Q$5:$Q$21</c:f>
              <c:numCache>
                <c:formatCode>0</c:formatCode>
                <c:ptCount val="17"/>
                <c:pt idx="0">
                  <c:v>0</c:v>
                </c:pt>
                <c:pt idx="1">
                  <c:v>0</c:v>
                </c:pt>
                <c:pt idx="2">
                  <c:v>0</c:v>
                </c:pt>
                <c:pt idx="3">
                  <c:v>0</c:v>
                </c:pt>
                <c:pt idx="4">
                  <c:v>0</c:v>
                </c:pt>
                <c:pt idx="5">
                  <c:v>0</c:v>
                </c:pt>
                <c:pt idx="6">
                  <c:v>0</c:v>
                </c:pt>
                <c:pt idx="7">
                  <c:v>1.6798E-2</c:v>
                </c:pt>
                <c:pt idx="8">
                  <c:v>6.0132000000000005E-2</c:v>
                </c:pt>
                <c:pt idx="9">
                  <c:v>0.112161</c:v>
                </c:pt>
                <c:pt idx="10">
                  <c:v>0.30846000000000001</c:v>
                </c:pt>
                <c:pt idx="11">
                  <c:v>0.56929000000000007</c:v>
                </c:pt>
                <c:pt idx="12">
                  <c:v>0.74627299999999996</c:v>
                </c:pt>
                <c:pt idx="13">
                  <c:v>0.96468900000000002</c:v>
                </c:pt>
                <c:pt idx="14">
                  <c:v>1.322414</c:v>
                </c:pt>
                <c:pt idx="15">
                  <c:v>1.291644</c:v>
                </c:pt>
                <c:pt idx="16">
                  <c:v>0.70001099999999994</c:v>
                </c:pt>
              </c:numCache>
            </c:numRef>
          </c:val>
          <c:extLst xmlns:c16r2="http://schemas.microsoft.com/office/drawing/2015/06/chart">
            <c:ext xmlns:c16="http://schemas.microsoft.com/office/drawing/2014/chart" uri="{C3380CC4-5D6E-409C-BE32-E72D297353CC}">
              <c16:uniqueId val="{00000001-1A9C-4E35-960F-105FA9EEC9B2}"/>
            </c:ext>
          </c:extLst>
        </c:ser>
        <c:ser>
          <c:idx val="2"/>
          <c:order val="2"/>
          <c:tx>
            <c:strRef>
              <c:f>'Graf III.22'!$R$4</c:f>
              <c:strCache>
                <c:ptCount val="1"/>
                <c:pt idx="0">
                  <c:v>Ostatní dluhopisy</c:v>
                </c:pt>
              </c:strCache>
            </c:strRef>
          </c:tx>
          <c:spPr>
            <a:solidFill>
              <a:srgbClr val="00A43D"/>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III.22'!$R$5:$R$21</c:f>
              <c:numCache>
                <c:formatCode>0</c:formatCode>
                <c:ptCount val="17"/>
                <c:pt idx="0">
                  <c:v>0</c:v>
                </c:pt>
                <c:pt idx="1">
                  <c:v>0</c:v>
                </c:pt>
                <c:pt idx="2">
                  <c:v>0</c:v>
                </c:pt>
                <c:pt idx="3">
                  <c:v>0</c:v>
                </c:pt>
                <c:pt idx="4">
                  <c:v>0</c:v>
                </c:pt>
                <c:pt idx="5">
                  <c:v>0</c:v>
                </c:pt>
                <c:pt idx="6">
                  <c:v>0</c:v>
                </c:pt>
                <c:pt idx="7">
                  <c:v>0</c:v>
                </c:pt>
                <c:pt idx="8">
                  <c:v>0</c:v>
                </c:pt>
                <c:pt idx="9">
                  <c:v>2.7804000000000002E-2</c:v>
                </c:pt>
                <c:pt idx="10">
                  <c:v>6.5796999999999994E-2</c:v>
                </c:pt>
                <c:pt idx="11">
                  <c:v>8.5161000000000001E-2</c:v>
                </c:pt>
                <c:pt idx="12">
                  <c:v>0.111788</c:v>
                </c:pt>
                <c:pt idx="13">
                  <c:v>0.10978500000000001</c:v>
                </c:pt>
                <c:pt idx="14">
                  <c:v>9.1316000000000008E-2</c:v>
                </c:pt>
                <c:pt idx="15">
                  <c:v>8.3366999999999997E-2</c:v>
                </c:pt>
                <c:pt idx="16">
                  <c:v>8.0976999999999993E-2</c:v>
                </c:pt>
              </c:numCache>
            </c:numRef>
          </c:val>
          <c:extLst xmlns:c16r2="http://schemas.microsoft.com/office/drawing/2015/06/chart">
            <c:ext xmlns:c16="http://schemas.microsoft.com/office/drawing/2014/chart" uri="{C3380CC4-5D6E-409C-BE32-E72D297353CC}">
              <c16:uniqueId val="{00000002-1A9C-4E35-960F-105FA9EEC9B2}"/>
            </c:ext>
          </c:extLst>
        </c:ser>
        <c:ser>
          <c:idx val="3"/>
          <c:order val="3"/>
          <c:tx>
            <c:strRef>
              <c:f>'Graf III.22'!$S$4</c:f>
              <c:strCache>
                <c:ptCount val="1"/>
                <c:pt idx="0">
                  <c:v>Akcie a účasti</c:v>
                </c:pt>
              </c:strCache>
            </c:strRef>
          </c:tx>
          <c:spPr>
            <a:solidFill>
              <a:srgbClr val="800080"/>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III.22'!$S$5:$S$21</c:f>
              <c:numCache>
                <c:formatCode>0</c:formatCode>
                <c:ptCount val="17"/>
                <c:pt idx="0">
                  <c:v>0</c:v>
                </c:pt>
                <c:pt idx="1">
                  <c:v>0</c:v>
                </c:pt>
                <c:pt idx="2">
                  <c:v>0</c:v>
                </c:pt>
                <c:pt idx="3">
                  <c:v>0</c:v>
                </c:pt>
                <c:pt idx="4">
                  <c:v>0</c:v>
                </c:pt>
                <c:pt idx="5">
                  <c:v>0</c:v>
                </c:pt>
                <c:pt idx="6">
                  <c:v>0</c:v>
                </c:pt>
                <c:pt idx="7">
                  <c:v>4.7860000000000003E-3</c:v>
                </c:pt>
                <c:pt idx="8">
                  <c:v>1.1309000000000001E-2</c:v>
                </c:pt>
                <c:pt idx="9">
                  <c:v>2.4542999999999999E-2</c:v>
                </c:pt>
                <c:pt idx="10">
                  <c:v>0.14433199999999999</c:v>
                </c:pt>
                <c:pt idx="11">
                  <c:v>0.21237300000000001</c:v>
                </c:pt>
                <c:pt idx="12">
                  <c:v>0.238068</c:v>
                </c:pt>
                <c:pt idx="13">
                  <c:v>0.22318700000000002</c:v>
                </c:pt>
                <c:pt idx="14">
                  <c:v>0.108517</c:v>
                </c:pt>
                <c:pt idx="15">
                  <c:v>0.10509399999999999</c:v>
                </c:pt>
                <c:pt idx="16">
                  <c:v>5.2088000000000002E-2</c:v>
                </c:pt>
              </c:numCache>
            </c:numRef>
          </c:val>
          <c:extLst xmlns:c16r2="http://schemas.microsoft.com/office/drawing/2015/06/chart">
            <c:ext xmlns:c16="http://schemas.microsoft.com/office/drawing/2014/chart" uri="{C3380CC4-5D6E-409C-BE32-E72D297353CC}">
              <c16:uniqueId val="{00000003-1A9C-4E35-960F-105FA9EEC9B2}"/>
            </c:ext>
          </c:extLst>
        </c:ser>
        <c:ser>
          <c:idx val="4"/>
          <c:order val="4"/>
          <c:tx>
            <c:strRef>
              <c:f>'Graf III.22'!$T$4</c:f>
              <c:strCache>
                <c:ptCount val="1"/>
                <c:pt idx="0">
                  <c:v>Ostatní aktiva</c:v>
                </c:pt>
              </c:strCache>
            </c:strRef>
          </c:tx>
          <c:spPr>
            <a:solidFill>
              <a:srgbClr val="FADE14"/>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III.22'!$T$5:$T$21</c:f>
              <c:numCache>
                <c:formatCode>0</c:formatCode>
                <c:ptCount val="17"/>
                <c:pt idx="0">
                  <c:v>0</c:v>
                </c:pt>
                <c:pt idx="1">
                  <c:v>0</c:v>
                </c:pt>
                <c:pt idx="2">
                  <c:v>0</c:v>
                </c:pt>
                <c:pt idx="3">
                  <c:v>0</c:v>
                </c:pt>
                <c:pt idx="4">
                  <c:v>0</c:v>
                </c:pt>
                <c:pt idx="5">
                  <c:v>0</c:v>
                </c:pt>
                <c:pt idx="6">
                  <c:v>0</c:v>
                </c:pt>
                <c:pt idx="7">
                  <c:v>7.700000000000404E-5</c:v>
                </c:pt>
                <c:pt idx="8">
                  <c:v>4.1200000000000481E-4</c:v>
                </c:pt>
                <c:pt idx="9">
                  <c:v>2.7399999999998433E-4</c:v>
                </c:pt>
                <c:pt idx="10">
                  <c:v>3.3799999999999802E-4</c:v>
                </c:pt>
                <c:pt idx="11">
                  <c:v>1.2260000000000396E-3</c:v>
                </c:pt>
                <c:pt idx="12">
                  <c:v>5.3800000000002977E-4</c:v>
                </c:pt>
                <c:pt idx="13">
                  <c:v>3.6819999999998625E-3</c:v>
                </c:pt>
                <c:pt idx="14">
                  <c:v>1.1811000000000006E-2</c:v>
                </c:pt>
                <c:pt idx="15">
                  <c:v>1.1340000000000187E-3</c:v>
                </c:pt>
                <c:pt idx="16">
                  <c:v>2.5529999999999425E-3</c:v>
                </c:pt>
              </c:numCache>
            </c:numRef>
          </c:val>
          <c:extLst xmlns:c16r2="http://schemas.microsoft.com/office/drawing/2015/06/chart">
            <c:ext xmlns:c16="http://schemas.microsoft.com/office/drawing/2014/chart" uri="{C3380CC4-5D6E-409C-BE32-E72D297353CC}">
              <c16:uniqueId val="{00000004-1A9C-4E35-960F-105FA9EEC9B2}"/>
            </c:ext>
          </c:extLst>
        </c:ser>
        <c:dLbls>
          <c:showLegendKey val="0"/>
          <c:showVal val="0"/>
          <c:showCatName val="0"/>
          <c:showSerName val="0"/>
          <c:showPercent val="0"/>
          <c:showBubbleSize val="0"/>
        </c:dLbls>
        <c:gapWidth val="30"/>
        <c:overlap val="100"/>
        <c:axId val="260542464"/>
        <c:axId val="260544000"/>
      </c:barChart>
      <c:catAx>
        <c:axId val="26054246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0544000"/>
        <c:crosses val="autoZero"/>
        <c:auto val="0"/>
        <c:lblAlgn val="ctr"/>
        <c:lblOffset val="100"/>
        <c:tickLblSkip val="4"/>
        <c:noMultiLvlLbl val="0"/>
      </c:catAx>
      <c:valAx>
        <c:axId val="260544000"/>
        <c:scaling>
          <c:orientation val="minMax"/>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0542464"/>
        <c:crosses val="autoZero"/>
        <c:crossBetween val="between"/>
      </c:valAx>
      <c:spPr>
        <a:noFill/>
        <a:ln w="25400">
          <a:noFill/>
        </a:ln>
      </c:spPr>
    </c:plotArea>
    <c:plotVisOnly val="1"/>
    <c:dispBlanksAs val="zero"/>
    <c:showDLblsOverMax val="0"/>
  </c:chart>
  <c:spPr>
    <a:noFill/>
    <a:ln w="9525">
      <a:noFill/>
    </a:ln>
  </c:sp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latin typeface="Arial" panose="020B0604020202020204" pitchFamily="34" charset="0"/>
                <a:cs typeface="Arial" panose="020B0604020202020204" pitchFamily="34" charset="0"/>
              </a:defRPr>
            </a:pPr>
            <a:r>
              <a:rPr lang="cs-CZ" sz="900" b="0">
                <a:latin typeface="Arial" panose="020B0604020202020204" pitchFamily="34" charset="0"/>
                <a:cs typeface="Arial" panose="020B0604020202020204" pitchFamily="34" charset="0"/>
              </a:rPr>
              <a:t>povinné konzervativní</a:t>
            </a:r>
          </a:p>
          <a:p>
            <a:pPr>
              <a:defRPr sz="900" b="0">
                <a:latin typeface="Arial" panose="020B0604020202020204" pitchFamily="34" charset="0"/>
                <a:cs typeface="Arial" panose="020B0604020202020204" pitchFamily="34" charset="0"/>
              </a:defRPr>
            </a:pPr>
            <a:r>
              <a:rPr lang="cs-CZ" sz="900" b="0">
                <a:latin typeface="Arial" panose="020B0604020202020204" pitchFamily="34" charset="0"/>
                <a:cs typeface="Arial" panose="020B0604020202020204" pitchFamily="34" charset="0"/>
              </a:rPr>
              <a:t>účastnické</a:t>
            </a:r>
            <a:r>
              <a:rPr lang="cs-CZ" sz="900" b="0" baseline="0">
                <a:latin typeface="Arial" panose="020B0604020202020204" pitchFamily="34" charset="0"/>
                <a:cs typeface="Arial" panose="020B0604020202020204" pitchFamily="34" charset="0"/>
              </a:rPr>
              <a:t> fondy</a:t>
            </a:r>
            <a:endParaRPr lang="cs-CZ" sz="900" b="0">
              <a:latin typeface="Arial" panose="020B0604020202020204" pitchFamily="34" charset="0"/>
              <a:cs typeface="Arial" panose="020B0604020202020204" pitchFamily="34" charset="0"/>
            </a:endParaRPr>
          </a:p>
        </c:rich>
      </c:tx>
      <c:layout>
        <c:manualLayout>
          <c:xMode val="edge"/>
          <c:yMode val="edge"/>
          <c:x val="0.23627194658920059"/>
          <c:y val="3.5087719298245612E-2"/>
        </c:manualLayout>
      </c:layout>
      <c:overlay val="1"/>
    </c:title>
    <c:autoTitleDeleted val="0"/>
    <c:plotArea>
      <c:layout>
        <c:manualLayout>
          <c:layoutTarget val="inner"/>
          <c:xMode val="edge"/>
          <c:yMode val="edge"/>
          <c:x val="0.16476110389113982"/>
          <c:y val="0.13179859096560298"/>
          <c:w val="0.71382208291924676"/>
          <c:h val="0.70171018096422166"/>
        </c:manualLayout>
      </c:layout>
      <c:barChart>
        <c:barDir val="col"/>
        <c:grouping val="stacked"/>
        <c:varyColors val="0"/>
        <c:ser>
          <c:idx val="0"/>
          <c:order val="0"/>
          <c:tx>
            <c:strRef>
              <c:f>'Graf III.22'!$U$4</c:f>
              <c:strCache>
                <c:ptCount val="1"/>
                <c:pt idx="0">
                  <c:v>Pohledávky za bankami</c:v>
                </c:pt>
              </c:strCache>
            </c:strRef>
          </c:tx>
          <c:spPr>
            <a:solidFill>
              <a:srgbClr val="4880C4"/>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III.22'!$U$5:$U$21</c:f>
              <c:numCache>
                <c:formatCode>0</c:formatCode>
                <c:ptCount val="17"/>
                <c:pt idx="0">
                  <c:v>0</c:v>
                </c:pt>
                <c:pt idx="1">
                  <c:v>0</c:v>
                </c:pt>
                <c:pt idx="2">
                  <c:v>0</c:v>
                </c:pt>
                <c:pt idx="3">
                  <c:v>0</c:v>
                </c:pt>
                <c:pt idx="4">
                  <c:v>0</c:v>
                </c:pt>
                <c:pt idx="5">
                  <c:v>4.3179000000000002E-2</c:v>
                </c:pt>
                <c:pt idx="6">
                  <c:v>0.258158</c:v>
                </c:pt>
                <c:pt idx="7">
                  <c:v>0.42147599999999996</c:v>
                </c:pt>
                <c:pt idx="8">
                  <c:v>0.60965199999999997</c:v>
                </c:pt>
                <c:pt idx="9">
                  <c:v>0.603792</c:v>
                </c:pt>
                <c:pt idx="10">
                  <c:v>0.70238699999999998</c:v>
                </c:pt>
                <c:pt idx="11">
                  <c:v>0.89257900000000001</c:v>
                </c:pt>
                <c:pt idx="12">
                  <c:v>0.34776699999999999</c:v>
                </c:pt>
                <c:pt idx="13">
                  <c:v>0.63051499999999994</c:v>
                </c:pt>
                <c:pt idx="14">
                  <c:v>1.0579339999999999</c:v>
                </c:pt>
                <c:pt idx="15">
                  <c:v>1.059299</c:v>
                </c:pt>
                <c:pt idx="16">
                  <c:v>1.200871</c:v>
                </c:pt>
              </c:numCache>
            </c:numRef>
          </c:val>
          <c:extLst xmlns:c16r2="http://schemas.microsoft.com/office/drawing/2015/06/chart">
            <c:ext xmlns:c16="http://schemas.microsoft.com/office/drawing/2014/chart" uri="{C3380CC4-5D6E-409C-BE32-E72D297353CC}">
              <c16:uniqueId val="{00000000-A275-4D41-AAF8-F8995E34A8A4}"/>
            </c:ext>
          </c:extLst>
        </c:ser>
        <c:ser>
          <c:idx val="1"/>
          <c:order val="1"/>
          <c:tx>
            <c:strRef>
              <c:f>'Graf III.22'!$V$4</c:f>
              <c:strCache>
                <c:ptCount val="1"/>
                <c:pt idx="0">
                  <c:v>České státní dluhopisy</c:v>
                </c:pt>
              </c:strCache>
            </c:strRef>
          </c:tx>
          <c:spPr>
            <a:solidFill>
              <a:srgbClr val="E96041"/>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III.22'!$V$5:$V$21</c:f>
              <c:numCache>
                <c:formatCode>0</c:formatCode>
                <c:ptCount val="17"/>
                <c:pt idx="0">
                  <c:v>0</c:v>
                </c:pt>
                <c:pt idx="1">
                  <c:v>0</c:v>
                </c:pt>
                <c:pt idx="2">
                  <c:v>0</c:v>
                </c:pt>
                <c:pt idx="3">
                  <c:v>0</c:v>
                </c:pt>
                <c:pt idx="4">
                  <c:v>0</c:v>
                </c:pt>
                <c:pt idx="5">
                  <c:v>0</c:v>
                </c:pt>
                <c:pt idx="6">
                  <c:v>4.9940000000000002E-3</c:v>
                </c:pt>
                <c:pt idx="7">
                  <c:v>6.1609999999999998E-2</c:v>
                </c:pt>
                <c:pt idx="8">
                  <c:v>0.17657300000000001</c:v>
                </c:pt>
                <c:pt idx="9">
                  <c:v>0.51163400000000003</c:v>
                </c:pt>
                <c:pt idx="10">
                  <c:v>0.79438699999999995</c:v>
                </c:pt>
                <c:pt idx="11">
                  <c:v>1.0946</c:v>
                </c:pt>
                <c:pt idx="12">
                  <c:v>2.137454</c:v>
                </c:pt>
                <c:pt idx="13">
                  <c:v>2.461093</c:v>
                </c:pt>
                <c:pt idx="14">
                  <c:v>2.7016969999999998</c:v>
                </c:pt>
                <c:pt idx="15">
                  <c:v>3.4069430000000001</c:v>
                </c:pt>
                <c:pt idx="16">
                  <c:v>3.8726080000000001</c:v>
                </c:pt>
              </c:numCache>
            </c:numRef>
          </c:val>
          <c:extLst xmlns:c16r2="http://schemas.microsoft.com/office/drawing/2015/06/chart">
            <c:ext xmlns:c16="http://schemas.microsoft.com/office/drawing/2014/chart" uri="{C3380CC4-5D6E-409C-BE32-E72D297353CC}">
              <c16:uniqueId val="{00000001-A275-4D41-AAF8-F8995E34A8A4}"/>
            </c:ext>
          </c:extLst>
        </c:ser>
        <c:ser>
          <c:idx val="2"/>
          <c:order val="2"/>
          <c:tx>
            <c:strRef>
              <c:f>'Graf III.22'!$W$4</c:f>
              <c:strCache>
                <c:ptCount val="1"/>
                <c:pt idx="0">
                  <c:v>Ostatní dluhopisy</c:v>
                </c:pt>
              </c:strCache>
            </c:strRef>
          </c:tx>
          <c:spPr>
            <a:solidFill>
              <a:srgbClr val="00A43D"/>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III.22'!$W$5:$W$21</c:f>
              <c:numCache>
                <c:formatCode>0</c:formatCode>
                <c:ptCount val="17"/>
                <c:pt idx="0">
                  <c:v>0</c:v>
                </c:pt>
                <c:pt idx="1">
                  <c:v>0</c:v>
                </c:pt>
                <c:pt idx="2">
                  <c:v>0</c:v>
                </c:pt>
                <c:pt idx="3">
                  <c:v>0</c:v>
                </c:pt>
                <c:pt idx="4">
                  <c:v>0</c:v>
                </c:pt>
                <c:pt idx="5">
                  <c:v>0</c:v>
                </c:pt>
                <c:pt idx="6">
                  <c:v>0</c:v>
                </c:pt>
                <c:pt idx="7">
                  <c:v>0</c:v>
                </c:pt>
                <c:pt idx="8">
                  <c:v>0</c:v>
                </c:pt>
                <c:pt idx="9">
                  <c:v>3.1419999999999998E-3</c:v>
                </c:pt>
                <c:pt idx="10">
                  <c:v>3.0495999999999999E-2</c:v>
                </c:pt>
                <c:pt idx="11">
                  <c:v>2.0320999999999999E-2</c:v>
                </c:pt>
                <c:pt idx="12">
                  <c:v>6.4413999999999999E-2</c:v>
                </c:pt>
                <c:pt idx="13">
                  <c:v>8.3668000000000006E-2</c:v>
                </c:pt>
                <c:pt idx="14">
                  <c:v>8.0923999999999996E-2</c:v>
                </c:pt>
                <c:pt idx="15">
                  <c:v>8.9580000000000007E-2</c:v>
                </c:pt>
                <c:pt idx="16">
                  <c:v>0.10470699999999999</c:v>
                </c:pt>
              </c:numCache>
            </c:numRef>
          </c:val>
          <c:extLst xmlns:c16r2="http://schemas.microsoft.com/office/drawing/2015/06/chart">
            <c:ext xmlns:c16="http://schemas.microsoft.com/office/drawing/2014/chart" uri="{C3380CC4-5D6E-409C-BE32-E72D297353CC}">
              <c16:uniqueId val="{00000002-A275-4D41-AAF8-F8995E34A8A4}"/>
            </c:ext>
          </c:extLst>
        </c:ser>
        <c:ser>
          <c:idx val="3"/>
          <c:order val="3"/>
          <c:tx>
            <c:strRef>
              <c:f>'Graf III.22'!$X$4</c:f>
              <c:strCache>
                <c:ptCount val="1"/>
                <c:pt idx="0">
                  <c:v>Akcie a účasti</c:v>
                </c:pt>
              </c:strCache>
            </c:strRef>
          </c:tx>
          <c:spPr>
            <a:solidFill>
              <a:srgbClr val="800080"/>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III.22'!$X$5:$X$21</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3-A275-4D41-AAF8-F8995E34A8A4}"/>
            </c:ext>
          </c:extLst>
        </c:ser>
        <c:ser>
          <c:idx val="4"/>
          <c:order val="4"/>
          <c:tx>
            <c:strRef>
              <c:f>'Graf III.22'!$Y$4</c:f>
              <c:strCache>
                <c:ptCount val="1"/>
                <c:pt idx="0">
                  <c:v>Ostatní aktiva</c:v>
                </c:pt>
              </c:strCache>
            </c:strRef>
          </c:tx>
          <c:spPr>
            <a:solidFill>
              <a:srgbClr val="FADE14"/>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III.22'!$Y$5:$Y$21</c:f>
              <c:numCache>
                <c:formatCode>0</c:formatCode>
                <c:ptCount val="17"/>
                <c:pt idx="0">
                  <c:v>0</c:v>
                </c:pt>
                <c:pt idx="1">
                  <c:v>0</c:v>
                </c:pt>
                <c:pt idx="2">
                  <c:v>0</c:v>
                </c:pt>
                <c:pt idx="3">
                  <c:v>0</c:v>
                </c:pt>
                <c:pt idx="4">
                  <c:v>0</c:v>
                </c:pt>
                <c:pt idx="5">
                  <c:v>0</c:v>
                </c:pt>
                <c:pt idx="6">
                  <c:v>-1.7347234759768071E-18</c:v>
                </c:pt>
                <c:pt idx="7">
                  <c:v>5.5511151231257827E-17</c:v>
                </c:pt>
                <c:pt idx="8">
                  <c:v>9.8649999999999849E-3</c:v>
                </c:pt>
                <c:pt idx="9">
                  <c:v>2.6429999999999293E-3</c:v>
                </c:pt>
                <c:pt idx="10">
                  <c:v>9.2000000000000068E-4</c:v>
                </c:pt>
                <c:pt idx="11">
                  <c:v>7.1100000000016289E-4</c:v>
                </c:pt>
                <c:pt idx="12">
                  <c:v>3.7125999999999965E-2</c:v>
                </c:pt>
                <c:pt idx="13">
                  <c:v>1.0950000000000085E-2</c:v>
                </c:pt>
                <c:pt idx="14">
                  <c:v>2.5720000000002408E-3</c:v>
                </c:pt>
                <c:pt idx="15">
                  <c:v>1.5829999999998762E-3</c:v>
                </c:pt>
                <c:pt idx="16">
                  <c:v>2.0759999999996337E-3</c:v>
                </c:pt>
              </c:numCache>
            </c:numRef>
          </c:val>
          <c:extLst xmlns:c16r2="http://schemas.microsoft.com/office/drawing/2015/06/chart">
            <c:ext xmlns:c16="http://schemas.microsoft.com/office/drawing/2014/chart" uri="{C3380CC4-5D6E-409C-BE32-E72D297353CC}">
              <c16:uniqueId val="{00000004-A275-4D41-AAF8-F8995E34A8A4}"/>
            </c:ext>
          </c:extLst>
        </c:ser>
        <c:dLbls>
          <c:showLegendKey val="0"/>
          <c:showVal val="0"/>
          <c:showCatName val="0"/>
          <c:showSerName val="0"/>
          <c:showPercent val="0"/>
          <c:showBubbleSize val="0"/>
        </c:dLbls>
        <c:gapWidth val="30"/>
        <c:overlap val="100"/>
        <c:axId val="261163264"/>
        <c:axId val="261177344"/>
      </c:barChart>
      <c:catAx>
        <c:axId val="26116326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1177344"/>
        <c:crosses val="autoZero"/>
        <c:auto val="0"/>
        <c:lblAlgn val="ctr"/>
        <c:lblOffset val="100"/>
        <c:tickLblSkip val="4"/>
        <c:noMultiLvlLbl val="0"/>
      </c:catAx>
      <c:valAx>
        <c:axId val="261177344"/>
        <c:scaling>
          <c:orientation val="minMax"/>
          <c:max val="6"/>
          <c:min val="0"/>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1163264"/>
        <c:crosses val="autoZero"/>
        <c:crossBetween val="between"/>
      </c:valAx>
      <c:spPr>
        <a:noFill/>
        <a:ln w="25400">
          <a:noFill/>
        </a:ln>
      </c:spPr>
    </c:plotArea>
    <c:plotVisOnly val="1"/>
    <c:dispBlanksAs val="zero"/>
    <c:showDLblsOverMax val="0"/>
  </c:chart>
  <c:spPr>
    <a:noFill/>
    <a:ln w="9525">
      <a:noFill/>
    </a:ln>
  </c:sp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latin typeface="Arial" panose="020B0604020202020204" pitchFamily="34" charset="0"/>
                <a:cs typeface="Arial" panose="020B0604020202020204" pitchFamily="34" charset="0"/>
              </a:defRPr>
            </a:pPr>
            <a:r>
              <a:rPr lang="cs-CZ" sz="900" b="0">
                <a:latin typeface="Arial" panose="020B0604020202020204" pitchFamily="34" charset="0"/>
                <a:cs typeface="Arial" panose="020B0604020202020204" pitchFamily="34" charset="0"/>
              </a:rPr>
              <a:t>ostatní účastnické</a:t>
            </a:r>
            <a:r>
              <a:rPr lang="cs-CZ" sz="900" b="0" baseline="0">
                <a:latin typeface="Arial" panose="020B0604020202020204" pitchFamily="34" charset="0"/>
                <a:cs typeface="Arial" panose="020B0604020202020204" pitchFamily="34" charset="0"/>
              </a:rPr>
              <a:t> fondy</a:t>
            </a:r>
            <a:endParaRPr lang="cs-CZ" sz="900" b="0">
              <a:latin typeface="Arial" panose="020B0604020202020204" pitchFamily="34" charset="0"/>
              <a:cs typeface="Arial" panose="020B0604020202020204" pitchFamily="34" charset="0"/>
            </a:endParaRPr>
          </a:p>
        </c:rich>
      </c:tx>
      <c:layout>
        <c:manualLayout>
          <c:xMode val="edge"/>
          <c:yMode val="edge"/>
          <c:x val="0.21200832654538873"/>
          <c:y val="4.3859649122807015E-2"/>
        </c:manualLayout>
      </c:layout>
      <c:overlay val="1"/>
    </c:title>
    <c:autoTitleDeleted val="0"/>
    <c:plotArea>
      <c:layout>
        <c:manualLayout>
          <c:layoutTarget val="inner"/>
          <c:xMode val="edge"/>
          <c:yMode val="edge"/>
          <c:x val="0.18152851583207272"/>
          <c:y val="9.6710871667357368E-2"/>
          <c:w val="0.72010240099297929"/>
          <c:h val="0.72802597043790573"/>
        </c:manualLayout>
      </c:layout>
      <c:barChart>
        <c:barDir val="col"/>
        <c:grouping val="stacked"/>
        <c:varyColors val="0"/>
        <c:ser>
          <c:idx val="0"/>
          <c:order val="0"/>
          <c:tx>
            <c:strRef>
              <c:f>'Graf III.22'!$Z$4</c:f>
              <c:strCache>
                <c:ptCount val="1"/>
                <c:pt idx="0">
                  <c:v>Pohledávky za bankami</c:v>
                </c:pt>
              </c:strCache>
            </c:strRef>
          </c:tx>
          <c:spPr>
            <a:solidFill>
              <a:srgbClr val="4880C4"/>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III.22'!$Z$5:$Z$21</c:f>
              <c:numCache>
                <c:formatCode>0</c:formatCode>
                <c:ptCount val="17"/>
                <c:pt idx="0">
                  <c:v>0</c:v>
                </c:pt>
                <c:pt idx="1">
                  <c:v>0</c:v>
                </c:pt>
                <c:pt idx="2">
                  <c:v>0</c:v>
                </c:pt>
                <c:pt idx="3">
                  <c:v>0</c:v>
                </c:pt>
                <c:pt idx="4">
                  <c:v>0</c:v>
                </c:pt>
                <c:pt idx="5">
                  <c:v>3.6297000000000003E-2</c:v>
                </c:pt>
                <c:pt idx="6">
                  <c:v>6.497E-2</c:v>
                </c:pt>
                <c:pt idx="7">
                  <c:v>0.13919999999999999</c:v>
                </c:pt>
                <c:pt idx="8">
                  <c:v>0.204961</c:v>
                </c:pt>
                <c:pt idx="9">
                  <c:v>0.23752299999999998</c:v>
                </c:pt>
                <c:pt idx="10">
                  <c:v>0.27382000000000001</c:v>
                </c:pt>
                <c:pt idx="11">
                  <c:v>0.33044800000000002</c:v>
                </c:pt>
                <c:pt idx="12">
                  <c:v>0.15421899999999999</c:v>
                </c:pt>
                <c:pt idx="13">
                  <c:v>0.32475599999999999</c:v>
                </c:pt>
                <c:pt idx="14">
                  <c:v>0.425035</c:v>
                </c:pt>
                <c:pt idx="15">
                  <c:v>0.55538900000000002</c:v>
                </c:pt>
                <c:pt idx="16">
                  <c:v>0.60177599999999998</c:v>
                </c:pt>
              </c:numCache>
            </c:numRef>
          </c:val>
          <c:extLst xmlns:c16r2="http://schemas.microsoft.com/office/drawing/2015/06/chart">
            <c:ext xmlns:c16="http://schemas.microsoft.com/office/drawing/2014/chart" uri="{C3380CC4-5D6E-409C-BE32-E72D297353CC}">
              <c16:uniqueId val="{00000000-982F-4D9E-AA05-7524A4260E2B}"/>
            </c:ext>
          </c:extLst>
        </c:ser>
        <c:ser>
          <c:idx val="1"/>
          <c:order val="1"/>
          <c:tx>
            <c:strRef>
              <c:f>'Graf III.22'!$AA$4</c:f>
              <c:strCache>
                <c:ptCount val="1"/>
                <c:pt idx="0">
                  <c:v>České státní dluhopisy</c:v>
                </c:pt>
              </c:strCache>
            </c:strRef>
          </c:tx>
          <c:spPr>
            <a:solidFill>
              <a:srgbClr val="E96041"/>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III.22'!$AA$5:$AA$21</c:f>
              <c:numCache>
                <c:formatCode>0</c:formatCode>
                <c:ptCount val="17"/>
                <c:pt idx="0">
                  <c:v>0</c:v>
                </c:pt>
                <c:pt idx="1">
                  <c:v>0</c:v>
                </c:pt>
                <c:pt idx="2">
                  <c:v>0</c:v>
                </c:pt>
                <c:pt idx="3">
                  <c:v>0</c:v>
                </c:pt>
                <c:pt idx="4">
                  <c:v>0</c:v>
                </c:pt>
                <c:pt idx="5">
                  <c:v>0</c:v>
                </c:pt>
                <c:pt idx="6">
                  <c:v>6.4479999999999996E-2</c:v>
                </c:pt>
                <c:pt idx="7">
                  <c:v>9.8601999999999995E-2</c:v>
                </c:pt>
                <c:pt idx="8">
                  <c:v>0.18723899999999999</c:v>
                </c:pt>
                <c:pt idx="9">
                  <c:v>0.28791600000000001</c:v>
                </c:pt>
                <c:pt idx="10">
                  <c:v>0.43338900000000002</c:v>
                </c:pt>
                <c:pt idx="11">
                  <c:v>0.67405599999999999</c:v>
                </c:pt>
                <c:pt idx="12">
                  <c:v>1.2998860000000001</c:v>
                </c:pt>
                <c:pt idx="13">
                  <c:v>1.408115</c:v>
                </c:pt>
                <c:pt idx="14">
                  <c:v>1.678939</c:v>
                </c:pt>
                <c:pt idx="15">
                  <c:v>1.9696389999999999</c:v>
                </c:pt>
                <c:pt idx="16">
                  <c:v>2.3685550000000002</c:v>
                </c:pt>
              </c:numCache>
            </c:numRef>
          </c:val>
          <c:extLst xmlns:c16r2="http://schemas.microsoft.com/office/drawing/2015/06/chart">
            <c:ext xmlns:c16="http://schemas.microsoft.com/office/drawing/2014/chart" uri="{C3380CC4-5D6E-409C-BE32-E72D297353CC}">
              <c16:uniqueId val="{00000001-982F-4D9E-AA05-7524A4260E2B}"/>
            </c:ext>
          </c:extLst>
        </c:ser>
        <c:ser>
          <c:idx val="2"/>
          <c:order val="2"/>
          <c:tx>
            <c:strRef>
              <c:f>'Graf III.22'!$AB$4</c:f>
              <c:strCache>
                <c:ptCount val="1"/>
                <c:pt idx="0">
                  <c:v>Ostatní dluhopisy</c:v>
                </c:pt>
              </c:strCache>
            </c:strRef>
          </c:tx>
          <c:spPr>
            <a:solidFill>
              <a:srgbClr val="00A43D"/>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III.22'!$AB$5:$AB$21</c:f>
              <c:numCache>
                <c:formatCode>0</c:formatCode>
                <c:ptCount val="17"/>
                <c:pt idx="0">
                  <c:v>0</c:v>
                </c:pt>
                <c:pt idx="1">
                  <c:v>0</c:v>
                </c:pt>
                <c:pt idx="2">
                  <c:v>0</c:v>
                </c:pt>
                <c:pt idx="3">
                  <c:v>0</c:v>
                </c:pt>
                <c:pt idx="4">
                  <c:v>0</c:v>
                </c:pt>
                <c:pt idx="5">
                  <c:v>0</c:v>
                </c:pt>
                <c:pt idx="6">
                  <c:v>1.7528999999999999E-2</c:v>
                </c:pt>
                <c:pt idx="7">
                  <c:v>4.6684000000000003E-2</c:v>
                </c:pt>
                <c:pt idx="8">
                  <c:v>4.8332E-2</c:v>
                </c:pt>
                <c:pt idx="9">
                  <c:v>0.111177</c:v>
                </c:pt>
                <c:pt idx="10">
                  <c:v>0.154636</c:v>
                </c:pt>
                <c:pt idx="11">
                  <c:v>0.24890300000000001</c:v>
                </c:pt>
                <c:pt idx="12">
                  <c:v>0.41378700000000002</c:v>
                </c:pt>
                <c:pt idx="13">
                  <c:v>0.52220800000000001</c:v>
                </c:pt>
                <c:pt idx="14">
                  <c:v>0.64327100000000004</c:v>
                </c:pt>
                <c:pt idx="15">
                  <c:v>0.75070599999999998</c:v>
                </c:pt>
                <c:pt idx="16">
                  <c:v>0.93158300000000005</c:v>
                </c:pt>
              </c:numCache>
            </c:numRef>
          </c:val>
          <c:extLst xmlns:c16r2="http://schemas.microsoft.com/office/drawing/2015/06/chart">
            <c:ext xmlns:c16="http://schemas.microsoft.com/office/drawing/2014/chart" uri="{C3380CC4-5D6E-409C-BE32-E72D297353CC}">
              <c16:uniqueId val="{00000002-982F-4D9E-AA05-7524A4260E2B}"/>
            </c:ext>
          </c:extLst>
        </c:ser>
        <c:ser>
          <c:idx val="3"/>
          <c:order val="3"/>
          <c:tx>
            <c:strRef>
              <c:f>'Graf III.22'!$AC$4</c:f>
              <c:strCache>
                <c:ptCount val="1"/>
                <c:pt idx="0">
                  <c:v>Akcie a účasti</c:v>
                </c:pt>
              </c:strCache>
            </c:strRef>
          </c:tx>
          <c:spPr>
            <a:solidFill>
              <a:srgbClr val="800080"/>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III.22'!$AC$5:$AC$21</c:f>
              <c:numCache>
                <c:formatCode>0</c:formatCode>
                <c:ptCount val="17"/>
                <c:pt idx="0">
                  <c:v>0</c:v>
                </c:pt>
                <c:pt idx="1">
                  <c:v>0</c:v>
                </c:pt>
                <c:pt idx="2">
                  <c:v>0</c:v>
                </c:pt>
                <c:pt idx="3">
                  <c:v>0</c:v>
                </c:pt>
                <c:pt idx="4">
                  <c:v>0</c:v>
                </c:pt>
                <c:pt idx="5">
                  <c:v>0</c:v>
                </c:pt>
                <c:pt idx="6">
                  <c:v>0</c:v>
                </c:pt>
                <c:pt idx="7">
                  <c:v>4.0509999999999999E-3</c:v>
                </c:pt>
                <c:pt idx="8">
                  <c:v>9.1970000000000003E-3</c:v>
                </c:pt>
                <c:pt idx="9">
                  <c:v>3.8706999999999998E-2</c:v>
                </c:pt>
                <c:pt idx="10">
                  <c:v>9.4448000000000004E-2</c:v>
                </c:pt>
                <c:pt idx="11">
                  <c:v>0.19084799999999999</c:v>
                </c:pt>
                <c:pt idx="12">
                  <c:v>0.37642300000000001</c:v>
                </c:pt>
                <c:pt idx="13">
                  <c:v>0.66262699999999997</c:v>
                </c:pt>
                <c:pt idx="14">
                  <c:v>0.77827599999999997</c:v>
                </c:pt>
                <c:pt idx="15">
                  <c:v>0.87058000000000002</c:v>
                </c:pt>
                <c:pt idx="16">
                  <c:v>1.201608</c:v>
                </c:pt>
              </c:numCache>
            </c:numRef>
          </c:val>
          <c:extLst xmlns:c16r2="http://schemas.microsoft.com/office/drawing/2015/06/chart">
            <c:ext xmlns:c16="http://schemas.microsoft.com/office/drawing/2014/chart" uri="{C3380CC4-5D6E-409C-BE32-E72D297353CC}">
              <c16:uniqueId val="{00000003-982F-4D9E-AA05-7524A4260E2B}"/>
            </c:ext>
          </c:extLst>
        </c:ser>
        <c:ser>
          <c:idx val="4"/>
          <c:order val="4"/>
          <c:tx>
            <c:strRef>
              <c:f>'Graf III.22'!$AD$4</c:f>
              <c:strCache>
                <c:ptCount val="1"/>
                <c:pt idx="0">
                  <c:v>Ostatní aktiva</c:v>
                </c:pt>
              </c:strCache>
            </c:strRef>
          </c:tx>
          <c:spPr>
            <a:solidFill>
              <a:srgbClr val="FADE14"/>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III.22'!$AD$5:$AD$21</c:f>
              <c:numCache>
                <c:formatCode>0</c:formatCode>
                <c:ptCount val="17"/>
                <c:pt idx="0">
                  <c:v>0</c:v>
                </c:pt>
                <c:pt idx="1">
                  <c:v>0</c:v>
                </c:pt>
                <c:pt idx="2">
                  <c:v>0</c:v>
                </c:pt>
                <c:pt idx="3">
                  <c:v>0</c:v>
                </c:pt>
                <c:pt idx="4">
                  <c:v>0</c:v>
                </c:pt>
                <c:pt idx="5">
                  <c:v>0</c:v>
                </c:pt>
                <c:pt idx="6">
                  <c:v>1.299999999999947E-4</c:v>
                </c:pt>
                <c:pt idx="7">
                  <c:v>6.2299999999998381E-4</c:v>
                </c:pt>
                <c:pt idx="8">
                  <c:v>1.183600000000001E-2</c:v>
                </c:pt>
                <c:pt idx="9">
                  <c:v>5.8840000000000212E-3</c:v>
                </c:pt>
                <c:pt idx="10">
                  <c:v>1.5377000000000057E-2</c:v>
                </c:pt>
                <c:pt idx="11">
                  <c:v>1.9830999999999932E-2</c:v>
                </c:pt>
                <c:pt idx="12">
                  <c:v>3.1300000000000161E-2</c:v>
                </c:pt>
                <c:pt idx="13">
                  <c:v>3.3920999999999979E-2</c:v>
                </c:pt>
                <c:pt idx="14">
                  <c:v>4.1397000000000017E-2</c:v>
                </c:pt>
                <c:pt idx="15">
                  <c:v>3.5807000000000588E-2</c:v>
                </c:pt>
                <c:pt idx="16">
                  <c:v>4.7594999999999832E-2</c:v>
                </c:pt>
              </c:numCache>
            </c:numRef>
          </c:val>
          <c:extLst xmlns:c16r2="http://schemas.microsoft.com/office/drawing/2015/06/chart">
            <c:ext xmlns:c16="http://schemas.microsoft.com/office/drawing/2014/chart" uri="{C3380CC4-5D6E-409C-BE32-E72D297353CC}">
              <c16:uniqueId val="{00000004-982F-4D9E-AA05-7524A4260E2B}"/>
            </c:ext>
          </c:extLst>
        </c:ser>
        <c:dLbls>
          <c:showLegendKey val="0"/>
          <c:showVal val="0"/>
          <c:showCatName val="0"/>
          <c:showSerName val="0"/>
          <c:showPercent val="0"/>
          <c:showBubbleSize val="0"/>
        </c:dLbls>
        <c:gapWidth val="30"/>
        <c:overlap val="100"/>
        <c:axId val="261227648"/>
        <c:axId val="261229184"/>
      </c:barChart>
      <c:catAx>
        <c:axId val="26122764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1229184"/>
        <c:crosses val="autoZero"/>
        <c:auto val="0"/>
        <c:lblAlgn val="ctr"/>
        <c:lblOffset val="100"/>
        <c:tickLblSkip val="4"/>
        <c:noMultiLvlLbl val="0"/>
      </c:catAx>
      <c:valAx>
        <c:axId val="261229184"/>
        <c:scaling>
          <c:orientation val="minMax"/>
          <c:max val="6"/>
          <c:min val="0"/>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1227648"/>
        <c:crosses val="autoZero"/>
        <c:crossBetween val="between"/>
      </c:valAx>
      <c:spPr>
        <a:noFill/>
        <a:ln w="25400">
          <a:noFill/>
        </a:ln>
      </c:spPr>
    </c:plotArea>
    <c:plotVisOnly val="1"/>
    <c:dispBlanksAs val="zero"/>
    <c:showDLblsOverMax val="0"/>
  </c:chart>
  <c:spPr>
    <a:noFill/>
    <a:ln w="9525">
      <a:noFill/>
    </a:ln>
  </c:sp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latin typeface="Arial" panose="020B0604020202020204" pitchFamily="34" charset="0"/>
                <a:cs typeface="Arial" panose="020B0604020202020204" pitchFamily="34" charset="0"/>
              </a:defRPr>
            </a:pPr>
            <a:r>
              <a:rPr lang="cs-CZ" sz="900" b="0" i="0" u="none" strike="noStrike" baseline="0"/>
              <a:t>transformed funds</a:t>
            </a:r>
            <a:endParaRPr lang="cs-CZ" sz="900" b="0">
              <a:latin typeface="Arial" panose="020B0604020202020204" pitchFamily="34" charset="0"/>
              <a:cs typeface="Arial" panose="020B0604020202020204" pitchFamily="34" charset="0"/>
            </a:endParaRPr>
          </a:p>
        </c:rich>
      </c:tx>
      <c:layout>
        <c:manualLayout>
          <c:xMode val="edge"/>
          <c:yMode val="edge"/>
          <c:x val="0.12972027972027972"/>
          <c:y val="2.7796400233540026E-2"/>
        </c:manualLayout>
      </c:layout>
      <c:overlay val="1"/>
    </c:title>
    <c:autoTitleDeleted val="0"/>
    <c:plotArea>
      <c:layout>
        <c:manualLayout>
          <c:layoutTarget val="inner"/>
          <c:xMode val="edge"/>
          <c:yMode val="edge"/>
          <c:x val="8.6573977203898464E-2"/>
          <c:y val="5.4034191666440953E-2"/>
          <c:w val="0.38545399482407355"/>
          <c:h val="0.29466051276749328"/>
        </c:manualLayout>
      </c:layout>
      <c:barChart>
        <c:barDir val="col"/>
        <c:grouping val="stacked"/>
        <c:varyColors val="0"/>
        <c:ser>
          <c:idx val="0"/>
          <c:order val="0"/>
          <c:tx>
            <c:strRef>
              <c:f>'Graf III.22'!$K$3</c:f>
              <c:strCache>
                <c:ptCount val="1"/>
                <c:pt idx="0">
                  <c:v>Claims on banks</c:v>
                </c:pt>
              </c:strCache>
            </c:strRef>
          </c:tx>
          <c:spPr>
            <a:solidFill>
              <a:srgbClr val="4880C4"/>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III.22'!$K$5:$K$21</c:f>
              <c:numCache>
                <c:formatCode>0</c:formatCode>
                <c:ptCount val="17"/>
                <c:pt idx="0">
                  <c:v>19.199100999999999</c:v>
                </c:pt>
                <c:pt idx="1">
                  <c:v>20.123371000000002</c:v>
                </c:pt>
                <c:pt idx="2">
                  <c:v>20.736024</c:v>
                </c:pt>
                <c:pt idx="3">
                  <c:v>21.860529999999997</c:v>
                </c:pt>
                <c:pt idx="4">
                  <c:v>26.552121</c:v>
                </c:pt>
                <c:pt idx="5">
                  <c:v>23.001244999999997</c:v>
                </c:pt>
                <c:pt idx="6">
                  <c:v>24.034224000000002</c:v>
                </c:pt>
                <c:pt idx="7">
                  <c:v>29.270745999999999</c:v>
                </c:pt>
                <c:pt idx="8">
                  <c:v>30.021813999999999</c:v>
                </c:pt>
                <c:pt idx="9">
                  <c:v>32.602558999999999</c:v>
                </c:pt>
                <c:pt idx="10">
                  <c:v>26.990715999999999</c:v>
                </c:pt>
                <c:pt idx="11">
                  <c:v>29.748367000000002</c:v>
                </c:pt>
                <c:pt idx="12">
                  <c:v>26.938716999999997</c:v>
                </c:pt>
                <c:pt idx="13">
                  <c:v>24.0166</c:v>
                </c:pt>
                <c:pt idx="14">
                  <c:v>24.085626000000001</c:v>
                </c:pt>
                <c:pt idx="15">
                  <c:v>30.75009</c:v>
                </c:pt>
                <c:pt idx="16">
                  <c:v>29.431923999999999</c:v>
                </c:pt>
              </c:numCache>
            </c:numRef>
          </c:val>
          <c:extLst xmlns:c16r2="http://schemas.microsoft.com/office/drawing/2015/06/chart">
            <c:ext xmlns:c16="http://schemas.microsoft.com/office/drawing/2014/chart" uri="{C3380CC4-5D6E-409C-BE32-E72D297353CC}">
              <c16:uniqueId val="{00000000-696B-4379-A8F5-61300BDE2524}"/>
            </c:ext>
          </c:extLst>
        </c:ser>
        <c:ser>
          <c:idx val="1"/>
          <c:order val="1"/>
          <c:tx>
            <c:strRef>
              <c:f>'Graf III.22'!$L$3</c:f>
              <c:strCache>
                <c:ptCount val="1"/>
                <c:pt idx="0">
                  <c:v>Czech government bonds</c:v>
                </c:pt>
              </c:strCache>
            </c:strRef>
          </c:tx>
          <c:spPr>
            <a:solidFill>
              <a:srgbClr val="E96041"/>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III.22'!$L$5:$L$21</c:f>
              <c:numCache>
                <c:formatCode>0</c:formatCode>
                <c:ptCount val="17"/>
                <c:pt idx="0">
                  <c:v>172.66097300000001</c:v>
                </c:pt>
                <c:pt idx="1">
                  <c:v>178.484939</c:v>
                </c:pt>
                <c:pt idx="2">
                  <c:v>185.565031</c:v>
                </c:pt>
                <c:pt idx="3">
                  <c:v>190.27211800000001</c:v>
                </c:pt>
                <c:pt idx="4">
                  <c:v>199.947642</c:v>
                </c:pt>
                <c:pt idx="5">
                  <c:v>198.40096199999999</c:v>
                </c:pt>
                <c:pt idx="6">
                  <c:v>207.90332699999999</c:v>
                </c:pt>
                <c:pt idx="7">
                  <c:v>211.39364800000001</c:v>
                </c:pt>
                <c:pt idx="8">
                  <c:v>217.18271100000001</c:v>
                </c:pt>
                <c:pt idx="9">
                  <c:v>222.81976299999999</c:v>
                </c:pt>
                <c:pt idx="10">
                  <c:v>237.61320799999999</c:v>
                </c:pt>
                <c:pt idx="11">
                  <c:v>241.43268800000001</c:v>
                </c:pt>
                <c:pt idx="12">
                  <c:v>252.17273299999999</c:v>
                </c:pt>
                <c:pt idx="13">
                  <c:v>259.47168599999998</c:v>
                </c:pt>
                <c:pt idx="14">
                  <c:v>261.06494500000002</c:v>
                </c:pt>
                <c:pt idx="15">
                  <c:v>261.75801799999999</c:v>
                </c:pt>
                <c:pt idx="16">
                  <c:v>269.79287299999999</c:v>
                </c:pt>
              </c:numCache>
            </c:numRef>
          </c:val>
          <c:extLst xmlns:c16r2="http://schemas.microsoft.com/office/drawing/2015/06/chart">
            <c:ext xmlns:c16="http://schemas.microsoft.com/office/drawing/2014/chart" uri="{C3380CC4-5D6E-409C-BE32-E72D297353CC}">
              <c16:uniqueId val="{00000001-696B-4379-A8F5-61300BDE2524}"/>
            </c:ext>
          </c:extLst>
        </c:ser>
        <c:ser>
          <c:idx val="2"/>
          <c:order val="2"/>
          <c:tx>
            <c:strRef>
              <c:f>'Graf III.22'!$M$3</c:f>
              <c:strCache>
                <c:ptCount val="1"/>
                <c:pt idx="0">
                  <c:v>Other bonds</c:v>
                </c:pt>
              </c:strCache>
            </c:strRef>
          </c:tx>
          <c:spPr>
            <a:solidFill>
              <a:srgbClr val="00A43D"/>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III.22'!$M$5:$M$21</c:f>
              <c:numCache>
                <c:formatCode>0</c:formatCode>
                <c:ptCount val="17"/>
                <c:pt idx="0">
                  <c:v>38.493045000000002</c:v>
                </c:pt>
                <c:pt idx="1">
                  <c:v>36.483918000000003</c:v>
                </c:pt>
                <c:pt idx="2">
                  <c:v>37.802388000000001</c:v>
                </c:pt>
                <c:pt idx="3">
                  <c:v>37.344776000000003</c:v>
                </c:pt>
                <c:pt idx="4">
                  <c:v>32.178519999999999</c:v>
                </c:pt>
                <c:pt idx="5">
                  <c:v>36.301468999999997</c:v>
                </c:pt>
                <c:pt idx="6">
                  <c:v>36.467669999999998</c:v>
                </c:pt>
                <c:pt idx="7">
                  <c:v>37.103025000000002</c:v>
                </c:pt>
                <c:pt idx="8">
                  <c:v>40.114727999999999</c:v>
                </c:pt>
                <c:pt idx="9">
                  <c:v>40.506779999999999</c:v>
                </c:pt>
                <c:pt idx="10">
                  <c:v>41.898254000000001</c:v>
                </c:pt>
                <c:pt idx="11">
                  <c:v>43.849932000000003</c:v>
                </c:pt>
                <c:pt idx="12">
                  <c:v>44.990651</c:v>
                </c:pt>
                <c:pt idx="13">
                  <c:v>49.141621999999998</c:v>
                </c:pt>
                <c:pt idx="14">
                  <c:v>49.311476999999996</c:v>
                </c:pt>
                <c:pt idx="15">
                  <c:v>50.473356000000003</c:v>
                </c:pt>
                <c:pt idx="16">
                  <c:v>51.100268999999997</c:v>
                </c:pt>
              </c:numCache>
            </c:numRef>
          </c:val>
          <c:extLst xmlns:c16r2="http://schemas.microsoft.com/office/drawing/2015/06/chart">
            <c:ext xmlns:c16="http://schemas.microsoft.com/office/drawing/2014/chart" uri="{C3380CC4-5D6E-409C-BE32-E72D297353CC}">
              <c16:uniqueId val="{00000002-696B-4379-A8F5-61300BDE2524}"/>
            </c:ext>
          </c:extLst>
        </c:ser>
        <c:ser>
          <c:idx val="3"/>
          <c:order val="3"/>
          <c:tx>
            <c:strRef>
              <c:f>'Graf III.22'!$N$3</c:f>
              <c:strCache>
                <c:ptCount val="1"/>
                <c:pt idx="0">
                  <c:v>Equity and shares</c:v>
                </c:pt>
              </c:strCache>
            </c:strRef>
          </c:tx>
          <c:spPr>
            <a:solidFill>
              <a:srgbClr val="800080"/>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III.22'!$N$5:$N$21</c:f>
              <c:numCache>
                <c:formatCode>0</c:formatCode>
                <c:ptCount val="17"/>
                <c:pt idx="0">
                  <c:v>7.141248</c:v>
                </c:pt>
                <c:pt idx="1">
                  <c:v>6.1325820000000002</c:v>
                </c:pt>
                <c:pt idx="2">
                  <c:v>4.5171770000000002</c:v>
                </c:pt>
                <c:pt idx="3">
                  <c:v>4.3448310000000001</c:v>
                </c:pt>
                <c:pt idx="4">
                  <c:v>3.9475530000000001</c:v>
                </c:pt>
                <c:pt idx="5">
                  <c:v>4.2816049999999999</c:v>
                </c:pt>
                <c:pt idx="6">
                  <c:v>4.0605099999999998</c:v>
                </c:pt>
                <c:pt idx="7">
                  <c:v>4.3111560000000004</c:v>
                </c:pt>
                <c:pt idx="8">
                  <c:v>4.6549079999999998</c:v>
                </c:pt>
                <c:pt idx="9">
                  <c:v>4.5574490000000001</c:v>
                </c:pt>
                <c:pt idx="10">
                  <c:v>4.6878539999999997</c:v>
                </c:pt>
                <c:pt idx="11">
                  <c:v>4.6609879999999997</c:v>
                </c:pt>
                <c:pt idx="12">
                  <c:v>4.8210160000000002</c:v>
                </c:pt>
                <c:pt idx="13">
                  <c:v>5.6127760000000002</c:v>
                </c:pt>
                <c:pt idx="14">
                  <c:v>5.6082900000000002</c:v>
                </c:pt>
                <c:pt idx="15">
                  <c:v>5.6767370000000001</c:v>
                </c:pt>
                <c:pt idx="16">
                  <c:v>6.19998</c:v>
                </c:pt>
              </c:numCache>
            </c:numRef>
          </c:val>
          <c:extLst xmlns:c16r2="http://schemas.microsoft.com/office/drawing/2015/06/chart">
            <c:ext xmlns:c16="http://schemas.microsoft.com/office/drawing/2014/chart" uri="{C3380CC4-5D6E-409C-BE32-E72D297353CC}">
              <c16:uniqueId val="{00000003-696B-4379-A8F5-61300BDE2524}"/>
            </c:ext>
          </c:extLst>
        </c:ser>
        <c:ser>
          <c:idx val="4"/>
          <c:order val="4"/>
          <c:tx>
            <c:strRef>
              <c:f>'Graf III.22'!$O$3</c:f>
              <c:strCache>
                <c:ptCount val="1"/>
                <c:pt idx="0">
                  <c:v>Other assets</c:v>
                </c:pt>
              </c:strCache>
            </c:strRef>
          </c:tx>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III.22'!$O$5:$O$21</c:f>
              <c:numCache>
                <c:formatCode>0</c:formatCode>
                <c:ptCount val="17"/>
                <c:pt idx="0">
                  <c:v>6.6242989999999624</c:v>
                </c:pt>
                <c:pt idx="1">
                  <c:v>7.1277040000000218</c:v>
                </c:pt>
                <c:pt idx="2">
                  <c:v>5.7005930000000085</c:v>
                </c:pt>
                <c:pt idx="3">
                  <c:v>6.184817999999999</c:v>
                </c:pt>
                <c:pt idx="4">
                  <c:v>6.7347940000000142</c:v>
                </c:pt>
                <c:pt idx="5">
                  <c:v>4.1140420000000537</c:v>
                </c:pt>
                <c:pt idx="6">
                  <c:v>3.2866490000000335</c:v>
                </c:pt>
                <c:pt idx="7">
                  <c:v>3.1480179999999613</c:v>
                </c:pt>
                <c:pt idx="8">
                  <c:v>3.739972999999984</c:v>
                </c:pt>
                <c:pt idx="9">
                  <c:v>3.8843839999999954</c:v>
                </c:pt>
                <c:pt idx="10">
                  <c:v>2.8935859999999938</c:v>
                </c:pt>
                <c:pt idx="11">
                  <c:v>2.8930550000000288</c:v>
                </c:pt>
                <c:pt idx="12">
                  <c:v>3.5830290000000105</c:v>
                </c:pt>
                <c:pt idx="13">
                  <c:v>3.8445030000000138</c:v>
                </c:pt>
                <c:pt idx="14">
                  <c:v>3.1032119999999672</c:v>
                </c:pt>
                <c:pt idx="15">
                  <c:v>3.0259660000000066</c:v>
                </c:pt>
                <c:pt idx="16">
                  <c:v>3.0543510000000076</c:v>
                </c:pt>
              </c:numCache>
            </c:numRef>
          </c:val>
          <c:extLst xmlns:c16r2="http://schemas.microsoft.com/office/drawing/2015/06/chart">
            <c:ext xmlns:c16="http://schemas.microsoft.com/office/drawing/2014/chart" uri="{C3380CC4-5D6E-409C-BE32-E72D297353CC}">
              <c16:uniqueId val="{00000004-696B-4379-A8F5-61300BDE2524}"/>
            </c:ext>
          </c:extLst>
        </c:ser>
        <c:dLbls>
          <c:showLegendKey val="0"/>
          <c:showVal val="0"/>
          <c:showCatName val="0"/>
          <c:showSerName val="0"/>
          <c:showPercent val="0"/>
          <c:showBubbleSize val="0"/>
        </c:dLbls>
        <c:gapWidth val="30"/>
        <c:overlap val="100"/>
        <c:axId val="261275648"/>
        <c:axId val="261277184"/>
      </c:barChart>
      <c:catAx>
        <c:axId val="26127564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1277184"/>
        <c:crosses val="autoZero"/>
        <c:auto val="0"/>
        <c:lblAlgn val="ctr"/>
        <c:lblOffset val="100"/>
        <c:tickLblSkip val="4"/>
        <c:noMultiLvlLbl val="0"/>
      </c:catAx>
      <c:valAx>
        <c:axId val="261277184"/>
        <c:scaling>
          <c:orientation val="minMax"/>
          <c:max val="400"/>
          <c:min val="0"/>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1275648"/>
        <c:crosses val="autoZero"/>
        <c:crossBetween val="between"/>
        <c:majorUnit val="100"/>
      </c:valAx>
      <c:spPr>
        <a:noFill/>
        <a:ln w="25400">
          <a:noFill/>
        </a:ln>
      </c:spPr>
    </c:plotArea>
    <c:legend>
      <c:legendPos val="b"/>
      <c:layout>
        <c:manualLayout>
          <c:xMode val="edge"/>
          <c:yMode val="edge"/>
          <c:x val="3.4965034965034965E-3"/>
          <c:y val="0.85166832820632532"/>
          <c:w val="0.97269588679037489"/>
          <c:h val="0.14069079539116777"/>
        </c:manualLayout>
      </c:layout>
      <c:overlay val="0"/>
      <c:spPr>
        <a:ln w="25400">
          <a:noFill/>
        </a:ln>
      </c:spPr>
      <c:txPr>
        <a:bodyPr/>
        <a:lstStyle/>
        <a:p>
          <a:pPr>
            <a:defRPr sz="900">
              <a:latin typeface="Arial"/>
              <a:ea typeface="Arial"/>
              <a:cs typeface="Arial"/>
            </a:defRPr>
          </a:pPr>
          <a:endParaRPr lang="cs-CZ"/>
        </a:p>
      </c:txPr>
    </c:legend>
    <c:plotVisOnly val="1"/>
    <c:dispBlanksAs val="zero"/>
    <c:showDLblsOverMax val="0"/>
  </c:chart>
  <c:spPr>
    <a:noFill/>
    <a:ln w="25400">
      <a:noFill/>
    </a:ln>
  </c:sp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latin typeface="Arial" panose="020B0604020202020204" pitchFamily="34" charset="0"/>
                <a:cs typeface="Arial" panose="020B0604020202020204" pitchFamily="34" charset="0"/>
              </a:defRPr>
            </a:pPr>
            <a:r>
              <a:rPr lang="cs-CZ" sz="900" b="0">
                <a:latin typeface="Arial" panose="020B0604020202020204" pitchFamily="34" charset="0"/>
                <a:cs typeface="Arial" panose="020B0604020202020204" pitchFamily="34" charset="0"/>
              </a:rPr>
              <a:t>retirement funds</a:t>
            </a:r>
          </a:p>
        </c:rich>
      </c:tx>
      <c:layout>
        <c:manualLayout>
          <c:xMode val="edge"/>
          <c:yMode val="edge"/>
          <c:x val="0.29855542146443065"/>
          <c:y val="2.6315789473684209E-2"/>
        </c:manualLayout>
      </c:layout>
      <c:overlay val="1"/>
    </c:title>
    <c:autoTitleDeleted val="0"/>
    <c:plotArea>
      <c:layout>
        <c:manualLayout>
          <c:layoutTarget val="inner"/>
          <c:xMode val="edge"/>
          <c:yMode val="edge"/>
          <c:x val="0.15506259981717418"/>
          <c:y val="8.7938941842795965E-2"/>
          <c:w val="0.74574581654462391"/>
          <c:h val="0.75434175991159003"/>
        </c:manualLayout>
      </c:layout>
      <c:barChart>
        <c:barDir val="col"/>
        <c:grouping val="stacked"/>
        <c:varyColors val="0"/>
        <c:ser>
          <c:idx val="0"/>
          <c:order val="0"/>
          <c:tx>
            <c:strRef>
              <c:f>'Graf III.22'!$P$4</c:f>
              <c:strCache>
                <c:ptCount val="1"/>
                <c:pt idx="0">
                  <c:v>Pohledávky za bankami</c:v>
                </c:pt>
              </c:strCache>
            </c:strRef>
          </c:tx>
          <c:spPr>
            <a:solidFill>
              <a:srgbClr val="4880C4"/>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III.22'!$P$5:$P$21</c:f>
              <c:numCache>
                <c:formatCode>0</c:formatCode>
                <c:ptCount val="17"/>
                <c:pt idx="0">
                  <c:v>0</c:v>
                </c:pt>
                <c:pt idx="1">
                  <c:v>0</c:v>
                </c:pt>
                <c:pt idx="2">
                  <c:v>0</c:v>
                </c:pt>
                <c:pt idx="3">
                  <c:v>0</c:v>
                </c:pt>
                <c:pt idx="4">
                  <c:v>0</c:v>
                </c:pt>
                <c:pt idx="5">
                  <c:v>0</c:v>
                </c:pt>
                <c:pt idx="6">
                  <c:v>1.7083999999999998E-2</c:v>
                </c:pt>
                <c:pt idx="7">
                  <c:v>9.5623E-2</c:v>
                </c:pt>
                <c:pt idx="8">
                  <c:v>0.22961900000000002</c:v>
                </c:pt>
                <c:pt idx="9">
                  <c:v>0.40200700000000006</c:v>
                </c:pt>
                <c:pt idx="10">
                  <c:v>0.55027400000000004</c:v>
                </c:pt>
                <c:pt idx="11">
                  <c:v>0.55362500000000003</c:v>
                </c:pt>
                <c:pt idx="12">
                  <c:v>0.62089799999999995</c:v>
                </c:pt>
                <c:pt idx="13">
                  <c:v>0.76758800000000005</c:v>
                </c:pt>
                <c:pt idx="14">
                  <c:v>0.95231699999999997</c:v>
                </c:pt>
                <c:pt idx="15">
                  <c:v>1.3633630000000001</c:v>
                </c:pt>
                <c:pt idx="16">
                  <c:v>2.3223409999999998</c:v>
                </c:pt>
              </c:numCache>
            </c:numRef>
          </c:val>
          <c:extLst xmlns:c16r2="http://schemas.microsoft.com/office/drawing/2015/06/chart">
            <c:ext xmlns:c16="http://schemas.microsoft.com/office/drawing/2014/chart" uri="{C3380CC4-5D6E-409C-BE32-E72D297353CC}">
              <c16:uniqueId val="{00000000-285E-454C-8994-CBC96253B8EA}"/>
            </c:ext>
          </c:extLst>
        </c:ser>
        <c:ser>
          <c:idx val="1"/>
          <c:order val="1"/>
          <c:tx>
            <c:strRef>
              <c:f>'Graf III.22'!$Q$4</c:f>
              <c:strCache>
                <c:ptCount val="1"/>
                <c:pt idx="0">
                  <c:v>České státní dluhopisy</c:v>
                </c:pt>
              </c:strCache>
            </c:strRef>
          </c:tx>
          <c:spPr>
            <a:solidFill>
              <a:srgbClr val="E96041"/>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III.22'!$Q$5:$Q$21</c:f>
              <c:numCache>
                <c:formatCode>0</c:formatCode>
                <c:ptCount val="17"/>
                <c:pt idx="0">
                  <c:v>0</c:v>
                </c:pt>
                <c:pt idx="1">
                  <c:v>0</c:v>
                </c:pt>
                <c:pt idx="2">
                  <c:v>0</c:v>
                </c:pt>
                <c:pt idx="3">
                  <c:v>0</c:v>
                </c:pt>
                <c:pt idx="4">
                  <c:v>0</c:v>
                </c:pt>
                <c:pt idx="5">
                  <c:v>0</c:v>
                </c:pt>
                <c:pt idx="6">
                  <c:v>0</c:v>
                </c:pt>
                <c:pt idx="7">
                  <c:v>1.6798E-2</c:v>
                </c:pt>
                <c:pt idx="8">
                  <c:v>6.0132000000000005E-2</c:v>
                </c:pt>
                <c:pt idx="9">
                  <c:v>0.112161</c:v>
                </c:pt>
                <c:pt idx="10">
                  <c:v>0.30846000000000001</c:v>
                </c:pt>
                <c:pt idx="11">
                  <c:v>0.56929000000000007</c:v>
                </c:pt>
                <c:pt idx="12">
                  <c:v>0.74627299999999996</c:v>
                </c:pt>
                <c:pt idx="13">
                  <c:v>0.96468900000000002</c:v>
                </c:pt>
                <c:pt idx="14">
                  <c:v>1.322414</c:v>
                </c:pt>
                <c:pt idx="15">
                  <c:v>1.291644</c:v>
                </c:pt>
                <c:pt idx="16">
                  <c:v>0.70001099999999994</c:v>
                </c:pt>
              </c:numCache>
            </c:numRef>
          </c:val>
          <c:extLst xmlns:c16r2="http://schemas.microsoft.com/office/drawing/2015/06/chart">
            <c:ext xmlns:c16="http://schemas.microsoft.com/office/drawing/2014/chart" uri="{C3380CC4-5D6E-409C-BE32-E72D297353CC}">
              <c16:uniqueId val="{00000001-285E-454C-8994-CBC96253B8EA}"/>
            </c:ext>
          </c:extLst>
        </c:ser>
        <c:ser>
          <c:idx val="2"/>
          <c:order val="2"/>
          <c:tx>
            <c:strRef>
              <c:f>'Graf III.22'!$R$4</c:f>
              <c:strCache>
                <c:ptCount val="1"/>
                <c:pt idx="0">
                  <c:v>Ostatní dluhopisy</c:v>
                </c:pt>
              </c:strCache>
            </c:strRef>
          </c:tx>
          <c:spPr>
            <a:solidFill>
              <a:srgbClr val="00A43D"/>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III.22'!$R$5:$R$21</c:f>
              <c:numCache>
                <c:formatCode>0</c:formatCode>
                <c:ptCount val="17"/>
                <c:pt idx="0">
                  <c:v>0</c:v>
                </c:pt>
                <c:pt idx="1">
                  <c:v>0</c:v>
                </c:pt>
                <c:pt idx="2">
                  <c:v>0</c:v>
                </c:pt>
                <c:pt idx="3">
                  <c:v>0</c:v>
                </c:pt>
                <c:pt idx="4">
                  <c:v>0</c:v>
                </c:pt>
                <c:pt idx="5">
                  <c:v>0</c:v>
                </c:pt>
                <c:pt idx="6">
                  <c:v>0</c:v>
                </c:pt>
                <c:pt idx="7">
                  <c:v>0</c:v>
                </c:pt>
                <c:pt idx="8">
                  <c:v>0</c:v>
                </c:pt>
                <c:pt idx="9">
                  <c:v>2.7804000000000002E-2</c:v>
                </c:pt>
                <c:pt idx="10">
                  <c:v>6.5796999999999994E-2</c:v>
                </c:pt>
                <c:pt idx="11">
                  <c:v>8.5161000000000001E-2</c:v>
                </c:pt>
                <c:pt idx="12">
                  <c:v>0.111788</c:v>
                </c:pt>
                <c:pt idx="13">
                  <c:v>0.10978500000000001</c:v>
                </c:pt>
                <c:pt idx="14">
                  <c:v>9.1316000000000008E-2</c:v>
                </c:pt>
                <c:pt idx="15">
                  <c:v>8.3366999999999997E-2</c:v>
                </c:pt>
                <c:pt idx="16">
                  <c:v>8.0976999999999993E-2</c:v>
                </c:pt>
              </c:numCache>
            </c:numRef>
          </c:val>
          <c:extLst xmlns:c16r2="http://schemas.microsoft.com/office/drawing/2015/06/chart">
            <c:ext xmlns:c16="http://schemas.microsoft.com/office/drawing/2014/chart" uri="{C3380CC4-5D6E-409C-BE32-E72D297353CC}">
              <c16:uniqueId val="{00000002-285E-454C-8994-CBC96253B8EA}"/>
            </c:ext>
          </c:extLst>
        </c:ser>
        <c:ser>
          <c:idx val="3"/>
          <c:order val="3"/>
          <c:tx>
            <c:strRef>
              <c:f>'Graf III.22'!$S$4</c:f>
              <c:strCache>
                <c:ptCount val="1"/>
                <c:pt idx="0">
                  <c:v>Akcie a účasti</c:v>
                </c:pt>
              </c:strCache>
            </c:strRef>
          </c:tx>
          <c:spPr>
            <a:solidFill>
              <a:srgbClr val="800080"/>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III.22'!$S$5:$S$21</c:f>
              <c:numCache>
                <c:formatCode>0</c:formatCode>
                <c:ptCount val="17"/>
                <c:pt idx="0">
                  <c:v>0</c:v>
                </c:pt>
                <c:pt idx="1">
                  <c:v>0</c:v>
                </c:pt>
                <c:pt idx="2">
                  <c:v>0</c:v>
                </c:pt>
                <c:pt idx="3">
                  <c:v>0</c:v>
                </c:pt>
                <c:pt idx="4">
                  <c:v>0</c:v>
                </c:pt>
                <c:pt idx="5">
                  <c:v>0</c:v>
                </c:pt>
                <c:pt idx="6">
                  <c:v>0</c:v>
                </c:pt>
                <c:pt idx="7">
                  <c:v>4.7860000000000003E-3</c:v>
                </c:pt>
                <c:pt idx="8">
                  <c:v>1.1309000000000001E-2</c:v>
                </c:pt>
                <c:pt idx="9">
                  <c:v>2.4542999999999999E-2</c:v>
                </c:pt>
                <c:pt idx="10">
                  <c:v>0.14433199999999999</c:v>
                </c:pt>
                <c:pt idx="11">
                  <c:v>0.21237300000000001</c:v>
                </c:pt>
                <c:pt idx="12">
                  <c:v>0.238068</c:v>
                </c:pt>
                <c:pt idx="13">
                  <c:v>0.22318700000000002</c:v>
                </c:pt>
                <c:pt idx="14">
                  <c:v>0.108517</c:v>
                </c:pt>
                <c:pt idx="15">
                  <c:v>0.10509399999999999</c:v>
                </c:pt>
                <c:pt idx="16">
                  <c:v>5.2088000000000002E-2</c:v>
                </c:pt>
              </c:numCache>
            </c:numRef>
          </c:val>
          <c:extLst xmlns:c16r2="http://schemas.microsoft.com/office/drawing/2015/06/chart">
            <c:ext xmlns:c16="http://schemas.microsoft.com/office/drawing/2014/chart" uri="{C3380CC4-5D6E-409C-BE32-E72D297353CC}">
              <c16:uniqueId val="{00000003-285E-454C-8994-CBC96253B8EA}"/>
            </c:ext>
          </c:extLst>
        </c:ser>
        <c:ser>
          <c:idx val="4"/>
          <c:order val="4"/>
          <c:tx>
            <c:strRef>
              <c:f>'Graf III.22'!$T$4</c:f>
              <c:strCache>
                <c:ptCount val="1"/>
                <c:pt idx="0">
                  <c:v>Ostatní aktiva</c:v>
                </c:pt>
              </c:strCache>
            </c:strRef>
          </c:tx>
          <c:spPr>
            <a:solidFill>
              <a:srgbClr val="FADE14"/>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III.22'!$T$5:$T$21</c:f>
              <c:numCache>
                <c:formatCode>0</c:formatCode>
                <c:ptCount val="17"/>
                <c:pt idx="0">
                  <c:v>0</c:v>
                </c:pt>
                <c:pt idx="1">
                  <c:v>0</c:v>
                </c:pt>
                <c:pt idx="2">
                  <c:v>0</c:v>
                </c:pt>
                <c:pt idx="3">
                  <c:v>0</c:v>
                </c:pt>
                <c:pt idx="4">
                  <c:v>0</c:v>
                </c:pt>
                <c:pt idx="5">
                  <c:v>0</c:v>
                </c:pt>
                <c:pt idx="6">
                  <c:v>0</c:v>
                </c:pt>
                <c:pt idx="7">
                  <c:v>7.700000000000404E-5</c:v>
                </c:pt>
                <c:pt idx="8">
                  <c:v>4.1200000000000481E-4</c:v>
                </c:pt>
                <c:pt idx="9">
                  <c:v>2.7399999999998433E-4</c:v>
                </c:pt>
                <c:pt idx="10">
                  <c:v>3.3799999999999802E-4</c:v>
                </c:pt>
                <c:pt idx="11">
                  <c:v>1.2260000000000396E-3</c:v>
                </c:pt>
                <c:pt idx="12">
                  <c:v>5.3800000000002977E-4</c:v>
                </c:pt>
                <c:pt idx="13">
                  <c:v>3.6819999999998625E-3</c:v>
                </c:pt>
                <c:pt idx="14">
                  <c:v>1.1811000000000006E-2</c:v>
                </c:pt>
                <c:pt idx="15">
                  <c:v>1.1340000000000187E-3</c:v>
                </c:pt>
                <c:pt idx="16">
                  <c:v>2.5529999999999425E-3</c:v>
                </c:pt>
              </c:numCache>
            </c:numRef>
          </c:val>
          <c:extLst xmlns:c16r2="http://schemas.microsoft.com/office/drawing/2015/06/chart">
            <c:ext xmlns:c16="http://schemas.microsoft.com/office/drawing/2014/chart" uri="{C3380CC4-5D6E-409C-BE32-E72D297353CC}">
              <c16:uniqueId val="{00000004-285E-454C-8994-CBC96253B8EA}"/>
            </c:ext>
          </c:extLst>
        </c:ser>
        <c:dLbls>
          <c:showLegendKey val="0"/>
          <c:showVal val="0"/>
          <c:showCatName val="0"/>
          <c:showSerName val="0"/>
          <c:showPercent val="0"/>
          <c:showBubbleSize val="0"/>
        </c:dLbls>
        <c:gapWidth val="30"/>
        <c:overlap val="100"/>
        <c:axId val="260933888"/>
        <c:axId val="260952064"/>
      </c:barChart>
      <c:catAx>
        <c:axId val="26093388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0952064"/>
        <c:crosses val="autoZero"/>
        <c:auto val="0"/>
        <c:lblAlgn val="ctr"/>
        <c:lblOffset val="100"/>
        <c:tickLblSkip val="4"/>
        <c:noMultiLvlLbl val="0"/>
      </c:catAx>
      <c:valAx>
        <c:axId val="260952064"/>
        <c:scaling>
          <c:orientation val="minMax"/>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0933888"/>
        <c:crosses val="autoZero"/>
        <c:crossBetween val="between"/>
      </c:valAx>
      <c:spPr>
        <a:noFill/>
        <a:ln w="25400">
          <a:noFill/>
        </a:ln>
      </c:spPr>
    </c:plotArea>
    <c:plotVisOnly val="1"/>
    <c:dispBlanksAs val="zero"/>
    <c:showDLblsOverMax val="0"/>
  </c:chart>
  <c:spPr>
    <a:noFill/>
    <a:ln w="9525">
      <a:noFill/>
    </a:ln>
  </c:sp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latin typeface="Arial" panose="020B0604020202020204" pitchFamily="34" charset="0"/>
                <a:cs typeface="Arial" panose="020B0604020202020204" pitchFamily="34" charset="0"/>
              </a:defRPr>
            </a:pPr>
            <a:r>
              <a:rPr lang="cs-CZ" sz="900" b="0" i="0" u="none" strike="noStrike" baseline="0"/>
              <a:t>obligatory conservative participation funds</a:t>
            </a:r>
            <a:endParaRPr lang="cs-CZ" sz="900" b="0">
              <a:latin typeface="Arial" panose="020B0604020202020204" pitchFamily="34" charset="0"/>
              <a:cs typeface="Arial" panose="020B0604020202020204" pitchFamily="34" charset="0"/>
            </a:endParaRPr>
          </a:p>
        </c:rich>
      </c:tx>
      <c:layout>
        <c:manualLayout>
          <c:xMode val="edge"/>
          <c:yMode val="edge"/>
          <c:x val="0.23627194658920059"/>
          <c:y val="3.5087719298245612E-2"/>
        </c:manualLayout>
      </c:layout>
      <c:overlay val="1"/>
    </c:title>
    <c:autoTitleDeleted val="0"/>
    <c:plotArea>
      <c:layout>
        <c:manualLayout>
          <c:layoutTarget val="inner"/>
          <c:xMode val="edge"/>
          <c:yMode val="edge"/>
          <c:x val="0.16476110389113982"/>
          <c:y val="0.13179859096560298"/>
          <c:w val="0.71382208291924676"/>
          <c:h val="0.70171018096422166"/>
        </c:manualLayout>
      </c:layout>
      <c:barChart>
        <c:barDir val="col"/>
        <c:grouping val="stacked"/>
        <c:varyColors val="0"/>
        <c:ser>
          <c:idx val="0"/>
          <c:order val="0"/>
          <c:tx>
            <c:strRef>
              <c:f>'Graf III.22'!$U$4</c:f>
              <c:strCache>
                <c:ptCount val="1"/>
                <c:pt idx="0">
                  <c:v>Pohledávky za bankami</c:v>
                </c:pt>
              </c:strCache>
            </c:strRef>
          </c:tx>
          <c:spPr>
            <a:solidFill>
              <a:srgbClr val="4880C4"/>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III.22'!$U$5:$U$21</c:f>
              <c:numCache>
                <c:formatCode>0</c:formatCode>
                <c:ptCount val="17"/>
                <c:pt idx="0">
                  <c:v>0</c:v>
                </c:pt>
                <c:pt idx="1">
                  <c:v>0</c:v>
                </c:pt>
                <c:pt idx="2">
                  <c:v>0</c:v>
                </c:pt>
                <c:pt idx="3">
                  <c:v>0</c:v>
                </c:pt>
                <c:pt idx="4">
                  <c:v>0</c:v>
                </c:pt>
                <c:pt idx="5">
                  <c:v>4.3179000000000002E-2</c:v>
                </c:pt>
                <c:pt idx="6">
                  <c:v>0.258158</c:v>
                </c:pt>
                <c:pt idx="7">
                  <c:v>0.42147599999999996</c:v>
                </c:pt>
                <c:pt idx="8">
                  <c:v>0.60965199999999997</c:v>
                </c:pt>
                <c:pt idx="9">
                  <c:v>0.603792</c:v>
                </c:pt>
                <c:pt idx="10">
                  <c:v>0.70238699999999998</c:v>
                </c:pt>
                <c:pt idx="11">
                  <c:v>0.89257900000000001</c:v>
                </c:pt>
                <c:pt idx="12">
                  <c:v>0.34776699999999999</c:v>
                </c:pt>
                <c:pt idx="13">
                  <c:v>0.63051499999999994</c:v>
                </c:pt>
                <c:pt idx="14">
                  <c:v>1.0579339999999999</c:v>
                </c:pt>
                <c:pt idx="15">
                  <c:v>1.059299</c:v>
                </c:pt>
                <c:pt idx="16">
                  <c:v>1.200871</c:v>
                </c:pt>
              </c:numCache>
            </c:numRef>
          </c:val>
          <c:extLst xmlns:c16r2="http://schemas.microsoft.com/office/drawing/2015/06/chart">
            <c:ext xmlns:c16="http://schemas.microsoft.com/office/drawing/2014/chart" uri="{C3380CC4-5D6E-409C-BE32-E72D297353CC}">
              <c16:uniqueId val="{00000000-B979-497B-BEBF-500F6011D6A1}"/>
            </c:ext>
          </c:extLst>
        </c:ser>
        <c:ser>
          <c:idx val="1"/>
          <c:order val="1"/>
          <c:tx>
            <c:strRef>
              <c:f>'Graf III.22'!$V$4</c:f>
              <c:strCache>
                <c:ptCount val="1"/>
                <c:pt idx="0">
                  <c:v>České státní dluhopisy</c:v>
                </c:pt>
              </c:strCache>
            </c:strRef>
          </c:tx>
          <c:spPr>
            <a:solidFill>
              <a:srgbClr val="E96041"/>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III.22'!$V$5:$V$21</c:f>
              <c:numCache>
                <c:formatCode>0</c:formatCode>
                <c:ptCount val="17"/>
                <c:pt idx="0">
                  <c:v>0</c:v>
                </c:pt>
                <c:pt idx="1">
                  <c:v>0</c:v>
                </c:pt>
                <c:pt idx="2">
                  <c:v>0</c:v>
                </c:pt>
                <c:pt idx="3">
                  <c:v>0</c:v>
                </c:pt>
                <c:pt idx="4">
                  <c:v>0</c:v>
                </c:pt>
                <c:pt idx="5">
                  <c:v>0</c:v>
                </c:pt>
                <c:pt idx="6">
                  <c:v>4.9940000000000002E-3</c:v>
                </c:pt>
                <c:pt idx="7">
                  <c:v>6.1609999999999998E-2</c:v>
                </c:pt>
                <c:pt idx="8">
                  <c:v>0.17657300000000001</c:v>
                </c:pt>
                <c:pt idx="9">
                  <c:v>0.51163400000000003</c:v>
                </c:pt>
                <c:pt idx="10">
                  <c:v>0.79438699999999995</c:v>
                </c:pt>
                <c:pt idx="11">
                  <c:v>1.0946</c:v>
                </c:pt>
                <c:pt idx="12">
                  <c:v>2.137454</c:v>
                </c:pt>
                <c:pt idx="13">
                  <c:v>2.461093</c:v>
                </c:pt>
                <c:pt idx="14">
                  <c:v>2.7016969999999998</c:v>
                </c:pt>
                <c:pt idx="15">
                  <c:v>3.4069430000000001</c:v>
                </c:pt>
                <c:pt idx="16">
                  <c:v>3.8726080000000001</c:v>
                </c:pt>
              </c:numCache>
            </c:numRef>
          </c:val>
          <c:extLst xmlns:c16r2="http://schemas.microsoft.com/office/drawing/2015/06/chart">
            <c:ext xmlns:c16="http://schemas.microsoft.com/office/drawing/2014/chart" uri="{C3380CC4-5D6E-409C-BE32-E72D297353CC}">
              <c16:uniqueId val="{00000001-B979-497B-BEBF-500F6011D6A1}"/>
            </c:ext>
          </c:extLst>
        </c:ser>
        <c:ser>
          <c:idx val="2"/>
          <c:order val="2"/>
          <c:tx>
            <c:strRef>
              <c:f>'Graf III.22'!$W$4</c:f>
              <c:strCache>
                <c:ptCount val="1"/>
                <c:pt idx="0">
                  <c:v>Ostatní dluhopisy</c:v>
                </c:pt>
              </c:strCache>
            </c:strRef>
          </c:tx>
          <c:spPr>
            <a:solidFill>
              <a:srgbClr val="00A43D"/>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III.22'!$W$5:$W$21</c:f>
              <c:numCache>
                <c:formatCode>0</c:formatCode>
                <c:ptCount val="17"/>
                <c:pt idx="0">
                  <c:v>0</c:v>
                </c:pt>
                <c:pt idx="1">
                  <c:v>0</c:v>
                </c:pt>
                <c:pt idx="2">
                  <c:v>0</c:v>
                </c:pt>
                <c:pt idx="3">
                  <c:v>0</c:v>
                </c:pt>
                <c:pt idx="4">
                  <c:v>0</c:v>
                </c:pt>
                <c:pt idx="5">
                  <c:v>0</c:v>
                </c:pt>
                <c:pt idx="6">
                  <c:v>0</c:v>
                </c:pt>
                <c:pt idx="7">
                  <c:v>0</c:v>
                </c:pt>
                <c:pt idx="8">
                  <c:v>0</c:v>
                </c:pt>
                <c:pt idx="9">
                  <c:v>3.1419999999999998E-3</c:v>
                </c:pt>
                <c:pt idx="10">
                  <c:v>3.0495999999999999E-2</c:v>
                </c:pt>
                <c:pt idx="11">
                  <c:v>2.0320999999999999E-2</c:v>
                </c:pt>
                <c:pt idx="12">
                  <c:v>6.4413999999999999E-2</c:v>
                </c:pt>
                <c:pt idx="13">
                  <c:v>8.3668000000000006E-2</c:v>
                </c:pt>
                <c:pt idx="14">
                  <c:v>8.0923999999999996E-2</c:v>
                </c:pt>
                <c:pt idx="15">
                  <c:v>8.9580000000000007E-2</c:v>
                </c:pt>
                <c:pt idx="16">
                  <c:v>0.10470699999999999</c:v>
                </c:pt>
              </c:numCache>
            </c:numRef>
          </c:val>
          <c:extLst xmlns:c16r2="http://schemas.microsoft.com/office/drawing/2015/06/chart">
            <c:ext xmlns:c16="http://schemas.microsoft.com/office/drawing/2014/chart" uri="{C3380CC4-5D6E-409C-BE32-E72D297353CC}">
              <c16:uniqueId val="{00000002-B979-497B-BEBF-500F6011D6A1}"/>
            </c:ext>
          </c:extLst>
        </c:ser>
        <c:ser>
          <c:idx val="3"/>
          <c:order val="3"/>
          <c:tx>
            <c:strRef>
              <c:f>'Graf III.22'!$X$4</c:f>
              <c:strCache>
                <c:ptCount val="1"/>
                <c:pt idx="0">
                  <c:v>Akcie a účasti</c:v>
                </c:pt>
              </c:strCache>
            </c:strRef>
          </c:tx>
          <c:spPr>
            <a:solidFill>
              <a:srgbClr val="800080"/>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III.22'!$X$5:$X$21</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3-B979-497B-BEBF-500F6011D6A1}"/>
            </c:ext>
          </c:extLst>
        </c:ser>
        <c:ser>
          <c:idx val="4"/>
          <c:order val="4"/>
          <c:tx>
            <c:strRef>
              <c:f>'Graf III.22'!$Y$4</c:f>
              <c:strCache>
                <c:ptCount val="1"/>
                <c:pt idx="0">
                  <c:v>Ostatní aktiva</c:v>
                </c:pt>
              </c:strCache>
            </c:strRef>
          </c:tx>
          <c:spPr>
            <a:solidFill>
              <a:srgbClr val="FADE14"/>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III.22'!$Y$5:$Y$21</c:f>
              <c:numCache>
                <c:formatCode>0</c:formatCode>
                <c:ptCount val="17"/>
                <c:pt idx="0">
                  <c:v>0</c:v>
                </c:pt>
                <c:pt idx="1">
                  <c:v>0</c:v>
                </c:pt>
                <c:pt idx="2">
                  <c:v>0</c:v>
                </c:pt>
                <c:pt idx="3">
                  <c:v>0</c:v>
                </c:pt>
                <c:pt idx="4">
                  <c:v>0</c:v>
                </c:pt>
                <c:pt idx="5">
                  <c:v>0</c:v>
                </c:pt>
                <c:pt idx="6">
                  <c:v>-1.7347234759768071E-18</c:v>
                </c:pt>
                <c:pt idx="7">
                  <c:v>5.5511151231257827E-17</c:v>
                </c:pt>
                <c:pt idx="8">
                  <c:v>9.8649999999999849E-3</c:v>
                </c:pt>
                <c:pt idx="9">
                  <c:v>2.6429999999999293E-3</c:v>
                </c:pt>
                <c:pt idx="10">
                  <c:v>9.2000000000000068E-4</c:v>
                </c:pt>
                <c:pt idx="11">
                  <c:v>7.1100000000016289E-4</c:v>
                </c:pt>
                <c:pt idx="12">
                  <c:v>3.7125999999999965E-2</c:v>
                </c:pt>
                <c:pt idx="13">
                  <c:v>1.0950000000000085E-2</c:v>
                </c:pt>
                <c:pt idx="14">
                  <c:v>2.5720000000002408E-3</c:v>
                </c:pt>
                <c:pt idx="15">
                  <c:v>1.5829999999998762E-3</c:v>
                </c:pt>
                <c:pt idx="16">
                  <c:v>2.0759999999996337E-3</c:v>
                </c:pt>
              </c:numCache>
            </c:numRef>
          </c:val>
          <c:extLst xmlns:c16r2="http://schemas.microsoft.com/office/drawing/2015/06/chart">
            <c:ext xmlns:c16="http://schemas.microsoft.com/office/drawing/2014/chart" uri="{C3380CC4-5D6E-409C-BE32-E72D297353CC}">
              <c16:uniqueId val="{00000004-B979-497B-BEBF-500F6011D6A1}"/>
            </c:ext>
          </c:extLst>
        </c:ser>
        <c:dLbls>
          <c:showLegendKey val="0"/>
          <c:showVal val="0"/>
          <c:showCatName val="0"/>
          <c:showSerName val="0"/>
          <c:showPercent val="0"/>
          <c:showBubbleSize val="0"/>
        </c:dLbls>
        <c:gapWidth val="30"/>
        <c:overlap val="100"/>
        <c:axId val="260989696"/>
        <c:axId val="260991232"/>
      </c:barChart>
      <c:catAx>
        <c:axId val="26098969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0991232"/>
        <c:crosses val="autoZero"/>
        <c:auto val="0"/>
        <c:lblAlgn val="ctr"/>
        <c:lblOffset val="100"/>
        <c:tickLblSkip val="4"/>
        <c:noMultiLvlLbl val="0"/>
      </c:catAx>
      <c:valAx>
        <c:axId val="260991232"/>
        <c:scaling>
          <c:orientation val="minMax"/>
          <c:max val="6"/>
          <c:min val="0"/>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0989696"/>
        <c:crosses val="autoZero"/>
        <c:crossBetween val="between"/>
      </c:valAx>
      <c:spPr>
        <a:noFill/>
        <a:ln w="25400">
          <a:noFill/>
        </a:ln>
      </c:spPr>
    </c:plotArea>
    <c:plotVisOnly val="1"/>
    <c:dispBlanksAs val="zero"/>
    <c:showDLblsOverMax val="0"/>
  </c:chart>
  <c:spPr>
    <a:noFill/>
    <a:ln w="9525">
      <a:noFill/>
    </a:ln>
  </c:sp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latin typeface="Arial" panose="020B0604020202020204" pitchFamily="34" charset="0"/>
                <a:cs typeface="Arial" panose="020B0604020202020204" pitchFamily="34" charset="0"/>
              </a:defRPr>
            </a:pPr>
            <a:r>
              <a:rPr lang="cs-CZ" sz="900" b="0" i="0" u="none" strike="noStrike" baseline="0"/>
              <a:t>other participation funds</a:t>
            </a:r>
            <a:endParaRPr lang="cs-CZ" sz="900" b="0">
              <a:latin typeface="Arial" panose="020B0604020202020204" pitchFamily="34" charset="0"/>
              <a:cs typeface="Arial" panose="020B0604020202020204" pitchFamily="34" charset="0"/>
            </a:endParaRPr>
          </a:p>
        </c:rich>
      </c:tx>
      <c:layout>
        <c:manualLayout>
          <c:xMode val="edge"/>
          <c:yMode val="edge"/>
          <c:x val="0.21200832654538873"/>
          <c:y val="4.3859649122807015E-2"/>
        </c:manualLayout>
      </c:layout>
      <c:overlay val="1"/>
    </c:title>
    <c:autoTitleDeleted val="0"/>
    <c:plotArea>
      <c:layout>
        <c:manualLayout>
          <c:layoutTarget val="inner"/>
          <c:xMode val="edge"/>
          <c:yMode val="edge"/>
          <c:x val="0.18152851583207272"/>
          <c:y val="9.6710871667357368E-2"/>
          <c:w val="0.72010240099297929"/>
          <c:h val="0.72802597043790573"/>
        </c:manualLayout>
      </c:layout>
      <c:barChart>
        <c:barDir val="col"/>
        <c:grouping val="stacked"/>
        <c:varyColors val="0"/>
        <c:ser>
          <c:idx val="0"/>
          <c:order val="0"/>
          <c:tx>
            <c:strRef>
              <c:f>'Graf III.22'!$Z$4</c:f>
              <c:strCache>
                <c:ptCount val="1"/>
                <c:pt idx="0">
                  <c:v>Pohledávky za bankami</c:v>
                </c:pt>
              </c:strCache>
            </c:strRef>
          </c:tx>
          <c:spPr>
            <a:solidFill>
              <a:srgbClr val="4880C4"/>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III.22'!$Z$5:$Z$21</c:f>
              <c:numCache>
                <c:formatCode>0</c:formatCode>
                <c:ptCount val="17"/>
                <c:pt idx="0">
                  <c:v>0</c:v>
                </c:pt>
                <c:pt idx="1">
                  <c:v>0</c:v>
                </c:pt>
                <c:pt idx="2">
                  <c:v>0</c:v>
                </c:pt>
                <c:pt idx="3">
                  <c:v>0</c:v>
                </c:pt>
                <c:pt idx="4">
                  <c:v>0</c:v>
                </c:pt>
                <c:pt idx="5">
                  <c:v>3.6297000000000003E-2</c:v>
                </c:pt>
                <c:pt idx="6">
                  <c:v>6.497E-2</c:v>
                </c:pt>
                <c:pt idx="7">
                  <c:v>0.13919999999999999</c:v>
                </c:pt>
                <c:pt idx="8">
                  <c:v>0.204961</c:v>
                </c:pt>
                <c:pt idx="9">
                  <c:v>0.23752299999999998</c:v>
                </c:pt>
                <c:pt idx="10">
                  <c:v>0.27382000000000001</c:v>
                </c:pt>
                <c:pt idx="11">
                  <c:v>0.33044800000000002</c:v>
                </c:pt>
                <c:pt idx="12">
                  <c:v>0.15421899999999999</c:v>
                </c:pt>
                <c:pt idx="13">
                  <c:v>0.32475599999999999</c:v>
                </c:pt>
                <c:pt idx="14">
                  <c:v>0.425035</c:v>
                </c:pt>
                <c:pt idx="15">
                  <c:v>0.55538900000000002</c:v>
                </c:pt>
                <c:pt idx="16">
                  <c:v>0.60177599999999998</c:v>
                </c:pt>
              </c:numCache>
            </c:numRef>
          </c:val>
          <c:extLst xmlns:c16r2="http://schemas.microsoft.com/office/drawing/2015/06/chart">
            <c:ext xmlns:c16="http://schemas.microsoft.com/office/drawing/2014/chart" uri="{C3380CC4-5D6E-409C-BE32-E72D297353CC}">
              <c16:uniqueId val="{00000000-3B52-4D57-BFA4-A49F6C6B9BD8}"/>
            </c:ext>
          </c:extLst>
        </c:ser>
        <c:ser>
          <c:idx val="1"/>
          <c:order val="1"/>
          <c:tx>
            <c:strRef>
              <c:f>'Graf III.22'!$AA$4</c:f>
              <c:strCache>
                <c:ptCount val="1"/>
                <c:pt idx="0">
                  <c:v>České státní dluhopisy</c:v>
                </c:pt>
              </c:strCache>
            </c:strRef>
          </c:tx>
          <c:spPr>
            <a:solidFill>
              <a:srgbClr val="E96041"/>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III.22'!$AA$5:$AA$21</c:f>
              <c:numCache>
                <c:formatCode>0</c:formatCode>
                <c:ptCount val="17"/>
                <c:pt idx="0">
                  <c:v>0</c:v>
                </c:pt>
                <c:pt idx="1">
                  <c:v>0</c:v>
                </c:pt>
                <c:pt idx="2">
                  <c:v>0</c:v>
                </c:pt>
                <c:pt idx="3">
                  <c:v>0</c:v>
                </c:pt>
                <c:pt idx="4">
                  <c:v>0</c:v>
                </c:pt>
                <c:pt idx="5">
                  <c:v>0</c:v>
                </c:pt>
                <c:pt idx="6">
                  <c:v>6.4479999999999996E-2</c:v>
                </c:pt>
                <c:pt idx="7">
                  <c:v>9.8601999999999995E-2</c:v>
                </c:pt>
                <c:pt idx="8">
                  <c:v>0.18723899999999999</c:v>
                </c:pt>
                <c:pt idx="9">
                  <c:v>0.28791600000000001</c:v>
                </c:pt>
                <c:pt idx="10">
                  <c:v>0.43338900000000002</c:v>
                </c:pt>
                <c:pt idx="11">
                  <c:v>0.67405599999999999</c:v>
                </c:pt>
                <c:pt idx="12">
                  <c:v>1.2998860000000001</c:v>
                </c:pt>
                <c:pt idx="13">
                  <c:v>1.408115</c:v>
                </c:pt>
                <c:pt idx="14">
                  <c:v>1.678939</c:v>
                </c:pt>
                <c:pt idx="15">
                  <c:v>1.9696389999999999</c:v>
                </c:pt>
                <c:pt idx="16">
                  <c:v>2.3685550000000002</c:v>
                </c:pt>
              </c:numCache>
            </c:numRef>
          </c:val>
          <c:extLst xmlns:c16r2="http://schemas.microsoft.com/office/drawing/2015/06/chart">
            <c:ext xmlns:c16="http://schemas.microsoft.com/office/drawing/2014/chart" uri="{C3380CC4-5D6E-409C-BE32-E72D297353CC}">
              <c16:uniqueId val="{00000001-3B52-4D57-BFA4-A49F6C6B9BD8}"/>
            </c:ext>
          </c:extLst>
        </c:ser>
        <c:ser>
          <c:idx val="2"/>
          <c:order val="2"/>
          <c:tx>
            <c:strRef>
              <c:f>'Graf III.22'!$AB$4</c:f>
              <c:strCache>
                <c:ptCount val="1"/>
                <c:pt idx="0">
                  <c:v>Ostatní dluhopisy</c:v>
                </c:pt>
              </c:strCache>
            </c:strRef>
          </c:tx>
          <c:spPr>
            <a:solidFill>
              <a:srgbClr val="00A43D"/>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III.22'!$AB$5:$AB$21</c:f>
              <c:numCache>
                <c:formatCode>0</c:formatCode>
                <c:ptCount val="17"/>
                <c:pt idx="0">
                  <c:v>0</c:v>
                </c:pt>
                <c:pt idx="1">
                  <c:v>0</c:v>
                </c:pt>
                <c:pt idx="2">
                  <c:v>0</c:v>
                </c:pt>
                <c:pt idx="3">
                  <c:v>0</c:v>
                </c:pt>
                <c:pt idx="4">
                  <c:v>0</c:v>
                </c:pt>
                <c:pt idx="5">
                  <c:v>0</c:v>
                </c:pt>
                <c:pt idx="6">
                  <c:v>1.7528999999999999E-2</c:v>
                </c:pt>
                <c:pt idx="7">
                  <c:v>4.6684000000000003E-2</c:v>
                </c:pt>
                <c:pt idx="8">
                  <c:v>4.8332E-2</c:v>
                </c:pt>
                <c:pt idx="9">
                  <c:v>0.111177</c:v>
                </c:pt>
                <c:pt idx="10">
                  <c:v>0.154636</c:v>
                </c:pt>
                <c:pt idx="11">
                  <c:v>0.24890300000000001</c:v>
                </c:pt>
                <c:pt idx="12">
                  <c:v>0.41378700000000002</c:v>
                </c:pt>
                <c:pt idx="13">
                  <c:v>0.52220800000000001</c:v>
                </c:pt>
                <c:pt idx="14">
                  <c:v>0.64327100000000004</c:v>
                </c:pt>
                <c:pt idx="15">
                  <c:v>0.75070599999999998</c:v>
                </c:pt>
                <c:pt idx="16">
                  <c:v>0.93158300000000005</c:v>
                </c:pt>
              </c:numCache>
            </c:numRef>
          </c:val>
          <c:extLst xmlns:c16r2="http://schemas.microsoft.com/office/drawing/2015/06/chart">
            <c:ext xmlns:c16="http://schemas.microsoft.com/office/drawing/2014/chart" uri="{C3380CC4-5D6E-409C-BE32-E72D297353CC}">
              <c16:uniqueId val="{00000002-3B52-4D57-BFA4-A49F6C6B9BD8}"/>
            </c:ext>
          </c:extLst>
        </c:ser>
        <c:ser>
          <c:idx val="3"/>
          <c:order val="3"/>
          <c:tx>
            <c:strRef>
              <c:f>'Graf III.22'!$AC$4</c:f>
              <c:strCache>
                <c:ptCount val="1"/>
                <c:pt idx="0">
                  <c:v>Akcie a účasti</c:v>
                </c:pt>
              </c:strCache>
            </c:strRef>
          </c:tx>
          <c:spPr>
            <a:solidFill>
              <a:srgbClr val="800080"/>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III.22'!$AC$5:$AC$21</c:f>
              <c:numCache>
                <c:formatCode>0</c:formatCode>
                <c:ptCount val="17"/>
                <c:pt idx="0">
                  <c:v>0</c:v>
                </c:pt>
                <c:pt idx="1">
                  <c:v>0</c:v>
                </c:pt>
                <c:pt idx="2">
                  <c:v>0</c:v>
                </c:pt>
                <c:pt idx="3">
                  <c:v>0</c:v>
                </c:pt>
                <c:pt idx="4">
                  <c:v>0</c:v>
                </c:pt>
                <c:pt idx="5">
                  <c:v>0</c:v>
                </c:pt>
                <c:pt idx="6">
                  <c:v>0</c:v>
                </c:pt>
                <c:pt idx="7">
                  <c:v>4.0509999999999999E-3</c:v>
                </c:pt>
                <c:pt idx="8">
                  <c:v>9.1970000000000003E-3</c:v>
                </c:pt>
                <c:pt idx="9">
                  <c:v>3.8706999999999998E-2</c:v>
                </c:pt>
                <c:pt idx="10">
                  <c:v>9.4448000000000004E-2</c:v>
                </c:pt>
                <c:pt idx="11">
                  <c:v>0.19084799999999999</c:v>
                </c:pt>
                <c:pt idx="12">
                  <c:v>0.37642300000000001</c:v>
                </c:pt>
                <c:pt idx="13">
                  <c:v>0.66262699999999997</c:v>
                </c:pt>
                <c:pt idx="14">
                  <c:v>0.77827599999999997</c:v>
                </c:pt>
                <c:pt idx="15">
                  <c:v>0.87058000000000002</c:v>
                </c:pt>
                <c:pt idx="16">
                  <c:v>1.201608</c:v>
                </c:pt>
              </c:numCache>
            </c:numRef>
          </c:val>
          <c:extLst xmlns:c16r2="http://schemas.microsoft.com/office/drawing/2015/06/chart">
            <c:ext xmlns:c16="http://schemas.microsoft.com/office/drawing/2014/chart" uri="{C3380CC4-5D6E-409C-BE32-E72D297353CC}">
              <c16:uniqueId val="{00000003-3B52-4D57-BFA4-A49F6C6B9BD8}"/>
            </c:ext>
          </c:extLst>
        </c:ser>
        <c:ser>
          <c:idx val="4"/>
          <c:order val="4"/>
          <c:tx>
            <c:strRef>
              <c:f>'Graf III.22'!$AD$4</c:f>
              <c:strCache>
                <c:ptCount val="1"/>
                <c:pt idx="0">
                  <c:v>Ostatní aktiva</c:v>
                </c:pt>
              </c:strCache>
            </c:strRef>
          </c:tx>
          <c:spPr>
            <a:solidFill>
              <a:srgbClr val="FADE14"/>
            </a:solidFill>
            <a:ln w="25400">
              <a:noFill/>
            </a:ln>
          </c:spPr>
          <c:invertIfNegative val="0"/>
          <c:cat>
            <c:numRef>
              <c:f>'Graf III.22'!$J$5:$J$21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III.22'!$AD$5:$AD$21</c:f>
              <c:numCache>
                <c:formatCode>0</c:formatCode>
                <c:ptCount val="17"/>
                <c:pt idx="0">
                  <c:v>0</c:v>
                </c:pt>
                <c:pt idx="1">
                  <c:v>0</c:v>
                </c:pt>
                <c:pt idx="2">
                  <c:v>0</c:v>
                </c:pt>
                <c:pt idx="3">
                  <c:v>0</c:v>
                </c:pt>
                <c:pt idx="4">
                  <c:v>0</c:v>
                </c:pt>
                <c:pt idx="5">
                  <c:v>0</c:v>
                </c:pt>
                <c:pt idx="6">
                  <c:v>1.299999999999947E-4</c:v>
                </c:pt>
                <c:pt idx="7">
                  <c:v>6.2299999999998381E-4</c:v>
                </c:pt>
                <c:pt idx="8">
                  <c:v>1.183600000000001E-2</c:v>
                </c:pt>
                <c:pt idx="9">
                  <c:v>5.8840000000000212E-3</c:v>
                </c:pt>
                <c:pt idx="10">
                  <c:v>1.5377000000000057E-2</c:v>
                </c:pt>
                <c:pt idx="11">
                  <c:v>1.9830999999999932E-2</c:v>
                </c:pt>
                <c:pt idx="12">
                  <c:v>3.1300000000000161E-2</c:v>
                </c:pt>
                <c:pt idx="13">
                  <c:v>3.3920999999999979E-2</c:v>
                </c:pt>
                <c:pt idx="14">
                  <c:v>4.1397000000000017E-2</c:v>
                </c:pt>
                <c:pt idx="15">
                  <c:v>3.5807000000000588E-2</c:v>
                </c:pt>
                <c:pt idx="16">
                  <c:v>4.7594999999999832E-2</c:v>
                </c:pt>
              </c:numCache>
            </c:numRef>
          </c:val>
          <c:extLst xmlns:c16r2="http://schemas.microsoft.com/office/drawing/2015/06/chart">
            <c:ext xmlns:c16="http://schemas.microsoft.com/office/drawing/2014/chart" uri="{C3380CC4-5D6E-409C-BE32-E72D297353CC}">
              <c16:uniqueId val="{00000004-3B52-4D57-BFA4-A49F6C6B9BD8}"/>
            </c:ext>
          </c:extLst>
        </c:ser>
        <c:dLbls>
          <c:showLegendKey val="0"/>
          <c:showVal val="0"/>
          <c:showCatName val="0"/>
          <c:showSerName val="0"/>
          <c:showPercent val="0"/>
          <c:showBubbleSize val="0"/>
        </c:dLbls>
        <c:gapWidth val="30"/>
        <c:overlap val="100"/>
        <c:axId val="261041152"/>
        <c:axId val="261055232"/>
      </c:barChart>
      <c:catAx>
        <c:axId val="26104115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1055232"/>
        <c:crosses val="autoZero"/>
        <c:auto val="0"/>
        <c:lblAlgn val="ctr"/>
        <c:lblOffset val="100"/>
        <c:tickLblSkip val="4"/>
        <c:noMultiLvlLbl val="0"/>
      </c:catAx>
      <c:valAx>
        <c:axId val="261055232"/>
        <c:scaling>
          <c:orientation val="minMax"/>
          <c:max val="6"/>
          <c:min val="0"/>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1041152"/>
        <c:crosses val="autoZero"/>
        <c:crossBetween val="between"/>
      </c:valAx>
      <c:spPr>
        <a:noFill/>
        <a:ln w="25400">
          <a:noFill/>
        </a:ln>
      </c:spPr>
    </c:plotArea>
    <c:plotVisOnly val="1"/>
    <c:dispBlanksAs val="zero"/>
    <c:showDLblsOverMax val="0"/>
  </c:chart>
  <c:spPr>
    <a:noFill/>
    <a:ln w="9525">
      <a:noFill/>
    </a:ln>
  </c:sp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barChart>
        <c:barDir val="col"/>
        <c:grouping val="stacked"/>
        <c:varyColors val="0"/>
        <c:ser>
          <c:idx val="0"/>
          <c:order val="0"/>
          <c:tx>
            <c:strRef>
              <c:f>'Graf III.23'!$J$6</c:f>
              <c:strCache>
                <c:ptCount val="1"/>
                <c:pt idx="0">
                  <c:v>Starobní důchod</c:v>
                </c:pt>
              </c:strCache>
            </c:strRef>
          </c:tx>
          <c:spPr>
            <a:solidFill>
              <a:srgbClr val="4880C4"/>
            </a:solidFill>
            <a:ln w="25400">
              <a:noFill/>
            </a:ln>
          </c:spPr>
          <c:invertIfNegative val="0"/>
          <c:cat>
            <c:numRef>
              <c:f>'Graf III.23'!$K$4:$N$4</c:f>
              <c:numCache>
                <c:formatCode>0.0%</c:formatCode>
                <c:ptCount val="4"/>
                <c:pt idx="0">
                  <c:v>0</c:v>
                </c:pt>
                <c:pt idx="1">
                  <c:v>1.4999999999999999E-2</c:v>
                </c:pt>
                <c:pt idx="2">
                  <c:v>0.03</c:v>
                </c:pt>
                <c:pt idx="3">
                  <c:v>0.05</c:v>
                </c:pt>
              </c:numCache>
            </c:numRef>
          </c:cat>
          <c:val>
            <c:numRef>
              <c:f>'Graf III.23'!$K$6:$N$6</c:f>
              <c:numCache>
                <c:formatCode>General</c:formatCode>
                <c:ptCount val="4"/>
                <c:pt idx="0">
                  <c:v>13214.34274</c:v>
                </c:pt>
                <c:pt idx="1">
                  <c:v>13214.34274</c:v>
                </c:pt>
                <c:pt idx="2">
                  <c:v>13214.34274</c:v>
                </c:pt>
                <c:pt idx="3">
                  <c:v>13214.34274</c:v>
                </c:pt>
              </c:numCache>
            </c:numRef>
          </c:val>
          <c:extLst xmlns:c16r2="http://schemas.microsoft.com/office/drawing/2015/06/chart">
            <c:ext xmlns:c16="http://schemas.microsoft.com/office/drawing/2014/chart" uri="{C3380CC4-5D6E-409C-BE32-E72D297353CC}">
              <c16:uniqueId val="{00000000-68D9-4FB1-879D-0ED0A61E470A}"/>
            </c:ext>
          </c:extLst>
        </c:ser>
        <c:ser>
          <c:idx val="1"/>
          <c:order val="1"/>
          <c:tx>
            <c:strRef>
              <c:f>'Graf III.23'!$J$7</c:f>
              <c:strCache>
                <c:ptCount val="1"/>
                <c:pt idx="0">
                  <c:v>Penze z penzijního fondu</c:v>
                </c:pt>
              </c:strCache>
            </c:strRef>
          </c:tx>
          <c:spPr>
            <a:solidFill>
              <a:srgbClr val="E96041"/>
            </a:solidFill>
            <a:ln w="25400">
              <a:noFill/>
            </a:ln>
          </c:spPr>
          <c:invertIfNegative val="0"/>
          <c:cat>
            <c:numRef>
              <c:f>'Graf III.23'!$K$4:$N$4</c:f>
              <c:numCache>
                <c:formatCode>0.0%</c:formatCode>
                <c:ptCount val="4"/>
                <c:pt idx="0">
                  <c:v>0</c:v>
                </c:pt>
                <c:pt idx="1">
                  <c:v>1.4999999999999999E-2</c:v>
                </c:pt>
                <c:pt idx="2">
                  <c:v>0.03</c:v>
                </c:pt>
                <c:pt idx="3">
                  <c:v>0.05</c:v>
                </c:pt>
              </c:numCache>
            </c:numRef>
          </c:cat>
          <c:val>
            <c:numRef>
              <c:f>'Graf III.23'!$K$7:$N$7</c:f>
              <c:numCache>
                <c:formatCode>General</c:formatCode>
                <c:ptCount val="4"/>
                <c:pt idx="0">
                  <c:v>1019.941855781381</c:v>
                </c:pt>
                <c:pt idx="1">
                  <c:v>1208.9326633592318</c:v>
                </c:pt>
                <c:pt idx="2">
                  <c:v>1319.9729352269526</c:v>
                </c:pt>
                <c:pt idx="3">
                  <c:v>1690.9730857336035</c:v>
                </c:pt>
              </c:numCache>
            </c:numRef>
          </c:val>
          <c:extLst xmlns:c16r2="http://schemas.microsoft.com/office/drawing/2015/06/chart">
            <c:ext xmlns:c16="http://schemas.microsoft.com/office/drawing/2014/chart" uri="{C3380CC4-5D6E-409C-BE32-E72D297353CC}">
              <c16:uniqueId val="{00000001-68D9-4FB1-879D-0ED0A61E470A}"/>
            </c:ext>
          </c:extLst>
        </c:ser>
        <c:dLbls>
          <c:showLegendKey val="0"/>
          <c:showVal val="0"/>
          <c:showCatName val="0"/>
          <c:showSerName val="0"/>
          <c:showPercent val="0"/>
          <c:showBubbleSize val="0"/>
        </c:dLbls>
        <c:gapWidth val="150"/>
        <c:overlap val="100"/>
        <c:axId val="261403008"/>
        <c:axId val="261404544"/>
      </c:barChart>
      <c:lineChart>
        <c:grouping val="standard"/>
        <c:varyColors val="0"/>
        <c:ser>
          <c:idx val="2"/>
          <c:order val="2"/>
          <c:tx>
            <c:strRef>
              <c:f>'Graf III.23'!$J$5</c:f>
              <c:strCache>
                <c:ptCount val="1"/>
                <c:pt idx="0">
                  <c:v>Čistá mzda</c:v>
                </c:pt>
              </c:strCache>
            </c:strRef>
          </c:tx>
          <c:spPr>
            <a:ln w="25400">
              <a:solidFill>
                <a:srgbClr val="00A43D"/>
              </a:solidFill>
              <a:prstDash val="solid"/>
            </a:ln>
          </c:spPr>
          <c:marker>
            <c:symbol val="none"/>
          </c:marker>
          <c:val>
            <c:numRef>
              <c:f>'Graf III.23'!$K$5:$N$5</c:f>
              <c:numCache>
                <c:formatCode>General</c:formatCode>
                <c:ptCount val="4"/>
                <c:pt idx="0">
                  <c:v>20740</c:v>
                </c:pt>
                <c:pt idx="1">
                  <c:v>20740</c:v>
                </c:pt>
                <c:pt idx="2">
                  <c:v>20740</c:v>
                </c:pt>
                <c:pt idx="3">
                  <c:v>20740</c:v>
                </c:pt>
              </c:numCache>
            </c:numRef>
          </c:val>
          <c:smooth val="0"/>
          <c:extLst xmlns:c16r2="http://schemas.microsoft.com/office/drawing/2015/06/chart">
            <c:ext xmlns:c16="http://schemas.microsoft.com/office/drawing/2014/chart" uri="{C3380CC4-5D6E-409C-BE32-E72D297353CC}">
              <c16:uniqueId val="{00000002-68D9-4FB1-879D-0ED0A61E470A}"/>
            </c:ext>
          </c:extLst>
        </c:ser>
        <c:dLbls>
          <c:showLegendKey val="0"/>
          <c:showVal val="0"/>
          <c:showCatName val="0"/>
          <c:showSerName val="0"/>
          <c:showPercent val="0"/>
          <c:showBubbleSize val="0"/>
        </c:dLbls>
        <c:marker val="1"/>
        <c:smooth val="0"/>
        <c:axId val="261403008"/>
        <c:axId val="261404544"/>
      </c:lineChart>
      <c:catAx>
        <c:axId val="261403008"/>
        <c:scaling>
          <c:orientation val="minMax"/>
        </c:scaling>
        <c:delete val="0"/>
        <c:axPos val="b"/>
        <c:numFmt formatCode="0.0%"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1404544"/>
        <c:crosses val="autoZero"/>
        <c:auto val="1"/>
        <c:lblAlgn val="ctr"/>
        <c:lblOffset val="100"/>
        <c:noMultiLvlLbl val="0"/>
      </c:catAx>
      <c:valAx>
        <c:axId val="26140454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1403008"/>
        <c:crosses val="autoZero"/>
        <c:crossBetween val="between"/>
      </c:valAx>
      <c:spPr>
        <a:noFill/>
        <a:ln w="25400">
          <a:noFill/>
        </a:ln>
      </c:spPr>
    </c:plotArea>
    <c:legend>
      <c:legendPos val="b"/>
      <c:layout>
        <c:manualLayout>
          <c:xMode val="edge"/>
          <c:yMode val="edge"/>
          <c:x val="6.6433566433566432E-2"/>
          <c:y val="0.87459086792521479"/>
          <c:w val="0.89210175651120538"/>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barChart>
        <c:barDir val="col"/>
        <c:grouping val="stacked"/>
        <c:varyColors val="0"/>
        <c:ser>
          <c:idx val="0"/>
          <c:order val="0"/>
          <c:tx>
            <c:strRef>
              <c:f>'Graf III.23'!$I$6</c:f>
              <c:strCache>
                <c:ptCount val="1"/>
                <c:pt idx="0">
                  <c:v>Old-age pension</c:v>
                </c:pt>
              </c:strCache>
            </c:strRef>
          </c:tx>
          <c:spPr>
            <a:solidFill>
              <a:srgbClr val="4880C4"/>
            </a:solidFill>
            <a:ln w="25400">
              <a:noFill/>
            </a:ln>
          </c:spPr>
          <c:invertIfNegative val="0"/>
          <c:cat>
            <c:numRef>
              <c:f>'Graf III.23'!$K$4:$N$4</c:f>
              <c:numCache>
                <c:formatCode>0.0%</c:formatCode>
                <c:ptCount val="4"/>
                <c:pt idx="0">
                  <c:v>0</c:v>
                </c:pt>
                <c:pt idx="1">
                  <c:v>1.4999999999999999E-2</c:v>
                </c:pt>
                <c:pt idx="2">
                  <c:v>0.03</c:v>
                </c:pt>
                <c:pt idx="3">
                  <c:v>0.05</c:v>
                </c:pt>
              </c:numCache>
            </c:numRef>
          </c:cat>
          <c:val>
            <c:numRef>
              <c:f>'Graf III.23'!$K$6:$N$6</c:f>
              <c:numCache>
                <c:formatCode>General</c:formatCode>
                <c:ptCount val="4"/>
                <c:pt idx="0">
                  <c:v>13214.34274</c:v>
                </c:pt>
                <c:pt idx="1">
                  <c:v>13214.34274</c:v>
                </c:pt>
                <c:pt idx="2">
                  <c:v>13214.34274</c:v>
                </c:pt>
                <c:pt idx="3">
                  <c:v>13214.34274</c:v>
                </c:pt>
              </c:numCache>
            </c:numRef>
          </c:val>
          <c:extLst xmlns:c16r2="http://schemas.microsoft.com/office/drawing/2015/06/chart">
            <c:ext xmlns:c16="http://schemas.microsoft.com/office/drawing/2014/chart" uri="{C3380CC4-5D6E-409C-BE32-E72D297353CC}">
              <c16:uniqueId val="{00000000-21D3-4C86-8677-13E82C713ECD}"/>
            </c:ext>
          </c:extLst>
        </c:ser>
        <c:ser>
          <c:idx val="1"/>
          <c:order val="1"/>
          <c:tx>
            <c:strRef>
              <c:f>'Graf III.23'!$I$7</c:f>
              <c:strCache>
                <c:ptCount val="1"/>
                <c:pt idx="0">
                  <c:v>Pension fund pension</c:v>
                </c:pt>
              </c:strCache>
            </c:strRef>
          </c:tx>
          <c:spPr>
            <a:solidFill>
              <a:srgbClr val="E96041"/>
            </a:solidFill>
            <a:ln w="25400">
              <a:noFill/>
            </a:ln>
          </c:spPr>
          <c:invertIfNegative val="0"/>
          <c:cat>
            <c:numRef>
              <c:f>'Graf III.23'!$K$4:$N$4</c:f>
              <c:numCache>
                <c:formatCode>0.0%</c:formatCode>
                <c:ptCount val="4"/>
                <c:pt idx="0">
                  <c:v>0</c:v>
                </c:pt>
                <c:pt idx="1">
                  <c:v>1.4999999999999999E-2</c:v>
                </c:pt>
                <c:pt idx="2">
                  <c:v>0.03</c:v>
                </c:pt>
                <c:pt idx="3">
                  <c:v>0.05</c:v>
                </c:pt>
              </c:numCache>
            </c:numRef>
          </c:cat>
          <c:val>
            <c:numRef>
              <c:f>'Graf III.23'!$K$7:$N$7</c:f>
              <c:numCache>
                <c:formatCode>General</c:formatCode>
                <c:ptCount val="4"/>
                <c:pt idx="0">
                  <c:v>1019.941855781381</c:v>
                </c:pt>
                <c:pt idx="1">
                  <c:v>1208.9326633592318</c:v>
                </c:pt>
                <c:pt idx="2">
                  <c:v>1319.9729352269526</c:v>
                </c:pt>
                <c:pt idx="3">
                  <c:v>1690.9730857336035</c:v>
                </c:pt>
              </c:numCache>
            </c:numRef>
          </c:val>
          <c:extLst xmlns:c16r2="http://schemas.microsoft.com/office/drawing/2015/06/chart">
            <c:ext xmlns:c16="http://schemas.microsoft.com/office/drawing/2014/chart" uri="{C3380CC4-5D6E-409C-BE32-E72D297353CC}">
              <c16:uniqueId val="{00000001-21D3-4C86-8677-13E82C713ECD}"/>
            </c:ext>
          </c:extLst>
        </c:ser>
        <c:dLbls>
          <c:showLegendKey val="0"/>
          <c:showVal val="0"/>
          <c:showCatName val="0"/>
          <c:showSerName val="0"/>
          <c:showPercent val="0"/>
          <c:showBubbleSize val="0"/>
        </c:dLbls>
        <c:gapWidth val="150"/>
        <c:overlap val="100"/>
        <c:axId val="261423872"/>
        <c:axId val="261425408"/>
      </c:barChart>
      <c:lineChart>
        <c:grouping val="standard"/>
        <c:varyColors val="0"/>
        <c:ser>
          <c:idx val="2"/>
          <c:order val="2"/>
          <c:tx>
            <c:strRef>
              <c:f>'Graf III.23'!$I$5</c:f>
              <c:strCache>
                <c:ptCount val="1"/>
                <c:pt idx="0">
                  <c:v>Net wage</c:v>
                </c:pt>
              </c:strCache>
            </c:strRef>
          </c:tx>
          <c:spPr>
            <a:ln w="25400">
              <a:solidFill>
                <a:srgbClr val="00A43D"/>
              </a:solidFill>
              <a:prstDash val="solid"/>
            </a:ln>
          </c:spPr>
          <c:marker>
            <c:symbol val="none"/>
          </c:marker>
          <c:val>
            <c:numRef>
              <c:f>'Graf III.23'!$K$5:$N$5</c:f>
              <c:numCache>
                <c:formatCode>General</c:formatCode>
                <c:ptCount val="4"/>
                <c:pt idx="0">
                  <c:v>20740</c:v>
                </c:pt>
                <c:pt idx="1">
                  <c:v>20740</c:v>
                </c:pt>
                <c:pt idx="2">
                  <c:v>20740</c:v>
                </c:pt>
                <c:pt idx="3">
                  <c:v>20740</c:v>
                </c:pt>
              </c:numCache>
            </c:numRef>
          </c:val>
          <c:smooth val="0"/>
          <c:extLst xmlns:c16r2="http://schemas.microsoft.com/office/drawing/2015/06/chart">
            <c:ext xmlns:c16="http://schemas.microsoft.com/office/drawing/2014/chart" uri="{C3380CC4-5D6E-409C-BE32-E72D297353CC}">
              <c16:uniqueId val="{00000002-21D3-4C86-8677-13E82C713ECD}"/>
            </c:ext>
          </c:extLst>
        </c:ser>
        <c:dLbls>
          <c:showLegendKey val="0"/>
          <c:showVal val="0"/>
          <c:showCatName val="0"/>
          <c:showSerName val="0"/>
          <c:showPercent val="0"/>
          <c:showBubbleSize val="0"/>
        </c:dLbls>
        <c:marker val="1"/>
        <c:smooth val="0"/>
        <c:axId val="261423872"/>
        <c:axId val="261425408"/>
      </c:lineChart>
      <c:catAx>
        <c:axId val="261423872"/>
        <c:scaling>
          <c:orientation val="minMax"/>
        </c:scaling>
        <c:delete val="0"/>
        <c:axPos val="b"/>
        <c:numFmt formatCode="0.0%"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1425408"/>
        <c:crosses val="autoZero"/>
        <c:auto val="1"/>
        <c:lblAlgn val="ctr"/>
        <c:lblOffset val="100"/>
        <c:noMultiLvlLbl val="0"/>
      </c:catAx>
      <c:valAx>
        <c:axId val="261425408"/>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1423872"/>
        <c:crosses val="autoZero"/>
        <c:crossBetween val="between"/>
      </c:valAx>
      <c:spPr>
        <a:noFill/>
        <a:ln w="25400">
          <a:noFill/>
        </a:ln>
      </c:spPr>
    </c:plotArea>
    <c:legend>
      <c:legendPos val="b"/>
      <c:layout>
        <c:manualLayout>
          <c:xMode val="edge"/>
          <c:yMode val="edge"/>
          <c:x val="6.6433566433566432E-2"/>
          <c:y val="0.87459086792521479"/>
          <c:w val="0.89210175651120538"/>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4833256675374294E-2"/>
          <c:w val="0.94755244755244761"/>
          <c:h val="0.57902121728563483"/>
        </c:manualLayout>
      </c:layout>
      <c:barChart>
        <c:barDir val="col"/>
        <c:grouping val="stacked"/>
        <c:varyColors val="0"/>
        <c:ser>
          <c:idx val="0"/>
          <c:order val="0"/>
          <c:tx>
            <c:strRef>
              <c:f>'Graf III.2'!$K$3</c:f>
              <c:strCache>
                <c:ptCount val="1"/>
                <c:pt idx="0">
                  <c:v>Pillar 1 – credit risk</c:v>
                </c:pt>
              </c:strCache>
            </c:strRef>
          </c:tx>
          <c:spPr>
            <a:solidFill>
              <a:srgbClr val="4880C4"/>
            </a:solidFill>
            <a:ln w="25400">
              <a:noFill/>
            </a:ln>
          </c:spPr>
          <c:invertIfNegative val="0"/>
          <c:cat>
            <c:numRef>
              <c:f>'Graf III.2'!$J$5:$J$37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III.2'!$K$5:$K$37</c:f>
              <c:numCache>
                <c:formatCode>0.0</c:formatCode>
                <c:ptCount val="33"/>
                <c:pt idx="0">
                  <c:v>7.3</c:v>
                </c:pt>
                <c:pt idx="1">
                  <c:v>7</c:v>
                </c:pt>
                <c:pt idx="2">
                  <c:v>7</c:v>
                </c:pt>
                <c:pt idx="3">
                  <c:v>7</c:v>
                </c:pt>
                <c:pt idx="4">
                  <c:v>7</c:v>
                </c:pt>
                <c:pt idx="5">
                  <c:v>6.9</c:v>
                </c:pt>
                <c:pt idx="6">
                  <c:v>6.9</c:v>
                </c:pt>
                <c:pt idx="7">
                  <c:v>7</c:v>
                </c:pt>
                <c:pt idx="8">
                  <c:v>7</c:v>
                </c:pt>
                <c:pt idx="9">
                  <c:v>7</c:v>
                </c:pt>
                <c:pt idx="10">
                  <c:v>7</c:v>
                </c:pt>
                <c:pt idx="11">
                  <c:v>7</c:v>
                </c:pt>
                <c:pt idx="12">
                  <c:v>7</c:v>
                </c:pt>
                <c:pt idx="13">
                  <c:v>7</c:v>
                </c:pt>
                <c:pt idx="14">
                  <c:v>6.9</c:v>
                </c:pt>
                <c:pt idx="15">
                  <c:v>6.9</c:v>
                </c:pt>
                <c:pt idx="16">
                  <c:v>6.9</c:v>
                </c:pt>
                <c:pt idx="17">
                  <c:v>6.8</c:v>
                </c:pt>
                <c:pt idx="18">
                  <c:v>6.8</c:v>
                </c:pt>
                <c:pt idx="19">
                  <c:v>6.8</c:v>
                </c:pt>
                <c:pt idx="20">
                  <c:v>6.8</c:v>
                </c:pt>
                <c:pt idx="21">
                  <c:v>6.8</c:v>
                </c:pt>
                <c:pt idx="22">
                  <c:v>6.8</c:v>
                </c:pt>
                <c:pt idx="23">
                  <c:v>6.8</c:v>
                </c:pt>
                <c:pt idx="24">
                  <c:v>6.9</c:v>
                </c:pt>
                <c:pt idx="25">
                  <c:v>6.8</c:v>
                </c:pt>
                <c:pt idx="26">
                  <c:v>6.8</c:v>
                </c:pt>
                <c:pt idx="27">
                  <c:v>6.8</c:v>
                </c:pt>
                <c:pt idx="28">
                  <c:v>6.9</c:v>
                </c:pt>
                <c:pt idx="29">
                  <c:v>6.9</c:v>
                </c:pt>
                <c:pt idx="30">
                  <c:v>6.9</c:v>
                </c:pt>
                <c:pt idx="31">
                  <c:v>6.9</c:v>
                </c:pt>
                <c:pt idx="32">
                  <c:v>6.9</c:v>
                </c:pt>
              </c:numCache>
            </c:numRef>
          </c:val>
          <c:extLst xmlns:c16r2="http://schemas.microsoft.com/office/drawing/2015/06/chart">
            <c:ext xmlns:c16="http://schemas.microsoft.com/office/drawing/2014/chart" uri="{C3380CC4-5D6E-409C-BE32-E72D297353CC}">
              <c16:uniqueId val="{00000000-1C40-4562-906E-2D09AD449666}"/>
            </c:ext>
          </c:extLst>
        </c:ser>
        <c:ser>
          <c:idx val="1"/>
          <c:order val="1"/>
          <c:tx>
            <c:strRef>
              <c:f>'Graf III.2'!$L$3</c:f>
              <c:strCache>
                <c:ptCount val="1"/>
                <c:pt idx="0">
                  <c:v>Pillar 1 – market risk</c:v>
                </c:pt>
              </c:strCache>
            </c:strRef>
          </c:tx>
          <c:spPr>
            <a:solidFill>
              <a:schemeClr val="accent6"/>
            </a:solidFill>
            <a:ln w="25400">
              <a:noFill/>
            </a:ln>
          </c:spPr>
          <c:invertIfNegative val="0"/>
          <c:cat>
            <c:numRef>
              <c:f>'Graf III.2'!$J$5:$J$37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III.2'!$L$5:$L$37</c:f>
              <c:numCache>
                <c:formatCode>0.0</c:formatCode>
                <c:ptCount val="33"/>
                <c:pt idx="0">
                  <c:v>0.2</c:v>
                </c:pt>
                <c:pt idx="1">
                  <c:v>0.2</c:v>
                </c:pt>
                <c:pt idx="2">
                  <c:v>0.2</c:v>
                </c:pt>
                <c:pt idx="3">
                  <c:v>0.2</c:v>
                </c:pt>
                <c:pt idx="4">
                  <c:v>0.3</c:v>
                </c:pt>
                <c:pt idx="5">
                  <c:v>0.3</c:v>
                </c:pt>
                <c:pt idx="6">
                  <c:v>0.2</c:v>
                </c:pt>
                <c:pt idx="7">
                  <c:v>0.2</c:v>
                </c:pt>
                <c:pt idx="8">
                  <c:v>0.2</c:v>
                </c:pt>
                <c:pt idx="9">
                  <c:v>0.2</c:v>
                </c:pt>
                <c:pt idx="10">
                  <c:v>0.2</c:v>
                </c:pt>
                <c:pt idx="11">
                  <c:v>0.2</c:v>
                </c:pt>
                <c:pt idx="12">
                  <c:v>0.2</c:v>
                </c:pt>
                <c:pt idx="13">
                  <c:v>0.2</c:v>
                </c:pt>
                <c:pt idx="14">
                  <c:v>0.2</c:v>
                </c:pt>
                <c:pt idx="15">
                  <c:v>0.2</c:v>
                </c:pt>
                <c:pt idx="16">
                  <c:v>0.2</c:v>
                </c:pt>
                <c:pt idx="17">
                  <c:v>0.3</c:v>
                </c:pt>
                <c:pt idx="18">
                  <c:v>0.3</c:v>
                </c:pt>
                <c:pt idx="19">
                  <c:v>0.2</c:v>
                </c:pt>
                <c:pt idx="20">
                  <c:v>0.2</c:v>
                </c:pt>
                <c:pt idx="21">
                  <c:v>0.3</c:v>
                </c:pt>
                <c:pt idx="22">
                  <c:v>0.3</c:v>
                </c:pt>
                <c:pt idx="23">
                  <c:v>0.3</c:v>
                </c:pt>
                <c:pt idx="24">
                  <c:v>0.2</c:v>
                </c:pt>
                <c:pt idx="25">
                  <c:v>0.3</c:v>
                </c:pt>
                <c:pt idx="26">
                  <c:v>0.3</c:v>
                </c:pt>
                <c:pt idx="27">
                  <c:v>0.3</c:v>
                </c:pt>
                <c:pt idx="28">
                  <c:v>0.3</c:v>
                </c:pt>
                <c:pt idx="29">
                  <c:v>0.3</c:v>
                </c:pt>
                <c:pt idx="30">
                  <c:v>0.2</c:v>
                </c:pt>
                <c:pt idx="31">
                  <c:v>0.2</c:v>
                </c:pt>
                <c:pt idx="32">
                  <c:v>0.2</c:v>
                </c:pt>
              </c:numCache>
            </c:numRef>
          </c:val>
          <c:extLst xmlns:c16r2="http://schemas.microsoft.com/office/drawing/2015/06/chart">
            <c:ext xmlns:c16="http://schemas.microsoft.com/office/drawing/2014/chart" uri="{C3380CC4-5D6E-409C-BE32-E72D297353CC}">
              <c16:uniqueId val="{00000001-1C40-4562-906E-2D09AD449666}"/>
            </c:ext>
          </c:extLst>
        </c:ser>
        <c:ser>
          <c:idx val="2"/>
          <c:order val="2"/>
          <c:tx>
            <c:strRef>
              <c:f>'Graf III.2'!$M$3</c:f>
              <c:strCache>
                <c:ptCount val="1"/>
                <c:pt idx="0">
                  <c:v>Pillar 1 – operational risk</c:v>
                </c:pt>
              </c:strCache>
            </c:strRef>
          </c:tx>
          <c:spPr>
            <a:solidFill>
              <a:schemeClr val="bg2"/>
            </a:solidFill>
            <a:ln w="25400">
              <a:noFill/>
            </a:ln>
          </c:spPr>
          <c:invertIfNegative val="0"/>
          <c:cat>
            <c:numRef>
              <c:f>'Graf III.2'!$J$5:$J$37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III.2'!$M$5:$M$37</c:f>
              <c:numCache>
                <c:formatCode>0.0</c:formatCode>
                <c:ptCount val="33"/>
                <c:pt idx="0">
                  <c:v>0.4</c:v>
                </c:pt>
                <c:pt idx="1">
                  <c:v>0.8</c:v>
                </c:pt>
                <c:pt idx="2">
                  <c:v>0.8</c:v>
                </c:pt>
                <c:pt idx="3">
                  <c:v>0.8</c:v>
                </c:pt>
                <c:pt idx="4">
                  <c:v>0.7</c:v>
                </c:pt>
                <c:pt idx="5">
                  <c:v>0.8</c:v>
                </c:pt>
                <c:pt idx="6">
                  <c:v>0.8</c:v>
                </c:pt>
                <c:pt idx="7">
                  <c:v>0.8</c:v>
                </c:pt>
                <c:pt idx="8">
                  <c:v>0.8</c:v>
                </c:pt>
                <c:pt idx="9">
                  <c:v>0.8</c:v>
                </c:pt>
                <c:pt idx="10">
                  <c:v>0.8</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pt idx="24">
                  <c:v>0.9</c:v>
                </c:pt>
                <c:pt idx="25">
                  <c:v>0.8</c:v>
                </c:pt>
                <c:pt idx="26">
                  <c:v>0.8</c:v>
                </c:pt>
                <c:pt idx="27">
                  <c:v>0.8</c:v>
                </c:pt>
                <c:pt idx="28">
                  <c:v>0.8</c:v>
                </c:pt>
                <c:pt idx="29">
                  <c:v>0.8</c:v>
                </c:pt>
                <c:pt idx="30">
                  <c:v>0.8</c:v>
                </c:pt>
                <c:pt idx="31">
                  <c:v>0.8</c:v>
                </c:pt>
                <c:pt idx="32">
                  <c:v>0.8</c:v>
                </c:pt>
              </c:numCache>
            </c:numRef>
          </c:val>
          <c:extLst xmlns:c16r2="http://schemas.microsoft.com/office/drawing/2015/06/chart">
            <c:ext xmlns:c16="http://schemas.microsoft.com/office/drawing/2014/chart" uri="{C3380CC4-5D6E-409C-BE32-E72D297353CC}">
              <c16:uniqueId val="{00000002-1C40-4562-906E-2D09AD449666}"/>
            </c:ext>
          </c:extLst>
        </c:ser>
        <c:ser>
          <c:idx val="3"/>
          <c:order val="3"/>
          <c:tx>
            <c:strRef>
              <c:f>'Graf III.2'!$N$3</c:f>
              <c:strCache>
                <c:ptCount val="1"/>
                <c:pt idx="0">
                  <c:v>Pillar 1 – other risks</c:v>
                </c:pt>
              </c:strCache>
            </c:strRef>
          </c:tx>
          <c:spPr>
            <a:solidFill>
              <a:schemeClr val="tx1"/>
            </a:solidFill>
            <a:ln w="25400">
              <a:noFill/>
            </a:ln>
          </c:spPr>
          <c:invertIfNegative val="0"/>
          <c:cat>
            <c:numRef>
              <c:f>'Graf III.2'!$J$5:$J$37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III.2'!$N$5:$N$37</c:f>
              <c:numCache>
                <c:formatCode>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0.1</c:v>
                </c:pt>
                <c:pt idx="26">
                  <c:v>0.1</c:v>
                </c:pt>
                <c:pt idx="27">
                  <c:v>0.1</c:v>
                </c:pt>
                <c:pt idx="28">
                  <c:v>0.1</c:v>
                </c:pt>
                <c:pt idx="29">
                  <c:v>0.1</c:v>
                </c:pt>
                <c:pt idx="30">
                  <c:v>0.1</c:v>
                </c:pt>
                <c:pt idx="31">
                  <c:v>0.1</c:v>
                </c:pt>
                <c:pt idx="32">
                  <c:v>0.1</c:v>
                </c:pt>
              </c:numCache>
            </c:numRef>
          </c:val>
          <c:extLst xmlns:c16r2="http://schemas.microsoft.com/office/drawing/2015/06/chart">
            <c:ext xmlns:c16="http://schemas.microsoft.com/office/drawing/2014/chart" uri="{C3380CC4-5D6E-409C-BE32-E72D297353CC}">
              <c16:uniqueId val="{00000003-1C40-4562-906E-2D09AD449666}"/>
            </c:ext>
          </c:extLst>
        </c:ser>
        <c:ser>
          <c:idx val="4"/>
          <c:order val="4"/>
          <c:tx>
            <c:strRef>
              <c:f>'Graf III.2'!$O$3</c:f>
              <c:strCache>
                <c:ptCount val="1"/>
                <c:pt idx="0">
                  <c:v>Additional Pillar 2 capital requirements</c:v>
                </c:pt>
              </c:strCache>
            </c:strRef>
          </c:tx>
          <c:spPr>
            <a:solidFill>
              <a:schemeClr val="accent2"/>
            </a:solidFill>
            <a:ln w="25400">
              <a:noFill/>
            </a:ln>
          </c:spPr>
          <c:invertIfNegative val="0"/>
          <c:cat>
            <c:numRef>
              <c:f>'Graf III.2'!$J$5:$J$37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III.2'!$O$5:$O$37</c:f>
              <c:numCache>
                <c:formatCode>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2.7</c:v>
                </c:pt>
                <c:pt idx="22">
                  <c:v>2.7</c:v>
                </c:pt>
                <c:pt idx="23">
                  <c:v>2.6</c:v>
                </c:pt>
                <c:pt idx="24">
                  <c:v>2.6</c:v>
                </c:pt>
                <c:pt idx="25">
                  <c:v>3.4</c:v>
                </c:pt>
                <c:pt idx="26">
                  <c:v>3.3</c:v>
                </c:pt>
                <c:pt idx="27">
                  <c:v>1.2</c:v>
                </c:pt>
                <c:pt idx="28">
                  <c:v>1.2</c:v>
                </c:pt>
                <c:pt idx="29">
                  <c:v>1.6</c:v>
                </c:pt>
                <c:pt idx="30">
                  <c:v>1.6</c:v>
                </c:pt>
                <c:pt idx="31">
                  <c:v>1.6</c:v>
                </c:pt>
                <c:pt idx="32">
                  <c:v>1.6</c:v>
                </c:pt>
              </c:numCache>
            </c:numRef>
          </c:val>
          <c:extLst xmlns:c16r2="http://schemas.microsoft.com/office/drawing/2015/06/chart">
            <c:ext xmlns:c16="http://schemas.microsoft.com/office/drawing/2014/chart" uri="{C3380CC4-5D6E-409C-BE32-E72D297353CC}">
              <c16:uniqueId val="{00000004-1C40-4562-906E-2D09AD449666}"/>
            </c:ext>
          </c:extLst>
        </c:ser>
        <c:ser>
          <c:idx val="6"/>
          <c:order val="5"/>
          <c:tx>
            <c:strRef>
              <c:f>'Graf III.2'!$Q$3</c:f>
              <c:strCache>
                <c:ptCount val="1"/>
                <c:pt idx="0">
                  <c:v>Systemic risk buffer</c:v>
                </c:pt>
              </c:strCache>
            </c:strRef>
          </c:tx>
          <c:spPr>
            <a:solidFill>
              <a:schemeClr val="accent4"/>
            </a:solidFill>
            <a:ln w="25400">
              <a:noFill/>
            </a:ln>
          </c:spPr>
          <c:invertIfNegative val="0"/>
          <c:cat>
            <c:numRef>
              <c:f>'Graf III.2'!$J$5:$J$37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III.2'!$Q$5:$Q$37</c:f>
              <c:numCache>
                <c:formatCode>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1.6</c:v>
                </c:pt>
                <c:pt idx="29">
                  <c:v>1.6</c:v>
                </c:pt>
                <c:pt idx="30">
                  <c:v>1.6</c:v>
                </c:pt>
                <c:pt idx="31">
                  <c:v>1.5</c:v>
                </c:pt>
                <c:pt idx="32">
                  <c:v>1.6</c:v>
                </c:pt>
              </c:numCache>
            </c:numRef>
          </c:val>
          <c:extLst xmlns:c16r2="http://schemas.microsoft.com/office/drawing/2015/06/chart">
            <c:ext xmlns:c16="http://schemas.microsoft.com/office/drawing/2014/chart" uri="{C3380CC4-5D6E-409C-BE32-E72D297353CC}">
              <c16:uniqueId val="{00000005-1C40-4562-906E-2D09AD449666}"/>
            </c:ext>
          </c:extLst>
        </c:ser>
        <c:ser>
          <c:idx val="5"/>
          <c:order val="6"/>
          <c:tx>
            <c:strRef>
              <c:f>'Graf III.2'!$P$3</c:f>
              <c:strCache>
                <c:ptCount val="1"/>
                <c:pt idx="0">
                  <c:v>Capital conservation buffer</c:v>
                </c:pt>
              </c:strCache>
            </c:strRef>
          </c:tx>
          <c:spPr>
            <a:solidFill>
              <a:schemeClr val="accent3"/>
            </a:solidFill>
            <a:ln w="25400">
              <a:noFill/>
            </a:ln>
          </c:spPr>
          <c:invertIfNegative val="0"/>
          <c:cat>
            <c:numRef>
              <c:f>'Graf III.2'!$J$5:$J$37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III.2'!$P$5:$P$37</c:f>
              <c:numCache>
                <c:formatCode>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2.5</c:v>
                </c:pt>
                <c:pt idx="28">
                  <c:v>2.5</c:v>
                </c:pt>
                <c:pt idx="29">
                  <c:v>2.5</c:v>
                </c:pt>
                <c:pt idx="30">
                  <c:v>2.5</c:v>
                </c:pt>
                <c:pt idx="31">
                  <c:v>2.5</c:v>
                </c:pt>
                <c:pt idx="32">
                  <c:v>2.5</c:v>
                </c:pt>
              </c:numCache>
            </c:numRef>
          </c:val>
          <c:extLst xmlns:c16r2="http://schemas.microsoft.com/office/drawing/2015/06/chart">
            <c:ext xmlns:c16="http://schemas.microsoft.com/office/drawing/2014/chart" uri="{C3380CC4-5D6E-409C-BE32-E72D297353CC}">
              <c16:uniqueId val="{00000006-1C40-4562-906E-2D09AD449666}"/>
            </c:ext>
          </c:extLst>
        </c:ser>
        <c:ser>
          <c:idx val="8"/>
          <c:order val="7"/>
          <c:tx>
            <c:strRef>
              <c:f>'Graf III.2'!$R$3</c:f>
              <c:strCache>
                <c:ptCount val="1"/>
                <c:pt idx="0">
                  <c:v>Capital surplus</c:v>
                </c:pt>
              </c:strCache>
            </c:strRef>
          </c:tx>
          <c:spPr>
            <a:solidFill>
              <a:schemeClr val="accent5"/>
            </a:solidFill>
            <a:ln w="25400">
              <a:noFill/>
            </a:ln>
          </c:spPr>
          <c:invertIfNegative val="0"/>
          <c:cat>
            <c:numRef>
              <c:f>'Graf III.2'!$J$5:$J$37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III.2'!$R$5:$R$37</c:f>
              <c:numCache>
                <c:formatCode>0.0</c:formatCode>
                <c:ptCount val="33"/>
                <c:pt idx="0">
                  <c:v>3.5</c:v>
                </c:pt>
                <c:pt idx="1">
                  <c:v>4.2</c:v>
                </c:pt>
                <c:pt idx="2">
                  <c:v>4.4000000000000004</c:v>
                </c:pt>
                <c:pt idx="3">
                  <c:v>4.9000000000000004</c:v>
                </c:pt>
                <c:pt idx="4">
                  <c:v>4.3</c:v>
                </c:pt>
                <c:pt idx="5">
                  <c:v>4.9000000000000004</c:v>
                </c:pt>
                <c:pt idx="6">
                  <c:v>5.7</c:v>
                </c:pt>
                <c:pt idx="7">
                  <c:v>5.7</c:v>
                </c:pt>
                <c:pt idx="8">
                  <c:v>6.1</c:v>
                </c:pt>
                <c:pt idx="9">
                  <c:v>6.3</c:v>
                </c:pt>
                <c:pt idx="10">
                  <c:v>7</c:v>
                </c:pt>
                <c:pt idx="11">
                  <c:v>7.6</c:v>
                </c:pt>
                <c:pt idx="12">
                  <c:v>7.5</c:v>
                </c:pt>
                <c:pt idx="13">
                  <c:v>7.6</c:v>
                </c:pt>
                <c:pt idx="14">
                  <c:v>8</c:v>
                </c:pt>
                <c:pt idx="15">
                  <c:v>7.7</c:v>
                </c:pt>
                <c:pt idx="16">
                  <c:v>7.3</c:v>
                </c:pt>
                <c:pt idx="17">
                  <c:v>7.2</c:v>
                </c:pt>
                <c:pt idx="18">
                  <c:v>8.3000000000000007</c:v>
                </c:pt>
                <c:pt idx="19">
                  <c:v>8.4</c:v>
                </c:pt>
                <c:pt idx="20">
                  <c:v>8.4</c:v>
                </c:pt>
                <c:pt idx="21">
                  <c:v>5.7</c:v>
                </c:pt>
                <c:pt idx="22">
                  <c:v>6.5</c:v>
                </c:pt>
                <c:pt idx="23">
                  <c:v>6.7</c:v>
                </c:pt>
                <c:pt idx="24">
                  <c:v>6.4</c:v>
                </c:pt>
                <c:pt idx="25">
                  <c:v>6.2</c:v>
                </c:pt>
                <c:pt idx="26">
                  <c:v>6.5</c:v>
                </c:pt>
                <c:pt idx="27">
                  <c:v>6.3</c:v>
                </c:pt>
                <c:pt idx="28">
                  <c:v>4.7</c:v>
                </c:pt>
                <c:pt idx="29">
                  <c:v>4.7</c:v>
                </c:pt>
                <c:pt idx="30">
                  <c:v>4</c:v>
                </c:pt>
                <c:pt idx="31">
                  <c:v>3.7</c:v>
                </c:pt>
                <c:pt idx="32">
                  <c:v>4.8</c:v>
                </c:pt>
              </c:numCache>
            </c:numRef>
          </c:val>
          <c:extLst xmlns:c16r2="http://schemas.microsoft.com/office/drawing/2015/06/chart">
            <c:ext xmlns:c16="http://schemas.microsoft.com/office/drawing/2014/chart" uri="{C3380CC4-5D6E-409C-BE32-E72D297353CC}">
              <c16:uniqueId val="{00000007-1C40-4562-906E-2D09AD449666}"/>
            </c:ext>
          </c:extLst>
        </c:ser>
        <c:dLbls>
          <c:showLegendKey val="0"/>
          <c:showVal val="0"/>
          <c:showCatName val="0"/>
          <c:showSerName val="0"/>
          <c:showPercent val="0"/>
          <c:showBubbleSize val="0"/>
        </c:dLbls>
        <c:gapWidth val="0"/>
        <c:overlap val="100"/>
        <c:axId val="233461248"/>
        <c:axId val="233462784"/>
      </c:barChart>
      <c:dateAx>
        <c:axId val="233461248"/>
        <c:scaling>
          <c:orientation val="minMax"/>
          <c:min val="39447"/>
        </c:scaling>
        <c:delete val="0"/>
        <c:axPos val="b"/>
        <c:numFmt formatCode="mm\/yy"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233462784"/>
        <c:crosses val="autoZero"/>
        <c:auto val="1"/>
        <c:lblOffset val="100"/>
        <c:baseTimeUnit val="months"/>
        <c:majorUnit val="12"/>
        <c:majorTimeUnit val="months"/>
      </c:dateAx>
      <c:valAx>
        <c:axId val="23346278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33461248"/>
        <c:crosses val="autoZero"/>
        <c:crossBetween val="between"/>
      </c:valAx>
      <c:spPr>
        <a:noFill/>
        <a:ln w="25400">
          <a:noFill/>
        </a:ln>
      </c:spPr>
    </c:plotArea>
    <c:legend>
      <c:legendPos val="b"/>
      <c:layout>
        <c:manualLayout>
          <c:xMode val="edge"/>
          <c:yMode val="edge"/>
          <c:x val="6.6433566433566432E-2"/>
          <c:y val="0.62138862342848611"/>
          <c:w val="0.87963520731237266"/>
          <c:h val="0.37861137657151384"/>
        </c:manualLayout>
      </c:layout>
      <c:overlay val="0"/>
      <c:spPr>
        <a:solidFill>
          <a:schemeClr val="bg1"/>
        </a:solidFill>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825174825174825"/>
          <c:h val="0.66950325866921212"/>
        </c:manualLayout>
      </c:layout>
      <c:barChart>
        <c:barDir val="col"/>
        <c:grouping val="stacked"/>
        <c:varyColors val="0"/>
        <c:ser>
          <c:idx val="0"/>
          <c:order val="0"/>
          <c:tx>
            <c:strRef>
              <c:f>'Graf III.24'!$L$4</c:f>
              <c:strCache>
                <c:ptCount val="1"/>
                <c:pt idx="0">
                  <c:v>Půjčky nefinančním podnikům</c:v>
                </c:pt>
              </c:strCache>
            </c:strRef>
          </c:tx>
          <c:spPr>
            <a:solidFill>
              <a:srgbClr val="4085C6"/>
            </a:solidFill>
            <a:ln w="25400">
              <a:noFill/>
            </a:ln>
          </c:spPr>
          <c:invertIfNegative val="0"/>
          <c:cat>
            <c:numRef>
              <c:f>'Graf III.24'!$J$5:$J$21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III.24'!$L$5:$L$21</c:f>
              <c:numCache>
                <c:formatCode>#,##0.0</c:formatCode>
                <c:ptCount val="17"/>
                <c:pt idx="0">
                  <c:v>177.44875399999998</c:v>
                </c:pt>
                <c:pt idx="1">
                  <c:v>172.21477399999998</c:v>
                </c:pt>
                <c:pt idx="2">
                  <c:v>173.05623399999999</c:v>
                </c:pt>
                <c:pt idx="3">
                  <c:v>169.21064299999998</c:v>
                </c:pt>
                <c:pt idx="4">
                  <c:v>171.96078899999998</c:v>
                </c:pt>
                <c:pt idx="5">
                  <c:v>148.21301500000001</c:v>
                </c:pt>
                <c:pt idx="6">
                  <c:v>154.29691</c:v>
                </c:pt>
                <c:pt idx="7">
                  <c:v>154.60762</c:v>
                </c:pt>
                <c:pt idx="8">
                  <c:v>164.47685899999999</c:v>
                </c:pt>
                <c:pt idx="9">
                  <c:v>161.76346450540916</c:v>
                </c:pt>
                <c:pt idx="10">
                  <c:v>165.46301401507404</c:v>
                </c:pt>
                <c:pt idx="11">
                  <c:v>164.63748710940806</c:v>
                </c:pt>
                <c:pt idx="12">
                  <c:v>170.59531181386646</c:v>
                </c:pt>
                <c:pt idx="13">
                  <c:v>174.75164301900313</c:v>
                </c:pt>
                <c:pt idx="14">
                  <c:v>182.16454712704518</c:v>
                </c:pt>
                <c:pt idx="15">
                  <c:v>183.38670740712666</c:v>
                </c:pt>
                <c:pt idx="16">
                  <c:v>189.60606436317101</c:v>
                </c:pt>
              </c:numCache>
            </c:numRef>
          </c:val>
          <c:extLst xmlns:c16r2="http://schemas.microsoft.com/office/drawing/2015/06/chart">
            <c:ext xmlns:c16="http://schemas.microsoft.com/office/drawing/2014/chart" uri="{C3380CC4-5D6E-409C-BE32-E72D297353CC}">
              <c16:uniqueId val="{00000000-EB57-40BF-AF53-F9D66D14DD07}"/>
            </c:ext>
          </c:extLst>
        </c:ser>
        <c:ser>
          <c:idx val="1"/>
          <c:order val="1"/>
          <c:tx>
            <c:strRef>
              <c:f>'Graf III.24'!$M$4</c:f>
              <c:strCache>
                <c:ptCount val="1"/>
                <c:pt idx="0">
                  <c:v>Půjčky domácnostem na spotřebu</c:v>
                </c:pt>
              </c:strCache>
            </c:strRef>
          </c:tx>
          <c:spPr>
            <a:solidFill>
              <a:srgbClr val="EB5D40"/>
            </a:solidFill>
            <a:ln w="25400">
              <a:noFill/>
            </a:ln>
          </c:spPr>
          <c:invertIfNegative val="0"/>
          <c:cat>
            <c:numRef>
              <c:f>'Graf III.24'!$J$5:$J$21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III.24'!$M$5:$M$21</c:f>
              <c:numCache>
                <c:formatCode>#,##0.0</c:formatCode>
                <c:ptCount val="17"/>
                <c:pt idx="0">
                  <c:v>68.14645999999999</c:v>
                </c:pt>
                <c:pt idx="1">
                  <c:v>65.037272000000002</c:v>
                </c:pt>
                <c:pt idx="2">
                  <c:v>66.304847999999993</c:v>
                </c:pt>
                <c:pt idx="3">
                  <c:v>66.260141000000004</c:v>
                </c:pt>
                <c:pt idx="4">
                  <c:v>66.472106999999994</c:v>
                </c:pt>
                <c:pt idx="5">
                  <c:v>68.142639000000017</c:v>
                </c:pt>
                <c:pt idx="6">
                  <c:v>67.456126999999995</c:v>
                </c:pt>
                <c:pt idx="7">
                  <c:v>65.457650000000001</c:v>
                </c:pt>
                <c:pt idx="8">
                  <c:v>64.910747999999998</c:v>
                </c:pt>
                <c:pt idx="9">
                  <c:v>66.089956603600569</c:v>
                </c:pt>
                <c:pt idx="10">
                  <c:v>68.581606371709242</c:v>
                </c:pt>
                <c:pt idx="11">
                  <c:v>69.77044348816429</c:v>
                </c:pt>
                <c:pt idx="12">
                  <c:v>68.156597457861793</c:v>
                </c:pt>
                <c:pt idx="13">
                  <c:v>64.255252307673004</c:v>
                </c:pt>
                <c:pt idx="14">
                  <c:v>47.424015805431544</c:v>
                </c:pt>
                <c:pt idx="15">
                  <c:v>47.703646068885888</c:v>
                </c:pt>
                <c:pt idx="16">
                  <c:v>48.870049391453264</c:v>
                </c:pt>
              </c:numCache>
            </c:numRef>
          </c:val>
          <c:extLst xmlns:c16r2="http://schemas.microsoft.com/office/drawing/2015/06/chart">
            <c:ext xmlns:c16="http://schemas.microsoft.com/office/drawing/2014/chart" uri="{C3380CC4-5D6E-409C-BE32-E72D297353CC}">
              <c16:uniqueId val="{00000001-EB57-40BF-AF53-F9D66D14DD07}"/>
            </c:ext>
          </c:extLst>
        </c:ser>
        <c:ser>
          <c:idx val="2"/>
          <c:order val="2"/>
          <c:tx>
            <c:strRef>
              <c:f>'Graf III.24'!$K$4</c:f>
              <c:strCache>
                <c:ptCount val="1"/>
                <c:pt idx="0">
                  <c:v>Ostatní půjčky</c:v>
                </c:pt>
              </c:strCache>
            </c:strRef>
          </c:tx>
          <c:spPr>
            <a:solidFill>
              <a:srgbClr val="FFDD00"/>
            </a:solidFill>
            <a:ln w="25400">
              <a:noFill/>
            </a:ln>
          </c:spPr>
          <c:invertIfNegative val="0"/>
          <c:cat>
            <c:numRef>
              <c:f>'Graf III.24'!$J$5:$J$21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III.24'!$K$5:$K$21</c:f>
              <c:numCache>
                <c:formatCode>#,##0.0</c:formatCode>
                <c:ptCount val="17"/>
                <c:pt idx="0">
                  <c:v>14.578699999999982</c:v>
                </c:pt>
                <c:pt idx="1">
                  <c:v>13.672884000000019</c:v>
                </c:pt>
                <c:pt idx="2">
                  <c:v>13.242271000000008</c:v>
                </c:pt>
                <c:pt idx="3">
                  <c:v>12.833447000000014</c:v>
                </c:pt>
                <c:pt idx="4">
                  <c:v>12.353347000000008</c:v>
                </c:pt>
                <c:pt idx="5">
                  <c:v>11.71632299999999</c:v>
                </c:pt>
                <c:pt idx="6">
                  <c:v>11.358022000000012</c:v>
                </c:pt>
                <c:pt idx="7">
                  <c:v>11.050954999999988</c:v>
                </c:pt>
                <c:pt idx="8">
                  <c:v>11.194331000000027</c:v>
                </c:pt>
                <c:pt idx="9">
                  <c:v>10.830382303025385</c:v>
                </c:pt>
                <c:pt idx="10">
                  <c:v>10.284926821634478</c:v>
                </c:pt>
                <c:pt idx="11">
                  <c:v>9.9649857615718656</c:v>
                </c:pt>
                <c:pt idx="12">
                  <c:v>9.729783560437907</c:v>
                </c:pt>
                <c:pt idx="13">
                  <c:v>10.08280684632861</c:v>
                </c:pt>
                <c:pt idx="14">
                  <c:v>9.7914035434314357</c:v>
                </c:pt>
                <c:pt idx="15">
                  <c:v>9.921599076157035</c:v>
                </c:pt>
                <c:pt idx="16">
                  <c:v>10.227914454280349</c:v>
                </c:pt>
              </c:numCache>
            </c:numRef>
          </c:val>
          <c:extLst xmlns:c16r2="http://schemas.microsoft.com/office/drawing/2015/06/chart">
            <c:ext xmlns:c16="http://schemas.microsoft.com/office/drawing/2014/chart" uri="{C3380CC4-5D6E-409C-BE32-E72D297353CC}">
              <c16:uniqueId val="{00000002-EB57-40BF-AF53-F9D66D14DD07}"/>
            </c:ext>
          </c:extLst>
        </c:ser>
        <c:dLbls>
          <c:showLegendKey val="0"/>
          <c:showVal val="0"/>
          <c:showCatName val="0"/>
          <c:showSerName val="0"/>
          <c:showPercent val="0"/>
          <c:showBubbleSize val="0"/>
        </c:dLbls>
        <c:gapWidth val="0"/>
        <c:overlap val="100"/>
        <c:axId val="261523328"/>
        <c:axId val="261526272"/>
      </c:barChart>
      <c:lineChart>
        <c:grouping val="standard"/>
        <c:varyColors val="0"/>
        <c:ser>
          <c:idx val="4"/>
          <c:order val="3"/>
          <c:tx>
            <c:strRef>
              <c:f>'Graf III.24'!$O$4</c:f>
              <c:strCache>
                <c:ptCount val="1"/>
                <c:pt idx="0">
                  <c:v>Tržní podíl NZFA – půjčky dom. na spotř. (pr. osa)</c:v>
                </c:pt>
              </c:strCache>
            </c:strRef>
          </c:tx>
          <c:spPr>
            <a:ln w="25400">
              <a:solidFill>
                <a:schemeClr val="accent2"/>
              </a:solidFill>
              <a:prstDash val="solid"/>
            </a:ln>
          </c:spPr>
          <c:marker>
            <c:symbol val="circle"/>
            <c:size val="5"/>
            <c:spPr>
              <a:solidFill>
                <a:schemeClr val="accent2"/>
              </a:solidFill>
              <a:ln>
                <a:solidFill>
                  <a:schemeClr val="tx1"/>
                </a:solidFill>
              </a:ln>
            </c:spPr>
          </c:marker>
          <c:cat>
            <c:numRef>
              <c:f>'Graf III.24'!$J$5:$J$21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III.24'!$O$5:$O$21</c:f>
              <c:numCache>
                <c:formatCode>0.0</c:formatCode>
                <c:ptCount val="17"/>
                <c:pt idx="0">
                  <c:v>25.789767995835273</c:v>
                </c:pt>
                <c:pt idx="1">
                  <c:v>25.022980631939252</c:v>
                </c:pt>
                <c:pt idx="2">
                  <c:v>25.420114699746293</c:v>
                </c:pt>
                <c:pt idx="3">
                  <c:v>25.416354267566536</c:v>
                </c:pt>
                <c:pt idx="4">
                  <c:v>25.453961922593098</c:v>
                </c:pt>
                <c:pt idx="5">
                  <c:v>26.165017866570867</c:v>
                </c:pt>
                <c:pt idx="6">
                  <c:v>25.971472084144764</c:v>
                </c:pt>
                <c:pt idx="7">
                  <c:v>25.211892845223421</c:v>
                </c:pt>
                <c:pt idx="8">
                  <c:v>24.938245225593199</c:v>
                </c:pt>
                <c:pt idx="9">
                  <c:v>25.398206186154294</c:v>
                </c:pt>
                <c:pt idx="10">
                  <c:v>26.231130207219511</c:v>
                </c:pt>
                <c:pt idx="11">
                  <c:v>26.446012937534856</c:v>
                </c:pt>
                <c:pt idx="12">
                  <c:v>25.974050993066594</c:v>
                </c:pt>
                <c:pt idx="13">
                  <c:v>25.055370467079712</c:v>
                </c:pt>
                <c:pt idx="14">
                  <c:v>19.697938724942318</c:v>
                </c:pt>
                <c:pt idx="15">
                  <c:v>19.703253214180275</c:v>
                </c:pt>
                <c:pt idx="16">
                  <c:v>20.042357333756616</c:v>
                </c:pt>
              </c:numCache>
            </c:numRef>
          </c:val>
          <c:smooth val="0"/>
          <c:extLst xmlns:c16r2="http://schemas.microsoft.com/office/drawing/2015/06/chart">
            <c:ext xmlns:c16="http://schemas.microsoft.com/office/drawing/2014/chart" uri="{C3380CC4-5D6E-409C-BE32-E72D297353CC}">
              <c16:uniqueId val="{00000003-EB57-40BF-AF53-F9D66D14DD07}"/>
            </c:ext>
          </c:extLst>
        </c:ser>
        <c:ser>
          <c:idx val="3"/>
          <c:order val="4"/>
          <c:tx>
            <c:strRef>
              <c:f>'Graf III.24'!$N$4</c:f>
              <c:strCache>
                <c:ptCount val="1"/>
                <c:pt idx="0">
                  <c:v>Tržní podíl NZFA – půjčky nefin. podnikům (pr. osa)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tx1"/>
                </a:solidFill>
              </a:ln>
            </c:spPr>
          </c:marker>
          <c:cat>
            <c:numRef>
              <c:f>'Graf III.24'!$J$5:$J$21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III.24'!$N$5:$N$21</c:f>
              <c:numCache>
                <c:formatCode>0.0</c:formatCode>
                <c:ptCount val="17"/>
                <c:pt idx="0">
                  <c:v>17.647755319944494</c:v>
                </c:pt>
                <c:pt idx="1">
                  <c:v>17.146316794671623</c:v>
                </c:pt>
                <c:pt idx="2">
                  <c:v>17.08445413878496</c:v>
                </c:pt>
                <c:pt idx="3">
                  <c:v>16.694238792728537</c:v>
                </c:pt>
                <c:pt idx="4">
                  <c:v>17.070879719537412</c:v>
                </c:pt>
                <c:pt idx="5">
                  <c:v>14.78540615627707</c:v>
                </c:pt>
                <c:pt idx="6">
                  <c:v>15.500425019517063</c:v>
                </c:pt>
                <c:pt idx="7">
                  <c:v>15.385134525026089</c:v>
                </c:pt>
                <c:pt idx="8">
                  <c:v>15.943575875357684</c:v>
                </c:pt>
                <c:pt idx="9">
                  <c:v>15.848089186796749</c:v>
                </c:pt>
                <c:pt idx="10">
                  <c:v>16.055475185129943</c:v>
                </c:pt>
                <c:pt idx="11">
                  <c:v>16.196590213303551</c:v>
                </c:pt>
                <c:pt idx="12">
                  <c:v>16.32092320239958</c:v>
                </c:pt>
                <c:pt idx="13">
                  <c:v>16.507040521532478</c:v>
                </c:pt>
                <c:pt idx="14">
                  <c:v>16.735100329487217</c:v>
                </c:pt>
                <c:pt idx="15">
                  <c:v>16.269566243836294</c:v>
                </c:pt>
                <c:pt idx="16">
                  <c:v>17.073792020634087</c:v>
                </c:pt>
              </c:numCache>
            </c:numRef>
          </c:val>
          <c:smooth val="0"/>
          <c:extLst xmlns:c16r2="http://schemas.microsoft.com/office/drawing/2015/06/chart">
            <c:ext xmlns:c16="http://schemas.microsoft.com/office/drawing/2014/chart" uri="{C3380CC4-5D6E-409C-BE32-E72D297353CC}">
              <c16:uniqueId val="{00000004-EB57-40BF-AF53-F9D66D14DD07}"/>
            </c:ext>
          </c:extLst>
        </c:ser>
        <c:ser>
          <c:idx val="5"/>
          <c:order val="5"/>
          <c:tx>
            <c:strRef>
              <c:f>'Graf III.24'!$P$4</c:f>
              <c:strCache>
                <c:ptCount val="1"/>
                <c:pt idx="0">
                  <c:v>NZFA nezávislí na bank. – tržní podíl (pr. osa)</c:v>
                </c:pt>
              </c:strCache>
            </c:strRef>
          </c:tx>
          <c:spPr>
            <a:ln w="25400">
              <a:solidFill>
                <a:schemeClr val="accent3"/>
              </a:solidFill>
            </a:ln>
          </c:spPr>
          <c:marker>
            <c:symbol val="circle"/>
            <c:size val="5"/>
            <c:spPr>
              <a:solidFill>
                <a:schemeClr val="accent3"/>
              </a:solidFill>
              <a:ln>
                <a:solidFill>
                  <a:schemeClr val="tx1"/>
                </a:solidFill>
              </a:ln>
            </c:spPr>
          </c:marker>
          <c:cat>
            <c:numRef>
              <c:f>'Graf III.24'!$J$5:$J$21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III.24'!$P$5:$P$21</c:f>
              <c:numCache>
                <c:formatCode>#,##0.0</c:formatCode>
                <c:ptCount val="17"/>
                <c:pt idx="0">
                  <c:v>28.871099355984388</c:v>
                </c:pt>
                <c:pt idx="1">
                  <c:v>29.906332907997957</c:v>
                </c:pt>
                <c:pt idx="2">
                  <c:v>29.636012211010705</c:v>
                </c:pt>
                <c:pt idx="3">
                  <c:v>29.336584368639969</c:v>
                </c:pt>
                <c:pt idx="4">
                  <c:v>30.281488942655464</c:v>
                </c:pt>
                <c:pt idx="5">
                  <c:v>29.864078752344753</c:v>
                </c:pt>
                <c:pt idx="6">
                  <c:v>29.771031469270902</c:v>
                </c:pt>
                <c:pt idx="7">
                  <c:v>29.133561375303081</c:v>
                </c:pt>
                <c:pt idx="8">
                  <c:v>30.141419611523133</c:v>
                </c:pt>
                <c:pt idx="9">
                  <c:v>29.962018149092479</c:v>
                </c:pt>
                <c:pt idx="10">
                  <c:v>29.741497450572773</c:v>
                </c:pt>
                <c:pt idx="11">
                  <c:v>29.442382262503124</c:v>
                </c:pt>
                <c:pt idx="12">
                  <c:v>30.410860610914398</c:v>
                </c:pt>
                <c:pt idx="13">
                  <c:v>30.459706095555607</c:v>
                </c:pt>
                <c:pt idx="14">
                  <c:v>32.896295137917932</c:v>
                </c:pt>
                <c:pt idx="15">
                  <c:v>32.821601954907322</c:v>
                </c:pt>
                <c:pt idx="16">
                  <c:v>32.950841262763738</c:v>
                </c:pt>
              </c:numCache>
            </c:numRef>
          </c:val>
          <c:smooth val="0"/>
          <c:extLst xmlns:c16r2="http://schemas.microsoft.com/office/drawing/2015/06/chart">
            <c:ext xmlns:c16="http://schemas.microsoft.com/office/drawing/2014/chart" uri="{C3380CC4-5D6E-409C-BE32-E72D297353CC}">
              <c16:uniqueId val="{00000005-EB57-40BF-AF53-F9D66D14DD07}"/>
            </c:ext>
          </c:extLst>
        </c:ser>
        <c:dLbls>
          <c:showLegendKey val="0"/>
          <c:showVal val="0"/>
          <c:showCatName val="0"/>
          <c:showSerName val="0"/>
          <c:showPercent val="0"/>
          <c:showBubbleSize val="0"/>
        </c:dLbls>
        <c:marker val="1"/>
        <c:smooth val="0"/>
        <c:axId val="261527808"/>
        <c:axId val="261533696"/>
      </c:lineChart>
      <c:dateAx>
        <c:axId val="261523328"/>
        <c:scaling>
          <c:orientation val="minMax"/>
          <c:min val="40878"/>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1526272"/>
        <c:crosses val="autoZero"/>
        <c:auto val="1"/>
        <c:lblOffset val="100"/>
        <c:baseTimeUnit val="months"/>
        <c:majorUnit val="12"/>
        <c:majorTimeUnit val="months"/>
        <c:minorUnit val="3"/>
        <c:minorTimeUnit val="months"/>
      </c:dateAx>
      <c:valAx>
        <c:axId val="261526272"/>
        <c:scaling>
          <c:orientation val="minMax"/>
          <c:max val="3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1523328"/>
        <c:crosses val="autoZero"/>
        <c:crossBetween val="between"/>
      </c:valAx>
      <c:dateAx>
        <c:axId val="261527808"/>
        <c:scaling>
          <c:orientation val="minMax"/>
        </c:scaling>
        <c:delete val="1"/>
        <c:axPos val="b"/>
        <c:numFmt formatCode="m/d/yyyy" sourceLinked="1"/>
        <c:majorTickMark val="out"/>
        <c:minorTickMark val="none"/>
        <c:tickLblPos val="nextTo"/>
        <c:crossAx val="261533696"/>
        <c:crosses val="autoZero"/>
        <c:auto val="1"/>
        <c:lblOffset val="100"/>
        <c:baseTimeUnit val="months"/>
      </c:dateAx>
      <c:valAx>
        <c:axId val="261533696"/>
        <c:scaling>
          <c:orientation val="minMax"/>
          <c:max val="60"/>
          <c:min val="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1527808"/>
        <c:crosses val="max"/>
        <c:crossBetween val="between"/>
      </c:valAx>
      <c:spPr>
        <a:noFill/>
        <a:ln w="25400">
          <a:noFill/>
        </a:ln>
      </c:spPr>
    </c:plotArea>
    <c:legend>
      <c:legendPos val="b"/>
      <c:layout>
        <c:manualLayout>
          <c:xMode val="edge"/>
          <c:yMode val="edge"/>
          <c:x val="3.4965034965034965E-3"/>
          <c:y val="0.69236434555059989"/>
          <c:w val="0.99503496503496502"/>
          <c:h val="0.30763565444940011"/>
        </c:manualLayout>
      </c:layout>
      <c:overlay val="0"/>
      <c:spPr>
        <a:solidFill>
          <a:srgbClr val="FFFFFF"/>
        </a:solidFill>
        <a:ln w="25400">
          <a:noFill/>
        </a:ln>
      </c:spPr>
      <c:txPr>
        <a:bodyPr/>
        <a:lstStyle/>
        <a:p>
          <a:pPr>
            <a:defRPr sz="900">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825174825174825"/>
          <c:h val="0.66950325866921212"/>
        </c:manualLayout>
      </c:layout>
      <c:barChart>
        <c:barDir val="col"/>
        <c:grouping val="stacked"/>
        <c:varyColors val="0"/>
        <c:ser>
          <c:idx val="0"/>
          <c:order val="0"/>
          <c:tx>
            <c:strRef>
              <c:f>'Graf III.24'!$L$3</c:f>
              <c:strCache>
                <c:ptCount val="1"/>
                <c:pt idx="0">
                  <c:v>Loans to non-financial corporations</c:v>
                </c:pt>
              </c:strCache>
            </c:strRef>
          </c:tx>
          <c:spPr>
            <a:solidFill>
              <a:srgbClr val="4085C6"/>
            </a:solidFill>
            <a:ln w="25400">
              <a:noFill/>
            </a:ln>
          </c:spPr>
          <c:invertIfNegative val="0"/>
          <c:cat>
            <c:numRef>
              <c:f>'Graf III.24'!$J$5:$J$21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III.24'!$L$5:$L$21</c:f>
              <c:numCache>
                <c:formatCode>#,##0.0</c:formatCode>
                <c:ptCount val="17"/>
                <c:pt idx="0">
                  <c:v>177.44875399999998</c:v>
                </c:pt>
                <c:pt idx="1">
                  <c:v>172.21477399999998</c:v>
                </c:pt>
                <c:pt idx="2">
                  <c:v>173.05623399999999</c:v>
                </c:pt>
                <c:pt idx="3">
                  <c:v>169.21064299999998</c:v>
                </c:pt>
                <c:pt idx="4">
                  <c:v>171.96078899999998</c:v>
                </c:pt>
                <c:pt idx="5">
                  <c:v>148.21301500000001</c:v>
                </c:pt>
                <c:pt idx="6">
                  <c:v>154.29691</c:v>
                </c:pt>
                <c:pt idx="7">
                  <c:v>154.60762</c:v>
                </c:pt>
                <c:pt idx="8">
                  <c:v>164.47685899999999</c:v>
                </c:pt>
                <c:pt idx="9">
                  <c:v>161.76346450540916</c:v>
                </c:pt>
                <c:pt idx="10">
                  <c:v>165.46301401507404</c:v>
                </c:pt>
                <c:pt idx="11">
                  <c:v>164.63748710940806</c:v>
                </c:pt>
                <c:pt idx="12">
                  <c:v>170.59531181386646</c:v>
                </c:pt>
                <c:pt idx="13">
                  <c:v>174.75164301900313</c:v>
                </c:pt>
                <c:pt idx="14">
                  <c:v>182.16454712704518</c:v>
                </c:pt>
                <c:pt idx="15">
                  <c:v>183.38670740712666</c:v>
                </c:pt>
                <c:pt idx="16">
                  <c:v>189.60606436317101</c:v>
                </c:pt>
              </c:numCache>
            </c:numRef>
          </c:val>
          <c:extLst xmlns:c16r2="http://schemas.microsoft.com/office/drawing/2015/06/chart">
            <c:ext xmlns:c16="http://schemas.microsoft.com/office/drawing/2014/chart" uri="{C3380CC4-5D6E-409C-BE32-E72D297353CC}">
              <c16:uniqueId val="{00000000-EB57-40BF-AF53-F9D66D14DD07}"/>
            </c:ext>
          </c:extLst>
        </c:ser>
        <c:ser>
          <c:idx val="1"/>
          <c:order val="1"/>
          <c:tx>
            <c:strRef>
              <c:f>'Graf III.24'!$M$3</c:f>
              <c:strCache>
                <c:ptCount val="1"/>
                <c:pt idx="0">
                  <c:v>Consumer loans to households</c:v>
                </c:pt>
              </c:strCache>
            </c:strRef>
          </c:tx>
          <c:spPr>
            <a:solidFill>
              <a:srgbClr val="EB5D40"/>
            </a:solidFill>
            <a:ln w="25400">
              <a:noFill/>
            </a:ln>
          </c:spPr>
          <c:invertIfNegative val="0"/>
          <c:cat>
            <c:numRef>
              <c:f>'Graf III.24'!$J$5:$J$21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III.24'!$M$5:$M$21</c:f>
              <c:numCache>
                <c:formatCode>#,##0.0</c:formatCode>
                <c:ptCount val="17"/>
                <c:pt idx="0">
                  <c:v>68.14645999999999</c:v>
                </c:pt>
                <c:pt idx="1">
                  <c:v>65.037272000000002</c:v>
                </c:pt>
                <c:pt idx="2">
                  <c:v>66.304847999999993</c:v>
                </c:pt>
                <c:pt idx="3">
                  <c:v>66.260141000000004</c:v>
                </c:pt>
                <c:pt idx="4">
                  <c:v>66.472106999999994</c:v>
                </c:pt>
                <c:pt idx="5">
                  <c:v>68.142639000000017</c:v>
                </c:pt>
                <c:pt idx="6">
                  <c:v>67.456126999999995</c:v>
                </c:pt>
                <c:pt idx="7">
                  <c:v>65.457650000000001</c:v>
                </c:pt>
                <c:pt idx="8">
                  <c:v>64.910747999999998</c:v>
                </c:pt>
                <c:pt idx="9">
                  <c:v>66.089956603600569</c:v>
                </c:pt>
                <c:pt idx="10">
                  <c:v>68.581606371709242</c:v>
                </c:pt>
                <c:pt idx="11">
                  <c:v>69.77044348816429</c:v>
                </c:pt>
                <c:pt idx="12">
                  <c:v>68.156597457861793</c:v>
                </c:pt>
                <c:pt idx="13">
                  <c:v>64.255252307673004</c:v>
                </c:pt>
                <c:pt idx="14">
                  <c:v>47.424015805431544</c:v>
                </c:pt>
                <c:pt idx="15">
                  <c:v>47.703646068885888</c:v>
                </c:pt>
                <c:pt idx="16">
                  <c:v>48.870049391453264</c:v>
                </c:pt>
              </c:numCache>
            </c:numRef>
          </c:val>
          <c:extLst xmlns:c16r2="http://schemas.microsoft.com/office/drawing/2015/06/chart">
            <c:ext xmlns:c16="http://schemas.microsoft.com/office/drawing/2014/chart" uri="{C3380CC4-5D6E-409C-BE32-E72D297353CC}">
              <c16:uniqueId val="{00000001-EB57-40BF-AF53-F9D66D14DD07}"/>
            </c:ext>
          </c:extLst>
        </c:ser>
        <c:ser>
          <c:idx val="2"/>
          <c:order val="2"/>
          <c:tx>
            <c:strRef>
              <c:f>'Graf III.24'!$K$3</c:f>
              <c:strCache>
                <c:ptCount val="1"/>
                <c:pt idx="0">
                  <c:v>Other loans</c:v>
                </c:pt>
              </c:strCache>
            </c:strRef>
          </c:tx>
          <c:spPr>
            <a:solidFill>
              <a:srgbClr val="FFDD00"/>
            </a:solidFill>
            <a:ln w="25400">
              <a:noFill/>
            </a:ln>
          </c:spPr>
          <c:invertIfNegative val="0"/>
          <c:cat>
            <c:numRef>
              <c:f>'Graf III.24'!$J$5:$J$21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III.24'!$K$5:$K$21</c:f>
              <c:numCache>
                <c:formatCode>#,##0.0</c:formatCode>
                <c:ptCount val="17"/>
                <c:pt idx="0">
                  <c:v>14.578699999999982</c:v>
                </c:pt>
                <c:pt idx="1">
                  <c:v>13.672884000000019</c:v>
                </c:pt>
                <c:pt idx="2">
                  <c:v>13.242271000000008</c:v>
                </c:pt>
                <c:pt idx="3">
                  <c:v>12.833447000000014</c:v>
                </c:pt>
                <c:pt idx="4">
                  <c:v>12.353347000000008</c:v>
                </c:pt>
                <c:pt idx="5">
                  <c:v>11.71632299999999</c:v>
                </c:pt>
                <c:pt idx="6">
                  <c:v>11.358022000000012</c:v>
                </c:pt>
                <c:pt idx="7">
                  <c:v>11.050954999999988</c:v>
                </c:pt>
                <c:pt idx="8">
                  <c:v>11.194331000000027</c:v>
                </c:pt>
                <c:pt idx="9">
                  <c:v>10.830382303025385</c:v>
                </c:pt>
                <c:pt idx="10">
                  <c:v>10.284926821634478</c:v>
                </c:pt>
                <c:pt idx="11">
                  <c:v>9.9649857615718656</c:v>
                </c:pt>
                <c:pt idx="12">
                  <c:v>9.729783560437907</c:v>
                </c:pt>
                <c:pt idx="13">
                  <c:v>10.08280684632861</c:v>
                </c:pt>
                <c:pt idx="14">
                  <c:v>9.7914035434314357</c:v>
                </c:pt>
                <c:pt idx="15">
                  <c:v>9.921599076157035</c:v>
                </c:pt>
                <c:pt idx="16">
                  <c:v>10.227914454280349</c:v>
                </c:pt>
              </c:numCache>
            </c:numRef>
          </c:val>
          <c:extLst xmlns:c16r2="http://schemas.microsoft.com/office/drawing/2015/06/chart">
            <c:ext xmlns:c16="http://schemas.microsoft.com/office/drawing/2014/chart" uri="{C3380CC4-5D6E-409C-BE32-E72D297353CC}">
              <c16:uniqueId val="{00000002-EB57-40BF-AF53-F9D66D14DD07}"/>
            </c:ext>
          </c:extLst>
        </c:ser>
        <c:dLbls>
          <c:showLegendKey val="0"/>
          <c:showVal val="0"/>
          <c:showCatName val="0"/>
          <c:showSerName val="0"/>
          <c:showPercent val="0"/>
          <c:showBubbleSize val="0"/>
        </c:dLbls>
        <c:gapWidth val="0"/>
        <c:overlap val="100"/>
        <c:axId val="261589632"/>
        <c:axId val="261592576"/>
      </c:barChart>
      <c:lineChart>
        <c:grouping val="standard"/>
        <c:varyColors val="0"/>
        <c:ser>
          <c:idx val="4"/>
          <c:order val="3"/>
          <c:tx>
            <c:strRef>
              <c:f>'Graf III.24'!$O$3</c:f>
              <c:strCache>
                <c:ptCount val="1"/>
                <c:pt idx="0">
                  <c:v>Market share of NFCELs – consumer loans (rhs)</c:v>
                </c:pt>
              </c:strCache>
            </c:strRef>
          </c:tx>
          <c:spPr>
            <a:ln w="25400">
              <a:solidFill>
                <a:schemeClr val="accent2"/>
              </a:solidFill>
              <a:prstDash val="solid"/>
            </a:ln>
          </c:spPr>
          <c:marker>
            <c:symbol val="circle"/>
            <c:size val="5"/>
            <c:spPr>
              <a:solidFill>
                <a:schemeClr val="accent2"/>
              </a:solidFill>
              <a:ln>
                <a:solidFill>
                  <a:schemeClr val="tx1"/>
                </a:solidFill>
              </a:ln>
            </c:spPr>
          </c:marker>
          <c:cat>
            <c:numRef>
              <c:f>'Graf III.24'!$J$5:$J$21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III.24'!$O$5:$O$21</c:f>
              <c:numCache>
                <c:formatCode>0.0</c:formatCode>
                <c:ptCount val="17"/>
                <c:pt idx="0">
                  <c:v>25.789767995835273</c:v>
                </c:pt>
                <c:pt idx="1">
                  <c:v>25.022980631939252</c:v>
                </c:pt>
                <c:pt idx="2">
                  <c:v>25.420114699746293</c:v>
                </c:pt>
                <c:pt idx="3">
                  <c:v>25.416354267566536</c:v>
                </c:pt>
                <c:pt idx="4">
                  <c:v>25.453961922593098</c:v>
                </c:pt>
                <c:pt idx="5">
                  <c:v>26.165017866570867</c:v>
                </c:pt>
                <c:pt idx="6">
                  <c:v>25.971472084144764</c:v>
                </c:pt>
                <c:pt idx="7">
                  <c:v>25.211892845223421</c:v>
                </c:pt>
                <c:pt idx="8">
                  <c:v>24.938245225593199</c:v>
                </c:pt>
                <c:pt idx="9">
                  <c:v>25.398206186154294</c:v>
                </c:pt>
                <c:pt idx="10">
                  <c:v>26.231130207219511</c:v>
                </c:pt>
                <c:pt idx="11">
                  <c:v>26.446012937534856</c:v>
                </c:pt>
                <c:pt idx="12">
                  <c:v>25.974050993066594</c:v>
                </c:pt>
                <c:pt idx="13">
                  <c:v>25.055370467079712</c:v>
                </c:pt>
                <c:pt idx="14">
                  <c:v>19.697938724942318</c:v>
                </c:pt>
                <c:pt idx="15">
                  <c:v>19.703253214180275</c:v>
                </c:pt>
                <c:pt idx="16">
                  <c:v>20.042357333756616</c:v>
                </c:pt>
              </c:numCache>
            </c:numRef>
          </c:val>
          <c:smooth val="0"/>
          <c:extLst xmlns:c16r2="http://schemas.microsoft.com/office/drawing/2015/06/chart">
            <c:ext xmlns:c16="http://schemas.microsoft.com/office/drawing/2014/chart" uri="{C3380CC4-5D6E-409C-BE32-E72D297353CC}">
              <c16:uniqueId val="{00000003-EB57-40BF-AF53-F9D66D14DD07}"/>
            </c:ext>
          </c:extLst>
        </c:ser>
        <c:ser>
          <c:idx val="3"/>
          <c:order val="4"/>
          <c:tx>
            <c:strRef>
              <c:f>'Graf III.24'!$N$3</c:f>
              <c:strCache>
                <c:ptCount val="1"/>
                <c:pt idx="0">
                  <c:v>Market share of NFCELs – loans to NFCs (rhs)</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tx1"/>
                </a:solidFill>
              </a:ln>
            </c:spPr>
          </c:marker>
          <c:cat>
            <c:numRef>
              <c:f>'Graf III.24'!$J$5:$J$21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III.24'!$N$5:$N$21</c:f>
              <c:numCache>
                <c:formatCode>0.0</c:formatCode>
                <c:ptCount val="17"/>
                <c:pt idx="0">
                  <c:v>17.647755319944494</c:v>
                </c:pt>
                <c:pt idx="1">
                  <c:v>17.146316794671623</c:v>
                </c:pt>
                <c:pt idx="2">
                  <c:v>17.08445413878496</c:v>
                </c:pt>
                <c:pt idx="3">
                  <c:v>16.694238792728537</c:v>
                </c:pt>
                <c:pt idx="4">
                  <c:v>17.070879719537412</c:v>
                </c:pt>
                <c:pt idx="5">
                  <c:v>14.78540615627707</c:v>
                </c:pt>
                <c:pt idx="6">
                  <c:v>15.500425019517063</c:v>
                </c:pt>
                <c:pt idx="7">
                  <c:v>15.385134525026089</c:v>
                </c:pt>
                <c:pt idx="8">
                  <c:v>15.943575875357684</c:v>
                </c:pt>
                <c:pt idx="9">
                  <c:v>15.848089186796749</c:v>
                </c:pt>
                <c:pt idx="10">
                  <c:v>16.055475185129943</c:v>
                </c:pt>
                <c:pt idx="11">
                  <c:v>16.196590213303551</c:v>
                </c:pt>
                <c:pt idx="12">
                  <c:v>16.32092320239958</c:v>
                </c:pt>
                <c:pt idx="13">
                  <c:v>16.507040521532478</c:v>
                </c:pt>
                <c:pt idx="14">
                  <c:v>16.735100329487217</c:v>
                </c:pt>
                <c:pt idx="15">
                  <c:v>16.269566243836294</c:v>
                </c:pt>
                <c:pt idx="16">
                  <c:v>17.073792020634087</c:v>
                </c:pt>
              </c:numCache>
            </c:numRef>
          </c:val>
          <c:smooth val="0"/>
          <c:extLst xmlns:c16r2="http://schemas.microsoft.com/office/drawing/2015/06/chart">
            <c:ext xmlns:c16="http://schemas.microsoft.com/office/drawing/2014/chart" uri="{C3380CC4-5D6E-409C-BE32-E72D297353CC}">
              <c16:uniqueId val="{00000004-EB57-40BF-AF53-F9D66D14DD07}"/>
            </c:ext>
          </c:extLst>
        </c:ser>
        <c:ser>
          <c:idx val="5"/>
          <c:order val="5"/>
          <c:tx>
            <c:strRef>
              <c:f>'Graf III.24'!$P$3</c:f>
              <c:strCache>
                <c:ptCount val="1"/>
                <c:pt idx="0">
                  <c:v>NFCELs independent of bank group – market share (rhs)</c:v>
                </c:pt>
              </c:strCache>
            </c:strRef>
          </c:tx>
          <c:spPr>
            <a:ln w="25400">
              <a:solidFill>
                <a:schemeClr val="accent3"/>
              </a:solidFill>
            </a:ln>
          </c:spPr>
          <c:marker>
            <c:symbol val="circle"/>
            <c:size val="5"/>
            <c:spPr>
              <a:solidFill>
                <a:schemeClr val="accent3"/>
              </a:solidFill>
              <a:ln>
                <a:solidFill>
                  <a:schemeClr val="tx1"/>
                </a:solidFill>
              </a:ln>
            </c:spPr>
          </c:marker>
          <c:cat>
            <c:numRef>
              <c:f>'Graf III.24'!$J$5:$J$21</c:f>
              <c:numCache>
                <c:formatCode>m/d/yyyy</c:formatCode>
                <c:ptCount val="17"/>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numCache>
            </c:numRef>
          </c:cat>
          <c:val>
            <c:numRef>
              <c:f>'Graf III.24'!$P$5:$P$21</c:f>
              <c:numCache>
                <c:formatCode>#,##0.0</c:formatCode>
                <c:ptCount val="17"/>
                <c:pt idx="0">
                  <c:v>28.871099355984388</c:v>
                </c:pt>
                <c:pt idx="1">
                  <c:v>29.906332907997957</c:v>
                </c:pt>
                <c:pt idx="2">
                  <c:v>29.636012211010705</c:v>
                </c:pt>
                <c:pt idx="3">
                  <c:v>29.336584368639969</c:v>
                </c:pt>
                <c:pt idx="4">
                  <c:v>30.281488942655464</c:v>
                </c:pt>
                <c:pt idx="5">
                  <c:v>29.864078752344753</c:v>
                </c:pt>
                <c:pt idx="6">
                  <c:v>29.771031469270902</c:v>
                </c:pt>
                <c:pt idx="7">
                  <c:v>29.133561375303081</c:v>
                </c:pt>
                <c:pt idx="8">
                  <c:v>30.141419611523133</c:v>
                </c:pt>
                <c:pt idx="9">
                  <c:v>29.962018149092479</c:v>
                </c:pt>
                <c:pt idx="10">
                  <c:v>29.741497450572773</c:v>
                </c:pt>
                <c:pt idx="11">
                  <c:v>29.442382262503124</c:v>
                </c:pt>
                <c:pt idx="12">
                  <c:v>30.410860610914398</c:v>
                </c:pt>
                <c:pt idx="13">
                  <c:v>30.459706095555607</c:v>
                </c:pt>
                <c:pt idx="14">
                  <c:v>32.896295137917932</c:v>
                </c:pt>
                <c:pt idx="15">
                  <c:v>32.821601954907322</c:v>
                </c:pt>
                <c:pt idx="16">
                  <c:v>32.950841262763738</c:v>
                </c:pt>
              </c:numCache>
            </c:numRef>
          </c:val>
          <c:smooth val="0"/>
          <c:extLst xmlns:c16r2="http://schemas.microsoft.com/office/drawing/2015/06/chart">
            <c:ext xmlns:c16="http://schemas.microsoft.com/office/drawing/2014/chart" uri="{C3380CC4-5D6E-409C-BE32-E72D297353CC}">
              <c16:uniqueId val="{00000005-EB57-40BF-AF53-F9D66D14DD07}"/>
            </c:ext>
          </c:extLst>
        </c:ser>
        <c:dLbls>
          <c:showLegendKey val="0"/>
          <c:showVal val="0"/>
          <c:showCatName val="0"/>
          <c:showSerName val="0"/>
          <c:showPercent val="0"/>
          <c:showBubbleSize val="0"/>
        </c:dLbls>
        <c:marker val="1"/>
        <c:smooth val="0"/>
        <c:axId val="261594112"/>
        <c:axId val="261604096"/>
      </c:lineChart>
      <c:dateAx>
        <c:axId val="261589632"/>
        <c:scaling>
          <c:orientation val="minMax"/>
          <c:min val="40878"/>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1592576"/>
        <c:crosses val="autoZero"/>
        <c:auto val="1"/>
        <c:lblOffset val="100"/>
        <c:baseTimeUnit val="months"/>
        <c:majorUnit val="12"/>
        <c:majorTimeUnit val="months"/>
        <c:minorUnit val="3"/>
        <c:minorTimeUnit val="months"/>
      </c:dateAx>
      <c:valAx>
        <c:axId val="261592576"/>
        <c:scaling>
          <c:orientation val="minMax"/>
          <c:max val="30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1589632"/>
        <c:crosses val="autoZero"/>
        <c:crossBetween val="between"/>
      </c:valAx>
      <c:dateAx>
        <c:axId val="261594112"/>
        <c:scaling>
          <c:orientation val="minMax"/>
        </c:scaling>
        <c:delete val="1"/>
        <c:axPos val="b"/>
        <c:numFmt formatCode="m/d/yyyy" sourceLinked="1"/>
        <c:majorTickMark val="out"/>
        <c:minorTickMark val="none"/>
        <c:tickLblPos val="nextTo"/>
        <c:crossAx val="261604096"/>
        <c:crosses val="autoZero"/>
        <c:auto val="1"/>
        <c:lblOffset val="100"/>
        <c:baseTimeUnit val="months"/>
      </c:dateAx>
      <c:valAx>
        <c:axId val="261604096"/>
        <c:scaling>
          <c:orientation val="minMax"/>
          <c:max val="60"/>
          <c:min val="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1594112"/>
        <c:crosses val="max"/>
        <c:crossBetween val="between"/>
      </c:valAx>
      <c:spPr>
        <a:noFill/>
        <a:ln w="25400">
          <a:noFill/>
        </a:ln>
      </c:spPr>
    </c:plotArea>
    <c:legend>
      <c:legendPos val="b"/>
      <c:layout>
        <c:manualLayout>
          <c:xMode val="edge"/>
          <c:yMode val="edge"/>
          <c:x val="3.4965034965034965E-3"/>
          <c:y val="0.69236434555059989"/>
          <c:w val="0.99503496503496502"/>
          <c:h val="0.30763565444940011"/>
        </c:manualLayout>
      </c:layout>
      <c:overlay val="0"/>
      <c:spPr>
        <a:solidFill>
          <a:srgbClr val="FFFFFF"/>
        </a:solidFill>
        <a:ln w="25400">
          <a:noFill/>
        </a:ln>
      </c:spPr>
      <c:txPr>
        <a:bodyPr/>
        <a:lstStyle/>
        <a:p>
          <a:pPr>
            <a:defRPr sz="900">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barChart>
        <c:barDir val="col"/>
        <c:grouping val="clustered"/>
        <c:varyColors val="0"/>
        <c:ser>
          <c:idx val="3"/>
          <c:order val="0"/>
          <c:tx>
            <c:strRef>
              <c:f>'Graf III.25'!$K$4</c:f>
              <c:strCache>
                <c:ptCount val="1"/>
                <c:pt idx="0">
                  <c:v>4Q 2013 NZFA</c:v>
                </c:pt>
              </c:strCache>
            </c:strRef>
          </c:tx>
          <c:spPr>
            <a:solidFill>
              <a:srgbClr val="4880C4"/>
            </a:solidFill>
            <a:ln w="25400">
              <a:noFill/>
            </a:ln>
          </c:spPr>
          <c:invertIfNegative val="0"/>
          <c:val>
            <c:numRef>
              <c:f>'Graf III.25'!$K$5:$K$6</c:f>
              <c:numCache>
                <c:formatCode>0.00</c:formatCode>
                <c:ptCount val="2"/>
                <c:pt idx="0">
                  <c:v>3.1528207187319444</c:v>
                </c:pt>
                <c:pt idx="1">
                  <c:v>1.0296980849062227</c:v>
                </c:pt>
              </c:numCache>
            </c:numRef>
          </c:val>
          <c:extLst xmlns:c16r2="http://schemas.microsoft.com/office/drawing/2015/06/chart">
            <c:ext xmlns:c16="http://schemas.microsoft.com/office/drawing/2014/chart" uri="{C3380CC4-5D6E-409C-BE32-E72D297353CC}">
              <c16:uniqueId val="{00000000-D785-4649-B047-83728E34631E}"/>
            </c:ext>
          </c:extLst>
        </c:ser>
        <c:ser>
          <c:idx val="0"/>
          <c:order val="1"/>
          <c:tx>
            <c:strRef>
              <c:f>'Graf III.25'!$L$4</c:f>
              <c:strCache>
                <c:ptCount val="1"/>
                <c:pt idx="0">
                  <c:v>4Q 2014 NZFA</c:v>
                </c:pt>
              </c:strCache>
            </c:strRef>
          </c:tx>
          <c:spPr>
            <a:solidFill>
              <a:srgbClr val="E96041"/>
            </a:solidFill>
            <a:ln w="25400">
              <a:noFill/>
            </a:ln>
          </c:spPr>
          <c:invertIfNegative val="0"/>
          <c:cat>
            <c:strLit>
              <c:ptCount val="2"/>
              <c:pt idx="0">
                <c:v>Domácnosti </c:v>
              </c:pt>
              <c:pt idx="1">
                <c:v>Nefinanční podniky</c:v>
              </c:pt>
            </c:strLit>
          </c:cat>
          <c:val>
            <c:numRef>
              <c:f>'Graf III.25'!$L$5:$L$6</c:f>
              <c:numCache>
                <c:formatCode>0.00</c:formatCode>
                <c:ptCount val="2"/>
                <c:pt idx="0">
                  <c:v>2.7573967289919201</c:v>
                </c:pt>
                <c:pt idx="1">
                  <c:v>0.56953037642302173</c:v>
                </c:pt>
              </c:numCache>
            </c:numRef>
          </c:val>
          <c:extLst xmlns:c16r2="http://schemas.microsoft.com/office/drawing/2015/06/chart">
            <c:ext xmlns:c16="http://schemas.microsoft.com/office/drawing/2014/chart" uri="{C3380CC4-5D6E-409C-BE32-E72D297353CC}">
              <c16:uniqueId val="{00000001-D785-4649-B047-83728E34631E}"/>
            </c:ext>
          </c:extLst>
        </c:ser>
        <c:ser>
          <c:idx val="1"/>
          <c:order val="2"/>
          <c:tx>
            <c:strRef>
              <c:f>'Graf III.25'!$M$4</c:f>
              <c:strCache>
                <c:ptCount val="1"/>
                <c:pt idx="0">
                  <c:v>4Q 2015 NZFA</c:v>
                </c:pt>
              </c:strCache>
            </c:strRef>
          </c:tx>
          <c:spPr>
            <a:solidFill>
              <a:srgbClr val="00A43D"/>
            </a:solidFill>
            <a:ln w="25400">
              <a:noFill/>
            </a:ln>
          </c:spPr>
          <c:invertIfNegative val="0"/>
          <c:cat>
            <c:strLit>
              <c:ptCount val="2"/>
              <c:pt idx="0">
                <c:v>Domácnosti </c:v>
              </c:pt>
              <c:pt idx="1">
                <c:v>Nefinanční podniky</c:v>
              </c:pt>
            </c:strLit>
          </c:cat>
          <c:val>
            <c:numRef>
              <c:f>'Graf III.25'!$M$5:$M$6</c:f>
              <c:numCache>
                <c:formatCode>0.00</c:formatCode>
                <c:ptCount val="2"/>
                <c:pt idx="0">
                  <c:v>3.0166700099185926</c:v>
                </c:pt>
                <c:pt idx="1">
                  <c:v>0.44311644874927331</c:v>
                </c:pt>
              </c:numCache>
            </c:numRef>
          </c:val>
          <c:extLst xmlns:c16r2="http://schemas.microsoft.com/office/drawing/2015/06/chart">
            <c:ext xmlns:c16="http://schemas.microsoft.com/office/drawing/2014/chart" uri="{C3380CC4-5D6E-409C-BE32-E72D297353CC}">
              <c16:uniqueId val="{00000002-D785-4649-B047-83728E34631E}"/>
            </c:ext>
          </c:extLst>
        </c:ser>
        <c:ser>
          <c:idx val="2"/>
          <c:order val="3"/>
          <c:tx>
            <c:strRef>
              <c:f>'Graf III.25'!$N$4</c:f>
              <c:strCache>
                <c:ptCount val="1"/>
                <c:pt idx="0">
                  <c:v>4Q 2015 banky</c:v>
                </c:pt>
              </c:strCache>
            </c:strRef>
          </c:tx>
          <c:spPr>
            <a:solidFill>
              <a:srgbClr val="800080"/>
            </a:solidFill>
            <a:ln w="25400">
              <a:noFill/>
            </a:ln>
          </c:spPr>
          <c:invertIfNegative val="0"/>
          <c:cat>
            <c:strLit>
              <c:ptCount val="2"/>
              <c:pt idx="0">
                <c:v>Domácnosti </c:v>
              </c:pt>
              <c:pt idx="1">
                <c:v>Nefinanční podniky</c:v>
              </c:pt>
            </c:strLit>
          </c:cat>
          <c:val>
            <c:numRef>
              <c:f>'Graf III.25'!$N$5:$N$6</c:f>
              <c:numCache>
                <c:formatCode>0.00</c:formatCode>
                <c:ptCount val="2"/>
                <c:pt idx="0">
                  <c:v>1.3656351572738965</c:v>
                </c:pt>
                <c:pt idx="1">
                  <c:v>0.26127847249456299</c:v>
                </c:pt>
              </c:numCache>
            </c:numRef>
          </c:val>
          <c:extLst xmlns:c16r2="http://schemas.microsoft.com/office/drawing/2015/06/chart">
            <c:ext xmlns:c16="http://schemas.microsoft.com/office/drawing/2014/chart" uri="{C3380CC4-5D6E-409C-BE32-E72D297353CC}">
              <c16:uniqueId val="{00000003-D785-4649-B047-83728E34631E}"/>
            </c:ext>
          </c:extLst>
        </c:ser>
        <c:dLbls>
          <c:showLegendKey val="0"/>
          <c:showVal val="0"/>
          <c:showCatName val="0"/>
          <c:showSerName val="0"/>
          <c:showPercent val="0"/>
          <c:showBubbleSize val="0"/>
        </c:dLbls>
        <c:gapWidth val="150"/>
        <c:axId val="261678592"/>
        <c:axId val="261680128"/>
      </c:barChart>
      <c:catAx>
        <c:axId val="261678592"/>
        <c:scaling>
          <c:orientation val="minMax"/>
        </c:scaling>
        <c:delete val="0"/>
        <c:axPos val="b"/>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1680128"/>
        <c:crosses val="autoZero"/>
        <c:auto val="1"/>
        <c:lblAlgn val="ctr"/>
        <c:lblOffset val="100"/>
        <c:noMultiLvlLbl val="0"/>
      </c:catAx>
      <c:valAx>
        <c:axId val="261680128"/>
        <c:scaling>
          <c:orientation val="minMax"/>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1678592"/>
        <c:crosses val="autoZero"/>
        <c:crossBetween val="between"/>
      </c:valAx>
      <c:spPr>
        <a:noFill/>
        <a:ln w="25400">
          <a:noFill/>
        </a:ln>
      </c:spPr>
    </c:plotArea>
    <c:legend>
      <c:legendPos val="b"/>
      <c:layout>
        <c:manualLayout>
          <c:xMode val="edge"/>
          <c:yMode val="edge"/>
          <c:x val="6.6433566433566432E-2"/>
          <c:y val="0.87459086792521479"/>
          <c:w val="0.51458289741754315"/>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barChart>
        <c:barDir val="col"/>
        <c:grouping val="clustered"/>
        <c:varyColors val="0"/>
        <c:ser>
          <c:idx val="3"/>
          <c:order val="0"/>
          <c:tx>
            <c:strRef>
              <c:f>'Graf III.25'!$K$3</c:f>
              <c:strCache>
                <c:ptCount val="1"/>
                <c:pt idx="0">
                  <c:v>2013 Q4 NFCELs</c:v>
                </c:pt>
              </c:strCache>
            </c:strRef>
          </c:tx>
          <c:spPr>
            <a:solidFill>
              <a:srgbClr val="4880C4"/>
            </a:solidFill>
            <a:ln w="25400">
              <a:noFill/>
            </a:ln>
          </c:spPr>
          <c:invertIfNegative val="0"/>
          <c:cat>
            <c:strRef>
              <c:f>'Graf III.25'!$I$5:$I$6</c:f>
              <c:strCache>
                <c:ptCount val="2"/>
                <c:pt idx="0">
                  <c:v>Households</c:v>
                </c:pt>
                <c:pt idx="1">
                  <c:v>Non-financial corporations</c:v>
                </c:pt>
              </c:strCache>
            </c:strRef>
          </c:cat>
          <c:val>
            <c:numRef>
              <c:f>'Graf III.25'!$K$5:$K$6</c:f>
              <c:numCache>
                <c:formatCode>0.00</c:formatCode>
                <c:ptCount val="2"/>
                <c:pt idx="0">
                  <c:v>3.1528207187319444</c:v>
                </c:pt>
                <c:pt idx="1">
                  <c:v>1.0296980849062227</c:v>
                </c:pt>
              </c:numCache>
            </c:numRef>
          </c:val>
          <c:extLst xmlns:c16r2="http://schemas.microsoft.com/office/drawing/2015/06/chart">
            <c:ext xmlns:c16="http://schemas.microsoft.com/office/drawing/2014/chart" uri="{C3380CC4-5D6E-409C-BE32-E72D297353CC}">
              <c16:uniqueId val="{00000000-F402-4A1B-B226-6B16731084B6}"/>
            </c:ext>
          </c:extLst>
        </c:ser>
        <c:ser>
          <c:idx val="0"/>
          <c:order val="1"/>
          <c:tx>
            <c:strRef>
              <c:f>'Graf III.25'!$L$3</c:f>
              <c:strCache>
                <c:ptCount val="1"/>
                <c:pt idx="0">
                  <c:v>2014 Q4 NFCELs</c:v>
                </c:pt>
              </c:strCache>
            </c:strRef>
          </c:tx>
          <c:spPr>
            <a:solidFill>
              <a:srgbClr val="E96041"/>
            </a:solidFill>
            <a:ln w="25400">
              <a:noFill/>
            </a:ln>
          </c:spPr>
          <c:invertIfNegative val="0"/>
          <c:cat>
            <c:strRef>
              <c:f>'Graf III.25'!$I$5:$I$6</c:f>
              <c:strCache>
                <c:ptCount val="2"/>
                <c:pt idx="0">
                  <c:v>Households</c:v>
                </c:pt>
                <c:pt idx="1">
                  <c:v>Non-financial corporations</c:v>
                </c:pt>
              </c:strCache>
            </c:strRef>
          </c:cat>
          <c:val>
            <c:numRef>
              <c:f>'Graf III.25'!$L$5:$L$6</c:f>
              <c:numCache>
                <c:formatCode>0.00</c:formatCode>
                <c:ptCount val="2"/>
                <c:pt idx="0">
                  <c:v>2.7573967289919201</c:v>
                </c:pt>
                <c:pt idx="1">
                  <c:v>0.56953037642302173</c:v>
                </c:pt>
              </c:numCache>
            </c:numRef>
          </c:val>
          <c:extLst xmlns:c16r2="http://schemas.microsoft.com/office/drawing/2015/06/chart">
            <c:ext xmlns:c16="http://schemas.microsoft.com/office/drawing/2014/chart" uri="{C3380CC4-5D6E-409C-BE32-E72D297353CC}">
              <c16:uniqueId val="{00000001-F402-4A1B-B226-6B16731084B6}"/>
            </c:ext>
          </c:extLst>
        </c:ser>
        <c:ser>
          <c:idx val="1"/>
          <c:order val="2"/>
          <c:tx>
            <c:strRef>
              <c:f>'Graf III.25'!$M$3</c:f>
              <c:strCache>
                <c:ptCount val="1"/>
                <c:pt idx="0">
                  <c:v>2015 Q4 NFCELs</c:v>
                </c:pt>
              </c:strCache>
            </c:strRef>
          </c:tx>
          <c:spPr>
            <a:solidFill>
              <a:srgbClr val="00A43D"/>
            </a:solidFill>
            <a:ln w="25400">
              <a:noFill/>
            </a:ln>
          </c:spPr>
          <c:invertIfNegative val="0"/>
          <c:cat>
            <c:strRef>
              <c:f>'Graf III.25'!$I$5:$I$6</c:f>
              <c:strCache>
                <c:ptCount val="2"/>
                <c:pt idx="0">
                  <c:v>Households</c:v>
                </c:pt>
                <c:pt idx="1">
                  <c:v>Non-financial corporations</c:v>
                </c:pt>
              </c:strCache>
            </c:strRef>
          </c:cat>
          <c:val>
            <c:numRef>
              <c:f>'Graf III.25'!$M$5:$M$6</c:f>
              <c:numCache>
                <c:formatCode>0.00</c:formatCode>
                <c:ptCount val="2"/>
                <c:pt idx="0">
                  <c:v>3.0166700099185926</c:v>
                </c:pt>
                <c:pt idx="1">
                  <c:v>0.44311644874927331</c:v>
                </c:pt>
              </c:numCache>
            </c:numRef>
          </c:val>
          <c:extLst xmlns:c16r2="http://schemas.microsoft.com/office/drawing/2015/06/chart">
            <c:ext xmlns:c16="http://schemas.microsoft.com/office/drawing/2014/chart" uri="{C3380CC4-5D6E-409C-BE32-E72D297353CC}">
              <c16:uniqueId val="{00000002-F402-4A1B-B226-6B16731084B6}"/>
            </c:ext>
          </c:extLst>
        </c:ser>
        <c:ser>
          <c:idx val="2"/>
          <c:order val="3"/>
          <c:tx>
            <c:strRef>
              <c:f>'Graf III.25'!$N$3</c:f>
              <c:strCache>
                <c:ptCount val="1"/>
                <c:pt idx="0">
                  <c:v>2015 Q4 banks</c:v>
                </c:pt>
              </c:strCache>
            </c:strRef>
          </c:tx>
          <c:spPr>
            <a:solidFill>
              <a:srgbClr val="800080"/>
            </a:solidFill>
            <a:ln w="25400">
              <a:noFill/>
            </a:ln>
          </c:spPr>
          <c:invertIfNegative val="0"/>
          <c:cat>
            <c:strRef>
              <c:f>'Graf III.25'!$I$5:$I$6</c:f>
              <c:strCache>
                <c:ptCount val="2"/>
                <c:pt idx="0">
                  <c:v>Households</c:v>
                </c:pt>
                <c:pt idx="1">
                  <c:v>Non-financial corporations</c:v>
                </c:pt>
              </c:strCache>
            </c:strRef>
          </c:cat>
          <c:val>
            <c:numRef>
              <c:f>'Graf III.25'!$N$5:$N$6</c:f>
              <c:numCache>
                <c:formatCode>0.00</c:formatCode>
                <c:ptCount val="2"/>
                <c:pt idx="0">
                  <c:v>1.3656351572738965</c:v>
                </c:pt>
                <c:pt idx="1">
                  <c:v>0.26127847249456299</c:v>
                </c:pt>
              </c:numCache>
            </c:numRef>
          </c:val>
          <c:extLst xmlns:c16r2="http://schemas.microsoft.com/office/drawing/2015/06/chart">
            <c:ext xmlns:c16="http://schemas.microsoft.com/office/drawing/2014/chart" uri="{C3380CC4-5D6E-409C-BE32-E72D297353CC}">
              <c16:uniqueId val="{00000003-F402-4A1B-B226-6B16731084B6}"/>
            </c:ext>
          </c:extLst>
        </c:ser>
        <c:dLbls>
          <c:showLegendKey val="0"/>
          <c:showVal val="0"/>
          <c:showCatName val="0"/>
          <c:showSerName val="0"/>
          <c:showPercent val="0"/>
          <c:showBubbleSize val="0"/>
        </c:dLbls>
        <c:gapWidth val="150"/>
        <c:axId val="259369600"/>
        <c:axId val="259379584"/>
      </c:barChart>
      <c:catAx>
        <c:axId val="25936960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59379584"/>
        <c:crosses val="autoZero"/>
        <c:auto val="1"/>
        <c:lblAlgn val="ctr"/>
        <c:lblOffset val="100"/>
        <c:noMultiLvlLbl val="0"/>
      </c:catAx>
      <c:valAx>
        <c:axId val="259379584"/>
        <c:scaling>
          <c:orientation val="minMax"/>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9369600"/>
        <c:crosses val="autoZero"/>
        <c:crossBetween val="between"/>
      </c:valAx>
      <c:spPr>
        <a:noFill/>
        <a:ln w="25400">
          <a:noFill/>
        </a:ln>
      </c:spPr>
    </c:plotArea>
    <c:legend>
      <c:legendPos val="b"/>
      <c:layout>
        <c:manualLayout>
          <c:xMode val="edge"/>
          <c:yMode val="edge"/>
          <c:x val="6.6433566433566432E-2"/>
          <c:y val="0.87459086792521479"/>
          <c:w val="0.57748472000440509"/>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5149414982079555E-2"/>
          <c:w val="0.94755244755244761"/>
          <c:h val="0.62112601426526171"/>
        </c:manualLayout>
      </c:layout>
      <c:barChart>
        <c:barDir val="col"/>
        <c:grouping val="stacked"/>
        <c:varyColors val="0"/>
        <c:ser>
          <c:idx val="3"/>
          <c:order val="0"/>
          <c:tx>
            <c:strRef>
              <c:f>'Graf III.26'!$K$4</c:f>
              <c:strCache>
                <c:ptCount val="1"/>
                <c:pt idx="0">
                  <c:v>Vklady u bank</c:v>
                </c:pt>
              </c:strCache>
            </c:strRef>
          </c:tx>
          <c:spPr>
            <a:solidFill>
              <a:srgbClr val="4880C4"/>
            </a:solidFill>
            <a:ln w="25400">
              <a:noFill/>
            </a:ln>
          </c:spPr>
          <c:invertIfNegative val="0"/>
          <c:cat>
            <c:strRef>
              <c:f>'Graf III.26'!$J$5:$J$8</c:f>
              <c:strCache>
                <c:ptCount val="4"/>
                <c:pt idx="0">
                  <c:v>Banky</c:v>
                </c:pt>
                <c:pt idx="1">
                  <c:v>OFZ</c:v>
                </c:pt>
                <c:pt idx="2">
                  <c:v>Pojišťovny</c:v>
                </c:pt>
                <c:pt idx="3">
                  <c:v>Investiční a penzijní fondy a společnosti</c:v>
                </c:pt>
              </c:strCache>
            </c:strRef>
          </c:cat>
          <c:val>
            <c:numRef>
              <c:f>'Graf III.26'!$K$5:$K$8</c:f>
              <c:numCache>
                <c:formatCode>0.00</c:formatCode>
                <c:ptCount val="4"/>
                <c:pt idx="0">
                  <c:v>1.0497808717838741</c:v>
                </c:pt>
                <c:pt idx="1">
                  <c:v>3.9597022662730739</c:v>
                </c:pt>
                <c:pt idx="2">
                  <c:v>5.6224833170685082</c:v>
                </c:pt>
                <c:pt idx="3">
                  <c:v>12.637037225321862</c:v>
                </c:pt>
              </c:numCache>
            </c:numRef>
          </c:val>
          <c:extLst xmlns:c16r2="http://schemas.microsoft.com/office/drawing/2015/06/chart">
            <c:ext xmlns:c16="http://schemas.microsoft.com/office/drawing/2014/chart" uri="{C3380CC4-5D6E-409C-BE32-E72D297353CC}">
              <c16:uniqueId val="{00000000-4156-438F-9FC6-B2D30615545D}"/>
            </c:ext>
          </c:extLst>
        </c:ser>
        <c:ser>
          <c:idx val="0"/>
          <c:order val="1"/>
          <c:tx>
            <c:strRef>
              <c:f>'Graf III.26'!$L$4</c:f>
              <c:strCache>
                <c:ptCount val="1"/>
                <c:pt idx="0">
                  <c:v>Ostatní pohledávky za bankami</c:v>
                </c:pt>
              </c:strCache>
            </c:strRef>
          </c:tx>
          <c:spPr>
            <a:solidFill>
              <a:srgbClr val="E96041"/>
            </a:solidFill>
            <a:ln w="25400">
              <a:noFill/>
            </a:ln>
          </c:spPr>
          <c:invertIfNegative val="0"/>
          <c:cat>
            <c:strRef>
              <c:f>'Graf III.26'!$J$5:$J$8</c:f>
              <c:strCache>
                <c:ptCount val="4"/>
                <c:pt idx="0">
                  <c:v>Banky</c:v>
                </c:pt>
                <c:pt idx="1">
                  <c:v>OFZ</c:v>
                </c:pt>
                <c:pt idx="2">
                  <c:v>Pojišťovny</c:v>
                </c:pt>
                <c:pt idx="3">
                  <c:v>Investiční a penzijní fondy a společnosti</c:v>
                </c:pt>
              </c:strCache>
            </c:strRef>
          </c:cat>
          <c:val>
            <c:numRef>
              <c:f>'Graf III.26'!$L$5:$L$8</c:f>
              <c:numCache>
                <c:formatCode>0.00</c:formatCode>
                <c:ptCount val="4"/>
                <c:pt idx="0">
                  <c:v>7.1130430319793376</c:v>
                </c:pt>
                <c:pt idx="1">
                  <c:v>3.9253950460758822</c:v>
                </c:pt>
                <c:pt idx="2">
                  <c:v>8.4014710017477796</c:v>
                </c:pt>
                <c:pt idx="3">
                  <c:v>2.696389308999402</c:v>
                </c:pt>
              </c:numCache>
            </c:numRef>
          </c:val>
          <c:extLst xmlns:c16r2="http://schemas.microsoft.com/office/drawing/2015/06/chart">
            <c:ext xmlns:c16="http://schemas.microsoft.com/office/drawing/2014/chart" uri="{C3380CC4-5D6E-409C-BE32-E72D297353CC}">
              <c16:uniqueId val="{00000001-4156-438F-9FC6-B2D30615545D}"/>
            </c:ext>
          </c:extLst>
        </c:ser>
        <c:ser>
          <c:idx val="1"/>
          <c:order val="2"/>
          <c:tx>
            <c:strRef>
              <c:f>'Graf III.26'!$M$4</c:f>
              <c:strCache>
                <c:ptCount val="1"/>
                <c:pt idx="0">
                  <c:v>Expozice vůči investičním a penzijním fondům a společnostem</c:v>
                </c:pt>
              </c:strCache>
            </c:strRef>
          </c:tx>
          <c:spPr>
            <a:solidFill>
              <a:srgbClr val="00A43D"/>
            </a:solidFill>
            <a:ln w="25400">
              <a:noFill/>
            </a:ln>
          </c:spPr>
          <c:invertIfNegative val="0"/>
          <c:cat>
            <c:strRef>
              <c:f>'Graf III.26'!$J$5:$J$8</c:f>
              <c:strCache>
                <c:ptCount val="4"/>
                <c:pt idx="0">
                  <c:v>Banky</c:v>
                </c:pt>
                <c:pt idx="1">
                  <c:v>OFZ</c:v>
                </c:pt>
                <c:pt idx="2">
                  <c:v>Pojišťovny</c:v>
                </c:pt>
                <c:pt idx="3">
                  <c:v>Investiční a penzijní fondy a společnosti</c:v>
                </c:pt>
              </c:strCache>
            </c:strRef>
          </c:cat>
          <c:val>
            <c:numRef>
              <c:f>'Graf III.26'!$M$5:$M$8</c:f>
              <c:numCache>
                <c:formatCode>0.00</c:formatCode>
                <c:ptCount val="4"/>
                <c:pt idx="0">
                  <c:v>0.46036171277432264</c:v>
                </c:pt>
                <c:pt idx="1">
                  <c:v>0.15368707426174033</c:v>
                </c:pt>
                <c:pt idx="2">
                  <c:v>6.4305786050477929</c:v>
                </c:pt>
                <c:pt idx="3">
                  <c:v>4.4207770420548274</c:v>
                </c:pt>
              </c:numCache>
            </c:numRef>
          </c:val>
          <c:extLst xmlns:c16r2="http://schemas.microsoft.com/office/drawing/2015/06/chart">
            <c:ext xmlns:c16="http://schemas.microsoft.com/office/drawing/2014/chart" uri="{C3380CC4-5D6E-409C-BE32-E72D297353CC}">
              <c16:uniqueId val="{00000002-4156-438F-9FC6-B2D30615545D}"/>
            </c:ext>
          </c:extLst>
        </c:ser>
        <c:ser>
          <c:idx val="2"/>
          <c:order val="3"/>
          <c:tx>
            <c:strRef>
              <c:f>'Graf III.26'!$N$4</c:f>
              <c:strCache>
                <c:ptCount val="1"/>
                <c:pt idx="0">
                  <c:v>Expozice vůči OFZ</c:v>
                </c:pt>
              </c:strCache>
            </c:strRef>
          </c:tx>
          <c:spPr>
            <a:solidFill>
              <a:srgbClr val="800080"/>
            </a:solidFill>
            <a:ln w="25400">
              <a:noFill/>
            </a:ln>
          </c:spPr>
          <c:invertIfNegative val="0"/>
          <c:cat>
            <c:strRef>
              <c:f>'Graf III.26'!$J$5:$J$8</c:f>
              <c:strCache>
                <c:ptCount val="4"/>
                <c:pt idx="0">
                  <c:v>Banky</c:v>
                </c:pt>
                <c:pt idx="1">
                  <c:v>OFZ</c:v>
                </c:pt>
                <c:pt idx="2">
                  <c:v>Pojišťovny</c:v>
                </c:pt>
                <c:pt idx="3">
                  <c:v>Investiční a penzijní fondy a společnosti</c:v>
                </c:pt>
              </c:strCache>
            </c:strRef>
          </c:cat>
          <c:val>
            <c:numRef>
              <c:f>'Graf III.26'!$N$5:$N$8</c:f>
              <c:numCache>
                <c:formatCode>0.00</c:formatCode>
                <c:ptCount val="4"/>
                <c:pt idx="0">
                  <c:v>3.1188974487280299</c:v>
                </c:pt>
                <c:pt idx="1">
                  <c:v>3.7320692241538755</c:v>
                </c:pt>
                <c:pt idx="2">
                  <c:v>0.28339388993951686</c:v>
                </c:pt>
                <c:pt idx="3">
                  <c:v>4.0669522006024174E-2</c:v>
                </c:pt>
              </c:numCache>
            </c:numRef>
          </c:val>
          <c:extLst xmlns:c16r2="http://schemas.microsoft.com/office/drawing/2015/06/chart">
            <c:ext xmlns:c16="http://schemas.microsoft.com/office/drawing/2014/chart" uri="{C3380CC4-5D6E-409C-BE32-E72D297353CC}">
              <c16:uniqueId val="{00000003-4156-438F-9FC6-B2D30615545D}"/>
            </c:ext>
          </c:extLst>
        </c:ser>
        <c:ser>
          <c:idx val="4"/>
          <c:order val="4"/>
          <c:tx>
            <c:strRef>
              <c:f>'Graf III.26'!$O$4</c:f>
              <c:strCache>
                <c:ptCount val="1"/>
                <c:pt idx="0">
                  <c:v>Expozice vůči pojišťovnám</c:v>
                </c:pt>
              </c:strCache>
            </c:strRef>
          </c:tx>
          <c:spPr>
            <a:solidFill>
              <a:srgbClr val="FADE14"/>
            </a:solidFill>
            <a:ln w="25400">
              <a:noFill/>
            </a:ln>
          </c:spPr>
          <c:invertIfNegative val="0"/>
          <c:cat>
            <c:strRef>
              <c:f>'Graf III.26'!$J$5:$J$8</c:f>
              <c:strCache>
                <c:ptCount val="4"/>
                <c:pt idx="0">
                  <c:v>Banky</c:v>
                </c:pt>
                <c:pt idx="1">
                  <c:v>OFZ</c:v>
                </c:pt>
                <c:pt idx="2">
                  <c:v>Pojišťovny</c:v>
                </c:pt>
                <c:pt idx="3">
                  <c:v>Investiční a penzijní fondy a společnosti</c:v>
                </c:pt>
              </c:strCache>
            </c:strRef>
          </c:cat>
          <c:val>
            <c:numRef>
              <c:f>'Graf III.26'!$O$5:$O$8</c:f>
              <c:numCache>
                <c:formatCode>0.00</c:formatCode>
                <c:ptCount val="4"/>
                <c:pt idx="0">
                  <c:v>0.49454608107835651</c:v>
                </c:pt>
                <c:pt idx="1">
                  <c:v>1.2060842343647584</c:v>
                </c:pt>
                <c:pt idx="2">
                  <c:v>1.6501904914182373</c:v>
                </c:pt>
                <c:pt idx="3">
                  <c:v>7.587407699248884E-2</c:v>
                </c:pt>
              </c:numCache>
            </c:numRef>
          </c:val>
          <c:extLst xmlns:c16r2="http://schemas.microsoft.com/office/drawing/2015/06/chart">
            <c:ext xmlns:c16="http://schemas.microsoft.com/office/drawing/2014/chart" uri="{C3380CC4-5D6E-409C-BE32-E72D297353CC}">
              <c16:uniqueId val="{00000004-4156-438F-9FC6-B2D30615545D}"/>
            </c:ext>
          </c:extLst>
        </c:ser>
        <c:dLbls>
          <c:showLegendKey val="0"/>
          <c:showVal val="0"/>
          <c:showCatName val="0"/>
          <c:showSerName val="0"/>
          <c:showPercent val="0"/>
          <c:showBubbleSize val="0"/>
        </c:dLbls>
        <c:gapWidth val="150"/>
        <c:overlap val="100"/>
        <c:axId val="260732800"/>
        <c:axId val="260734336"/>
      </c:barChart>
      <c:catAx>
        <c:axId val="260732800"/>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0734336"/>
        <c:crosses val="autoZero"/>
        <c:auto val="1"/>
        <c:lblAlgn val="ctr"/>
        <c:lblOffset val="100"/>
        <c:noMultiLvlLbl val="0"/>
      </c:catAx>
      <c:valAx>
        <c:axId val="26073433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0732800"/>
        <c:crosses val="autoZero"/>
        <c:crossBetween val="between"/>
      </c:valAx>
      <c:spPr>
        <a:noFill/>
        <a:ln w="25400">
          <a:noFill/>
        </a:ln>
      </c:spPr>
    </c:plotArea>
    <c:legend>
      <c:legendPos val="b"/>
      <c:layout>
        <c:manualLayout>
          <c:xMode val="edge"/>
          <c:yMode val="edge"/>
          <c:x val="3.1057225521277146E-3"/>
          <c:y val="0.68606880063165432"/>
          <c:w val="0.9529260444103641"/>
          <c:h val="0.31393119936834568"/>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26669053984584E-2"/>
          <c:w val="0.94755244755244761"/>
          <c:h val="0.70629343121336785"/>
        </c:manualLayout>
      </c:layout>
      <c:barChart>
        <c:barDir val="col"/>
        <c:grouping val="stacked"/>
        <c:varyColors val="0"/>
        <c:ser>
          <c:idx val="3"/>
          <c:order val="0"/>
          <c:tx>
            <c:strRef>
              <c:f>'Graf III.26'!$K$3</c:f>
              <c:strCache>
                <c:ptCount val="1"/>
                <c:pt idx="0">
                  <c:v>Bank deposits</c:v>
                </c:pt>
              </c:strCache>
            </c:strRef>
          </c:tx>
          <c:spPr>
            <a:solidFill>
              <a:srgbClr val="4880C4"/>
            </a:solidFill>
            <a:ln w="25400">
              <a:noFill/>
            </a:ln>
          </c:spPr>
          <c:invertIfNegative val="0"/>
          <c:cat>
            <c:strRef>
              <c:f>'Graf III.26'!$I$5:$I$8</c:f>
              <c:strCache>
                <c:ptCount val="4"/>
                <c:pt idx="0">
                  <c:v>Banks</c:v>
                </c:pt>
                <c:pt idx="1">
                  <c:v>OFIs</c:v>
                </c:pt>
                <c:pt idx="2">
                  <c:v>Insurance companies</c:v>
                </c:pt>
                <c:pt idx="3">
                  <c:v>Investment and pension funds and companies</c:v>
                </c:pt>
              </c:strCache>
            </c:strRef>
          </c:cat>
          <c:val>
            <c:numRef>
              <c:f>'Graf III.26'!$K$5:$K$8</c:f>
              <c:numCache>
                <c:formatCode>0.00</c:formatCode>
                <c:ptCount val="4"/>
                <c:pt idx="0">
                  <c:v>1.0497808717838741</c:v>
                </c:pt>
                <c:pt idx="1">
                  <c:v>3.9597022662730739</c:v>
                </c:pt>
                <c:pt idx="2">
                  <c:v>5.6224833170685082</c:v>
                </c:pt>
                <c:pt idx="3">
                  <c:v>12.637037225321862</c:v>
                </c:pt>
              </c:numCache>
            </c:numRef>
          </c:val>
          <c:extLst xmlns:c16r2="http://schemas.microsoft.com/office/drawing/2015/06/chart">
            <c:ext xmlns:c16="http://schemas.microsoft.com/office/drawing/2014/chart" uri="{C3380CC4-5D6E-409C-BE32-E72D297353CC}">
              <c16:uniqueId val="{00000000-06F2-4DCC-968E-D7ED7BD061C1}"/>
            </c:ext>
          </c:extLst>
        </c:ser>
        <c:ser>
          <c:idx val="0"/>
          <c:order val="1"/>
          <c:tx>
            <c:strRef>
              <c:f>'Graf III.26'!$L$3</c:f>
              <c:strCache>
                <c:ptCount val="1"/>
                <c:pt idx="0">
                  <c:v>Other claims on banks</c:v>
                </c:pt>
              </c:strCache>
            </c:strRef>
          </c:tx>
          <c:spPr>
            <a:solidFill>
              <a:srgbClr val="E96041"/>
            </a:solidFill>
            <a:ln w="25400">
              <a:noFill/>
            </a:ln>
          </c:spPr>
          <c:invertIfNegative val="0"/>
          <c:cat>
            <c:strRef>
              <c:f>'Graf III.26'!$I$5:$I$8</c:f>
              <c:strCache>
                <c:ptCount val="4"/>
                <c:pt idx="0">
                  <c:v>Banks</c:v>
                </c:pt>
                <c:pt idx="1">
                  <c:v>OFIs</c:v>
                </c:pt>
                <c:pt idx="2">
                  <c:v>Insurance companies</c:v>
                </c:pt>
                <c:pt idx="3">
                  <c:v>Investment and pension funds and companies</c:v>
                </c:pt>
              </c:strCache>
            </c:strRef>
          </c:cat>
          <c:val>
            <c:numRef>
              <c:f>'Graf III.26'!$L$5:$L$8</c:f>
              <c:numCache>
                <c:formatCode>0.00</c:formatCode>
                <c:ptCount val="4"/>
                <c:pt idx="0">
                  <c:v>7.1130430319793376</c:v>
                </c:pt>
                <c:pt idx="1">
                  <c:v>3.9253950460758822</c:v>
                </c:pt>
                <c:pt idx="2">
                  <c:v>8.4014710017477796</c:v>
                </c:pt>
                <c:pt idx="3">
                  <c:v>2.696389308999402</c:v>
                </c:pt>
              </c:numCache>
            </c:numRef>
          </c:val>
          <c:extLst xmlns:c16r2="http://schemas.microsoft.com/office/drawing/2015/06/chart">
            <c:ext xmlns:c16="http://schemas.microsoft.com/office/drawing/2014/chart" uri="{C3380CC4-5D6E-409C-BE32-E72D297353CC}">
              <c16:uniqueId val="{00000001-06F2-4DCC-968E-D7ED7BD061C1}"/>
            </c:ext>
          </c:extLst>
        </c:ser>
        <c:ser>
          <c:idx val="1"/>
          <c:order val="2"/>
          <c:tx>
            <c:strRef>
              <c:f>'Graf III.26'!$M$3</c:f>
              <c:strCache>
                <c:ptCount val="1"/>
                <c:pt idx="0">
                  <c:v>Exposures to investment and pension funds and companies</c:v>
                </c:pt>
              </c:strCache>
            </c:strRef>
          </c:tx>
          <c:spPr>
            <a:solidFill>
              <a:srgbClr val="00A43D"/>
            </a:solidFill>
            <a:ln w="25400">
              <a:noFill/>
            </a:ln>
          </c:spPr>
          <c:invertIfNegative val="0"/>
          <c:cat>
            <c:strRef>
              <c:f>'Graf III.26'!$I$5:$I$8</c:f>
              <c:strCache>
                <c:ptCount val="4"/>
                <c:pt idx="0">
                  <c:v>Banks</c:v>
                </c:pt>
                <c:pt idx="1">
                  <c:v>OFIs</c:v>
                </c:pt>
                <c:pt idx="2">
                  <c:v>Insurance companies</c:v>
                </c:pt>
                <c:pt idx="3">
                  <c:v>Investment and pension funds and companies</c:v>
                </c:pt>
              </c:strCache>
            </c:strRef>
          </c:cat>
          <c:val>
            <c:numRef>
              <c:f>'Graf III.26'!$M$5:$M$8</c:f>
              <c:numCache>
                <c:formatCode>0.00</c:formatCode>
                <c:ptCount val="4"/>
                <c:pt idx="0">
                  <c:v>0.46036171277432264</c:v>
                </c:pt>
                <c:pt idx="1">
                  <c:v>0.15368707426174033</c:v>
                </c:pt>
                <c:pt idx="2">
                  <c:v>6.4305786050477929</c:v>
                </c:pt>
                <c:pt idx="3">
                  <c:v>4.4207770420548274</c:v>
                </c:pt>
              </c:numCache>
            </c:numRef>
          </c:val>
          <c:extLst xmlns:c16r2="http://schemas.microsoft.com/office/drawing/2015/06/chart">
            <c:ext xmlns:c16="http://schemas.microsoft.com/office/drawing/2014/chart" uri="{C3380CC4-5D6E-409C-BE32-E72D297353CC}">
              <c16:uniqueId val="{00000002-06F2-4DCC-968E-D7ED7BD061C1}"/>
            </c:ext>
          </c:extLst>
        </c:ser>
        <c:ser>
          <c:idx val="2"/>
          <c:order val="3"/>
          <c:tx>
            <c:strRef>
              <c:f>'Graf III.26'!$N$3</c:f>
              <c:strCache>
                <c:ptCount val="1"/>
                <c:pt idx="0">
                  <c:v>Exposures to OFIs</c:v>
                </c:pt>
              </c:strCache>
            </c:strRef>
          </c:tx>
          <c:spPr>
            <a:solidFill>
              <a:srgbClr val="800080"/>
            </a:solidFill>
            <a:ln w="25400">
              <a:noFill/>
            </a:ln>
          </c:spPr>
          <c:invertIfNegative val="0"/>
          <c:cat>
            <c:strRef>
              <c:f>'Graf III.26'!$I$5:$I$8</c:f>
              <c:strCache>
                <c:ptCount val="4"/>
                <c:pt idx="0">
                  <c:v>Banks</c:v>
                </c:pt>
                <c:pt idx="1">
                  <c:v>OFIs</c:v>
                </c:pt>
                <c:pt idx="2">
                  <c:v>Insurance companies</c:v>
                </c:pt>
                <c:pt idx="3">
                  <c:v>Investment and pension funds and companies</c:v>
                </c:pt>
              </c:strCache>
            </c:strRef>
          </c:cat>
          <c:val>
            <c:numRef>
              <c:f>'Graf III.26'!$N$5:$N$8</c:f>
              <c:numCache>
                <c:formatCode>0.00</c:formatCode>
                <c:ptCount val="4"/>
                <c:pt idx="0">
                  <c:v>3.1188974487280299</c:v>
                </c:pt>
                <c:pt idx="1">
                  <c:v>3.7320692241538755</c:v>
                </c:pt>
                <c:pt idx="2">
                  <c:v>0.28339388993951686</c:v>
                </c:pt>
                <c:pt idx="3">
                  <c:v>4.0669522006024174E-2</c:v>
                </c:pt>
              </c:numCache>
            </c:numRef>
          </c:val>
          <c:extLst xmlns:c16r2="http://schemas.microsoft.com/office/drawing/2015/06/chart">
            <c:ext xmlns:c16="http://schemas.microsoft.com/office/drawing/2014/chart" uri="{C3380CC4-5D6E-409C-BE32-E72D297353CC}">
              <c16:uniqueId val="{00000003-06F2-4DCC-968E-D7ED7BD061C1}"/>
            </c:ext>
          </c:extLst>
        </c:ser>
        <c:ser>
          <c:idx val="4"/>
          <c:order val="4"/>
          <c:tx>
            <c:strRef>
              <c:f>'Graf III.26'!$O$3</c:f>
              <c:strCache>
                <c:ptCount val="1"/>
                <c:pt idx="0">
                  <c:v>Exposures to insurance companies</c:v>
                </c:pt>
              </c:strCache>
            </c:strRef>
          </c:tx>
          <c:spPr>
            <a:solidFill>
              <a:srgbClr val="FADE14"/>
            </a:solidFill>
            <a:ln w="25400">
              <a:noFill/>
            </a:ln>
          </c:spPr>
          <c:invertIfNegative val="0"/>
          <c:cat>
            <c:strRef>
              <c:f>'Graf III.26'!$I$5:$I$8</c:f>
              <c:strCache>
                <c:ptCount val="4"/>
                <c:pt idx="0">
                  <c:v>Banks</c:v>
                </c:pt>
                <c:pt idx="1">
                  <c:v>OFIs</c:v>
                </c:pt>
                <c:pt idx="2">
                  <c:v>Insurance companies</c:v>
                </c:pt>
                <c:pt idx="3">
                  <c:v>Investment and pension funds and companies</c:v>
                </c:pt>
              </c:strCache>
            </c:strRef>
          </c:cat>
          <c:val>
            <c:numRef>
              <c:f>'Graf III.26'!$O$5:$O$8</c:f>
              <c:numCache>
                <c:formatCode>0.00</c:formatCode>
                <c:ptCount val="4"/>
                <c:pt idx="0">
                  <c:v>0.49454608107835651</c:v>
                </c:pt>
                <c:pt idx="1">
                  <c:v>1.2060842343647584</c:v>
                </c:pt>
                <c:pt idx="2">
                  <c:v>1.6501904914182373</c:v>
                </c:pt>
                <c:pt idx="3">
                  <c:v>7.587407699248884E-2</c:v>
                </c:pt>
              </c:numCache>
            </c:numRef>
          </c:val>
          <c:extLst xmlns:c16r2="http://schemas.microsoft.com/office/drawing/2015/06/chart">
            <c:ext xmlns:c16="http://schemas.microsoft.com/office/drawing/2014/chart" uri="{C3380CC4-5D6E-409C-BE32-E72D297353CC}">
              <c16:uniqueId val="{00000004-06F2-4DCC-968E-D7ED7BD061C1}"/>
            </c:ext>
          </c:extLst>
        </c:ser>
        <c:dLbls>
          <c:showLegendKey val="0"/>
          <c:showVal val="0"/>
          <c:showCatName val="0"/>
          <c:showSerName val="0"/>
          <c:showPercent val="0"/>
          <c:showBubbleSize val="0"/>
        </c:dLbls>
        <c:gapWidth val="150"/>
        <c:overlap val="100"/>
        <c:axId val="260858240"/>
        <c:axId val="260859776"/>
      </c:barChart>
      <c:catAx>
        <c:axId val="260858240"/>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0859776"/>
        <c:crosses val="autoZero"/>
        <c:auto val="1"/>
        <c:lblAlgn val="ctr"/>
        <c:lblOffset val="100"/>
        <c:noMultiLvlLbl val="0"/>
      </c:catAx>
      <c:valAx>
        <c:axId val="26085977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0858240"/>
        <c:crosses val="autoZero"/>
        <c:crossBetween val="between"/>
      </c:valAx>
      <c:spPr>
        <a:noFill/>
        <a:ln w="25400">
          <a:noFill/>
        </a:ln>
      </c:spPr>
    </c:plotArea>
    <c:legend>
      <c:legendPos val="b"/>
      <c:layout>
        <c:manualLayout>
          <c:xMode val="edge"/>
          <c:yMode val="edge"/>
          <c:x val="6.6433566433566432E-2"/>
          <c:y val="0.73041076788894632"/>
          <c:w val="0.88173531193216237"/>
          <c:h val="0.26958923211105368"/>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129125291461337E-2"/>
          <c:w val="0.88024447992951926"/>
          <c:h val="0.5866153144782813"/>
        </c:manualLayout>
      </c:layout>
      <c:lineChart>
        <c:grouping val="standard"/>
        <c:varyColors val="0"/>
        <c:ser>
          <c:idx val="3"/>
          <c:order val="0"/>
          <c:tx>
            <c:strRef>
              <c:f>'Graf III.27'!$K$4</c:f>
              <c:strCache>
                <c:ptCount val="1"/>
                <c:pt idx="0">
                  <c:v>Banky – aktiva</c:v>
                </c:pt>
              </c:strCache>
            </c:strRef>
          </c:tx>
          <c:spPr>
            <a:ln w="25400">
              <a:solidFill>
                <a:srgbClr val="4880C4"/>
              </a:solidFill>
              <a:prstDash val="solid"/>
            </a:ln>
          </c:spPr>
          <c:marker>
            <c:symbol val="none"/>
          </c:marker>
          <c:cat>
            <c:numRef>
              <c:f>'Graf III.27'!$J$5:$J$37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III.27'!$K$5:$K$37</c:f>
              <c:numCache>
                <c:formatCode>0.00</c:formatCode>
                <c:ptCount val="33"/>
                <c:pt idx="0">
                  <c:v>14.716950820104934</c:v>
                </c:pt>
                <c:pt idx="1">
                  <c:v>13.782684698166713</c:v>
                </c:pt>
                <c:pt idx="2">
                  <c:v>14.324585022980576</c:v>
                </c:pt>
                <c:pt idx="3">
                  <c:v>14.507119539841575</c:v>
                </c:pt>
                <c:pt idx="4">
                  <c:v>14.03062897936719</c:v>
                </c:pt>
                <c:pt idx="5">
                  <c:v>14.389353037253983</c:v>
                </c:pt>
                <c:pt idx="6">
                  <c:v>14.235788501545654</c:v>
                </c:pt>
                <c:pt idx="7">
                  <c:v>13.884523505181768</c:v>
                </c:pt>
                <c:pt idx="8">
                  <c:v>14.946246177948264</c:v>
                </c:pt>
                <c:pt idx="9">
                  <c:v>14.867084347250753</c:v>
                </c:pt>
                <c:pt idx="10">
                  <c:v>14.884713890487989</c:v>
                </c:pt>
                <c:pt idx="11">
                  <c:v>13.752525868861612</c:v>
                </c:pt>
                <c:pt idx="12">
                  <c:v>14.564220478065698</c:v>
                </c:pt>
                <c:pt idx="13">
                  <c:v>14.041337155859118</c:v>
                </c:pt>
                <c:pt idx="14">
                  <c:v>14.480177676342896</c:v>
                </c:pt>
                <c:pt idx="15">
                  <c:v>14.468809181048027</c:v>
                </c:pt>
                <c:pt idx="16">
                  <c:v>14.948155266034528</c:v>
                </c:pt>
                <c:pt idx="17">
                  <c:v>14.8507910439945</c:v>
                </c:pt>
                <c:pt idx="18">
                  <c:v>14.687761966934195</c:v>
                </c:pt>
                <c:pt idx="19">
                  <c:v>14.697563643879702</c:v>
                </c:pt>
                <c:pt idx="20">
                  <c:v>14.222088749215873</c:v>
                </c:pt>
                <c:pt idx="21">
                  <c:v>14.333932225506382</c:v>
                </c:pt>
                <c:pt idx="22">
                  <c:v>14.592368476768725</c:v>
                </c:pt>
                <c:pt idx="23">
                  <c:v>14.443901863140724</c:v>
                </c:pt>
                <c:pt idx="24">
                  <c:v>13.858431659520173</c:v>
                </c:pt>
                <c:pt idx="25">
                  <c:v>13.579580517787241</c:v>
                </c:pt>
                <c:pt idx="26">
                  <c:v>13.409935297886946</c:v>
                </c:pt>
                <c:pt idx="27">
                  <c:v>13.783766617275806</c:v>
                </c:pt>
                <c:pt idx="28">
                  <c:v>13.793052308090873</c:v>
                </c:pt>
                <c:pt idx="29">
                  <c:v>13.754655622651585</c:v>
                </c:pt>
                <c:pt idx="30">
                  <c:v>13.61310159372243</c:v>
                </c:pt>
                <c:pt idx="31">
                  <c:v>13.352809986861052</c:v>
                </c:pt>
                <c:pt idx="32">
                  <c:v>12.236629146343923</c:v>
                </c:pt>
              </c:numCache>
            </c:numRef>
          </c:val>
          <c:smooth val="0"/>
          <c:extLst xmlns:c16r2="http://schemas.microsoft.com/office/drawing/2015/06/chart">
            <c:ext xmlns:c16="http://schemas.microsoft.com/office/drawing/2014/chart" uri="{C3380CC4-5D6E-409C-BE32-E72D297353CC}">
              <c16:uniqueId val="{00000000-4D74-4184-B44A-47EDCC050BB4}"/>
            </c:ext>
          </c:extLst>
        </c:ser>
        <c:ser>
          <c:idx val="0"/>
          <c:order val="1"/>
          <c:tx>
            <c:strRef>
              <c:f>'Graf III.27'!$L$4</c:f>
              <c:strCache>
                <c:ptCount val="1"/>
                <c:pt idx="0">
                  <c:v>Banky – pasiva</c:v>
                </c:pt>
              </c:strCache>
            </c:strRef>
          </c:tx>
          <c:spPr>
            <a:ln w="25400">
              <a:solidFill>
                <a:schemeClr val="accent1"/>
              </a:solidFill>
              <a:prstDash val="sysDash"/>
            </a:ln>
          </c:spPr>
          <c:marker>
            <c:symbol val="none"/>
          </c:marker>
          <c:cat>
            <c:numRef>
              <c:f>'Graf III.27'!$J$5:$J$37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III.27'!$L$5:$L$37</c:f>
              <c:numCache>
                <c:formatCode>0.00</c:formatCode>
                <c:ptCount val="33"/>
                <c:pt idx="0">
                  <c:v>13.942054045692725</c:v>
                </c:pt>
                <c:pt idx="1">
                  <c:v>13.051028440477456</c:v>
                </c:pt>
                <c:pt idx="2">
                  <c:v>13.167327889593633</c:v>
                </c:pt>
                <c:pt idx="3">
                  <c:v>13.272114756979365</c:v>
                </c:pt>
                <c:pt idx="4">
                  <c:v>12.485554747729925</c:v>
                </c:pt>
                <c:pt idx="5">
                  <c:v>14.055839040757897</c:v>
                </c:pt>
                <c:pt idx="6">
                  <c:v>13.448234390246853</c:v>
                </c:pt>
                <c:pt idx="7">
                  <c:v>13.369312358395472</c:v>
                </c:pt>
                <c:pt idx="8">
                  <c:v>14.584259106925469</c:v>
                </c:pt>
                <c:pt idx="9">
                  <c:v>15.059899770700499</c:v>
                </c:pt>
                <c:pt idx="10">
                  <c:v>14.659678699000036</c:v>
                </c:pt>
                <c:pt idx="11">
                  <c:v>13.575456804265334</c:v>
                </c:pt>
                <c:pt idx="12">
                  <c:v>14.463291261779723</c:v>
                </c:pt>
                <c:pt idx="13">
                  <c:v>13.765065223495624</c:v>
                </c:pt>
                <c:pt idx="14">
                  <c:v>14.480785623542339</c:v>
                </c:pt>
                <c:pt idx="15">
                  <c:v>14.443212883108661</c:v>
                </c:pt>
                <c:pt idx="16">
                  <c:v>15.147922356406331</c:v>
                </c:pt>
                <c:pt idx="17">
                  <c:v>15.065947377077135</c:v>
                </c:pt>
                <c:pt idx="18">
                  <c:v>15.007348608551805</c:v>
                </c:pt>
                <c:pt idx="19">
                  <c:v>15.103643549737491</c:v>
                </c:pt>
                <c:pt idx="20">
                  <c:v>14.869732724019451</c:v>
                </c:pt>
                <c:pt idx="21">
                  <c:v>15.036378639276874</c:v>
                </c:pt>
                <c:pt idx="22">
                  <c:v>15.422810824808133</c:v>
                </c:pt>
                <c:pt idx="23">
                  <c:v>15.64605012470121</c:v>
                </c:pt>
                <c:pt idx="24">
                  <c:v>14.941328794001436</c:v>
                </c:pt>
                <c:pt idx="25">
                  <c:v>14.382951538151238</c:v>
                </c:pt>
                <c:pt idx="26">
                  <c:v>13.566309927055659</c:v>
                </c:pt>
                <c:pt idx="27">
                  <c:v>13.831478171482928</c:v>
                </c:pt>
                <c:pt idx="28">
                  <c:v>13.267567425940257</c:v>
                </c:pt>
                <c:pt idx="29">
                  <c:v>13.202316013612567</c:v>
                </c:pt>
                <c:pt idx="30">
                  <c:v>13.145639010193005</c:v>
                </c:pt>
                <c:pt idx="31">
                  <c:v>13.237353225212804</c:v>
                </c:pt>
                <c:pt idx="32">
                  <c:v>12.462473142452799</c:v>
                </c:pt>
              </c:numCache>
            </c:numRef>
          </c:val>
          <c:smooth val="0"/>
          <c:extLst xmlns:c16r2="http://schemas.microsoft.com/office/drawing/2015/06/chart">
            <c:ext xmlns:c16="http://schemas.microsoft.com/office/drawing/2014/chart" uri="{C3380CC4-5D6E-409C-BE32-E72D297353CC}">
              <c16:uniqueId val="{00000001-4D74-4184-B44A-47EDCC050BB4}"/>
            </c:ext>
          </c:extLst>
        </c:ser>
        <c:ser>
          <c:idx val="1"/>
          <c:order val="2"/>
          <c:tx>
            <c:strRef>
              <c:f>'Graf III.27'!$M$4</c:f>
              <c:strCache>
                <c:ptCount val="1"/>
                <c:pt idx="0">
                  <c:v>OFZ – aktiva</c:v>
                </c:pt>
              </c:strCache>
            </c:strRef>
          </c:tx>
          <c:spPr>
            <a:ln w="25400">
              <a:solidFill>
                <a:schemeClr val="accent2"/>
              </a:solidFill>
              <a:prstDash val="solid"/>
            </a:ln>
          </c:spPr>
          <c:marker>
            <c:symbol val="none"/>
          </c:marker>
          <c:cat>
            <c:numRef>
              <c:f>'Graf III.27'!$J$5:$J$37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III.27'!$M$5:$M$37</c:f>
              <c:numCache>
                <c:formatCode>0.00</c:formatCode>
                <c:ptCount val="33"/>
                <c:pt idx="0">
                  <c:v>6.7205501937521426</c:v>
                </c:pt>
                <c:pt idx="1">
                  <c:v>4.4886782007664321</c:v>
                </c:pt>
                <c:pt idx="2">
                  <c:v>5.3880975187714366</c:v>
                </c:pt>
                <c:pt idx="3">
                  <c:v>4.6690298259343939</c:v>
                </c:pt>
                <c:pt idx="4">
                  <c:v>4.9084806511602297</c:v>
                </c:pt>
                <c:pt idx="5">
                  <c:v>6.9084901055161279</c:v>
                </c:pt>
                <c:pt idx="6">
                  <c:v>6.1285611676680825</c:v>
                </c:pt>
                <c:pt idx="7">
                  <c:v>6.3386349217782536</c:v>
                </c:pt>
                <c:pt idx="8">
                  <c:v>6.5884288394471895</c:v>
                </c:pt>
                <c:pt idx="9">
                  <c:v>8.1483448852943106</c:v>
                </c:pt>
                <c:pt idx="10">
                  <c:v>5.5059649163575521</c:v>
                </c:pt>
                <c:pt idx="11">
                  <c:v>11.267928892492222</c:v>
                </c:pt>
                <c:pt idx="12">
                  <c:v>10.182304238510758</c:v>
                </c:pt>
                <c:pt idx="13">
                  <c:v>4.7498522301874786</c:v>
                </c:pt>
                <c:pt idx="14">
                  <c:v>4.9081915805947691</c:v>
                </c:pt>
                <c:pt idx="15">
                  <c:v>5.8989020108321526</c:v>
                </c:pt>
                <c:pt idx="16">
                  <c:v>6.7834749260745077</c:v>
                </c:pt>
                <c:pt idx="17">
                  <c:v>5.6798753027091458</c:v>
                </c:pt>
                <c:pt idx="18">
                  <c:v>5.1534997953336061</c:v>
                </c:pt>
                <c:pt idx="19">
                  <c:v>5.5329313671617228</c:v>
                </c:pt>
                <c:pt idx="20">
                  <c:v>6.0370667158833662</c:v>
                </c:pt>
                <c:pt idx="21">
                  <c:v>6.0689031846456487</c:v>
                </c:pt>
                <c:pt idx="22">
                  <c:v>7.2586932977535952</c:v>
                </c:pt>
                <c:pt idx="23">
                  <c:v>8.4803485335967217</c:v>
                </c:pt>
                <c:pt idx="24">
                  <c:v>7.3025580324850399</c:v>
                </c:pt>
                <c:pt idx="25">
                  <c:v>8.3284204744282739</c:v>
                </c:pt>
                <c:pt idx="26">
                  <c:v>7.2986759901415716</c:v>
                </c:pt>
                <c:pt idx="27">
                  <c:v>9.018285746713131</c:v>
                </c:pt>
                <c:pt idx="28">
                  <c:v>8.9191427048090777</c:v>
                </c:pt>
                <c:pt idx="29">
                  <c:v>7.5468204667697352</c:v>
                </c:pt>
                <c:pt idx="30">
                  <c:v>8.048121336800838</c:v>
                </c:pt>
                <c:pt idx="31">
                  <c:v>10.85691059616029</c:v>
                </c:pt>
                <c:pt idx="32">
                  <c:v>12.976937845129333</c:v>
                </c:pt>
              </c:numCache>
            </c:numRef>
          </c:val>
          <c:smooth val="0"/>
          <c:extLst xmlns:c16r2="http://schemas.microsoft.com/office/drawing/2015/06/chart">
            <c:ext xmlns:c16="http://schemas.microsoft.com/office/drawing/2014/chart" uri="{C3380CC4-5D6E-409C-BE32-E72D297353CC}">
              <c16:uniqueId val="{00000002-4D74-4184-B44A-47EDCC050BB4}"/>
            </c:ext>
          </c:extLst>
        </c:ser>
        <c:ser>
          <c:idx val="2"/>
          <c:order val="3"/>
          <c:tx>
            <c:strRef>
              <c:f>'Graf III.27'!$N$4</c:f>
              <c:strCache>
                <c:ptCount val="1"/>
                <c:pt idx="0">
                  <c:v>OFZ – pasiva</c:v>
                </c:pt>
              </c:strCache>
            </c:strRef>
          </c:tx>
          <c:spPr>
            <a:ln w="25400">
              <a:solidFill>
                <a:schemeClr val="accent2"/>
              </a:solidFill>
              <a:prstDash val="sysDash"/>
            </a:ln>
          </c:spPr>
          <c:marker>
            <c:symbol val="none"/>
          </c:marker>
          <c:cat>
            <c:numRef>
              <c:f>'Graf III.27'!$J$5:$J$37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III.27'!$N$5:$N$37</c:f>
              <c:numCache>
                <c:formatCode>0.00</c:formatCode>
                <c:ptCount val="33"/>
                <c:pt idx="0">
                  <c:v>39.658579036380651</c:v>
                </c:pt>
                <c:pt idx="1">
                  <c:v>35.611217403898195</c:v>
                </c:pt>
                <c:pt idx="2">
                  <c:v>36.630279160904763</c:v>
                </c:pt>
                <c:pt idx="3">
                  <c:v>33.77781660873508</c:v>
                </c:pt>
                <c:pt idx="4">
                  <c:v>32.101203218424743</c:v>
                </c:pt>
                <c:pt idx="5">
                  <c:v>33.211915319034702</c:v>
                </c:pt>
                <c:pt idx="6">
                  <c:v>33.399480469369053</c:v>
                </c:pt>
                <c:pt idx="7">
                  <c:v>33.087502491528802</c:v>
                </c:pt>
                <c:pt idx="8">
                  <c:v>30.003915436303636</c:v>
                </c:pt>
                <c:pt idx="9">
                  <c:v>29.138989371442975</c:v>
                </c:pt>
                <c:pt idx="10">
                  <c:v>29.845050483405107</c:v>
                </c:pt>
                <c:pt idx="11">
                  <c:v>30.952353167703311</c:v>
                </c:pt>
                <c:pt idx="12">
                  <c:v>33.451635876562889</c:v>
                </c:pt>
                <c:pt idx="13">
                  <c:v>27.566495566962203</c:v>
                </c:pt>
                <c:pt idx="14">
                  <c:v>30.306756763525801</c:v>
                </c:pt>
                <c:pt idx="15">
                  <c:v>29.015976769839412</c:v>
                </c:pt>
                <c:pt idx="16">
                  <c:v>27.351818727906512</c:v>
                </c:pt>
                <c:pt idx="17">
                  <c:v>27.079903985659964</c:v>
                </c:pt>
                <c:pt idx="18">
                  <c:v>25.577249270715175</c:v>
                </c:pt>
                <c:pt idx="19">
                  <c:v>24.334639575169323</c:v>
                </c:pt>
                <c:pt idx="20">
                  <c:v>28.618220360891371</c:v>
                </c:pt>
                <c:pt idx="21">
                  <c:v>31.488467279257428</c:v>
                </c:pt>
                <c:pt idx="22">
                  <c:v>32.018858545843436</c:v>
                </c:pt>
                <c:pt idx="23">
                  <c:v>31.935896862931699</c:v>
                </c:pt>
                <c:pt idx="24">
                  <c:v>32.91751488133584</c:v>
                </c:pt>
                <c:pt idx="25">
                  <c:v>40.626359418048239</c:v>
                </c:pt>
                <c:pt idx="26">
                  <c:v>43.308312000115706</c:v>
                </c:pt>
                <c:pt idx="27">
                  <c:v>44.103410434619867</c:v>
                </c:pt>
                <c:pt idx="28">
                  <c:v>46.857703505422897</c:v>
                </c:pt>
                <c:pt idx="29">
                  <c:v>43.78161641764023</c:v>
                </c:pt>
                <c:pt idx="30">
                  <c:v>44.528111316751684</c:v>
                </c:pt>
                <c:pt idx="31">
                  <c:v>46.827680375189978</c:v>
                </c:pt>
                <c:pt idx="32">
                  <c:v>46.685693014021588</c:v>
                </c:pt>
              </c:numCache>
            </c:numRef>
          </c:val>
          <c:smooth val="0"/>
          <c:extLst xmlns:c16r2="http://schemas.microsoft.com/office/drawing/2015/06/chart">
            <c:ext xmlns:c16="http://schemas.microsoft.com/office/drawing/2014/chart" uri="{C3380CC4-5D6E-409C-BE32-E72D297353CC}">
              <c16:uniqueId val="{00000003-4D74-4184-B44A-47EDCC050BB4}"/>
            </c:ext>
          </c:extLst>
        </c:ser>
        <c:ser>
          <c:idx val="4"/>
          <c:order val="4"/>
          <c:tx>
            <c:strRef>
              <c:f>'Graf III.27'!$O$4</c:f>
              <c:strCache>
                <c:ptCount val="1"/>
                <c:pt idx="0">
                  <c:v>Pojišťovny – aktiva</c:v>
                </c:pt>
              </c:strCache>
            </c:strRef>
          </c:tx>
          <c:spPr>
            <a:ln w="25400">
              <a:solidFill>
                <a:schemeClr val="accent3"/>
              </a:solidFill>
              <a:prstDash val="solid"/>
            </a:ln>
          </c:spPr>
          <c:marker>
            <c:symbol val="none"/>
          </c:marker>
          <c:cat>
            <c:numRef>
              <c:f>'Graf III.27'!$J$5:$J$37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III.27'!$O$5:$O$37</c:f>
              <c:numCache>
                <c:formatCode>0.00</c:formatCode>
                <c:ptCount val="33"/>
                <c:pt idx="0">
                  <c:v>22.03169162059049</c:v>
                </c:pt>
                <c:pt idx="1">
                  <c:v>23.166527223817564</c:v>
                </c:pt>
                <c:pt idx="2">
                  <c:v>21.089345307751135</c:v>
                </c:pt>
                <c:pt idx="3">
                  <c:v>20.02489600788568</c:v>
                </c:pt>
                <c:pt idx="4">
                  <c:v>19.315067816677423</c:v>
                </c:pt>
                <c:pt idx="5">
                  <c:v>23.112921553512404</c:v>
                </c:pt>
                <c:pt idx="6">
                  <c:v>20.619807593581367</c:v>
                </c:pt>
                <c:pt idx="7">
                  <c:v>20.370788467169291</c:v>
                </c:pt>
                <c:pt idx="8">
                  <c:v>18.890441935582082</c:v>
                </c:pt>
                <c:pt idx="9">
                  <c:v>19.874633820406267</c:v>
                </c:pt>
                <c:pt idx="10">
                  <c:v>19.339678857000941</c:v>
                </c:pt>
                <c:pt idx="11">
                  <c:v>17.8176989166328</c:v>
                </c:pt>
                <c:pt idx="12">
                  <c:v>20.030244666044009</c:v>
                </c:pt>
                <c:pt idx="13">
                  <c:v>19.454526795092129</c:v>
                </c:pt>
                <c:pt idx="14">
                  <c:v>20.017532392476404</c:v>
                </c:pt>
                <c:pt idx="15">
                  <c:v>18.64092497875221</c:v>
                </c:pt>
                <c:pt idx="16">
                  <c:v>19.69690126606055</c:v>
                </c:pt>
                <c:pt idx="17">
                  <c:v>19.535703044602865</c:v>
                </c:pt>
                <c:pt idx="18">
                  <c:v>20.895325713200723</c:v>
                </c:pt>
                <c:pt idx="19">
                  <c:v>21.798858435149889</c:v>
                </c:pt>
                <c:pt idx="20">
                  <c:v>23.850122266593949</c:v>
                </c:pt>
                <c:pt idx="21">
                  <c:v>23.601842319154702</c:v>
                </c:pt>
                <c:pt idx="22">
                  <c:v>24.075018511366086</c:v>
                </c:pt>
                <c:pt idx="23">
                  <c:v>24.263416103354</c:v>
                </c:pt>
                <c:pt idx="24">
                  <c:v>23.306868104228847</c:v>
                </c:pt>
                <c:pt idx="25">
                  <c:v>24.295101389453979</c:v>
                </c:pt>
                <c:pt idx="26">
                  <c:v>21.257312541806666</c:v>
                </c:pt>
                <c:pt idx="27">
                  <c:v>20.978186255815729</c:v>
                </c:pt>
                <c:pt idx="28">
                  <c:v>19.451375353602767</c:v>
                </c:pt>
                <c:pt idx="29">
                  <c:v>19.561954465732125</c:v>
                </c:pt>
                <c:pt idx="30">
                  <c:v>19.569662797211201</c:v>
                </c:pt>
                <c:pt idx="31">
                  <c:v>22.388219778822933</c:v>
                </c:pt>
                <c:pt idx="32">
                  <c:v>22.388117305221837</c:v>
                </c:pt>
              </c:numCache>
            </c:numRef>
          </c:val>
          <c:smooth val="0"/>
          <c:extLst xmlns:c16r2="http://schemas.microsoft.com/office/drawing/2015/06/chart">
            <c:ext xmlns:c16="http://schemas.microsoft.com/office/drawing/2014/chart" uri="{C3380CC4-5D6E-409C-BE32-E72D297353CC}">
              <c16:uniqueId val="{00000004-4D74-4184-B44A-47EDCC050BB4}"/>
            </c:ext>
          </c:extLst>
        </c:ser>
        <c:ser>
          <c:idx val="5"/>
          <c:order val="5"/>
          <c:tx>
            <c:strRef>
              <c:f>'Graf III.27'!$P$4</c:f>
              <c:strCache>
                <c:ptCount val="1"/>
                <c:pt idx="0">
                  <c:v>Pojišťovny – pasiva</c:v>
                </c:pt>
              </c:strCache>
            </c:strRef>
          </c:tx>
          <c:spPr>
            <a:ln w="25400">
              <a:solidFill>
                <a:schemeClr val="accent3"/>
              </a:solidFill>
              <a:prstDash val="sysDash"/>
            </a:ln>
          </c:spPr>
          <c:marker>
            <c:symbol val="none"/>
          </c:marker>
          <c:cat>
            <c:numRef>
              <c:f>'Graf III.27'!$J$5:$J$37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III.27'!$P$5:$P$37</c:f>
              <c:numCache>
                <c:formatCode>0.00</c:formatCode>
                <c:ptCount val="33"/>
                <c:pt idx="0">
                  <c:v>5.337849989397311</c:v>
                </c:pt>
                <c:pt idx="1">
                  <c:v>5.2803993242691218</c:v>
                </c:pt>
                <c:pt idx="2">
                  <c:v>5.7538041734384819</c:v>
                </c:pt>
                <c:pt idx="3">
                  <c:v>5.5539405398983295</c:v>
                </c:pt>
                <c:pt idx="4">
                  <c:v>5.641447823908682</c:v>
                </c:pt>
                <c:pt idx="5">
                  <c:v>5.3486557244990438</c:v>
                </c:pt>
                <c:pt idx="6">
                  <c:v>5.2456058891242732</c:v>
                </c:pt>
                <c:pt idx="7">
                  <c:v>4.8808250591072611</c:v>
                </c:pt>
                <c:pt idx="8">
                  <c:v>5.1103999127165611</c:v>
                </c:pt>
                <c:pt idx="9">
                  <c:v>4.8082115373076943</c:v>
                </c:pt>
                <c:pt idx="10">
                  <c:v>4.8990582938631819</c:v>
                </c:pt>
                <c:pt idx="11">
                  <c:v>5.101568014411356</c:v>
                </c:pt>
                <c:pt idx="12">
                  <c:v>4.987016164927403</c:v>
                </c:pt>
                <c:pt idx="13">
                  <c:v>5.2134255700743015</c:v>
                </c:pt>
                <c:pt idx="14">
                  <c:v>5.3153041270856969</c:v>
                </c:pt>
                <c:pt idx="15">
                  <c:v>5.6401469096681938</c:v>
                </c:pt>
                <c:pt idx="16">
                  <c:v>5.9972773554294383</c:v>
                </c:pt>
                <c:pt idx="17">
                  <c:v>5.9510686323202222</c:v>
                </c:pt>
                <c:pt idx="18">
                  <c:v>6.2454500172420397</c:v>
                </c:pt>
                <c:pt idx="19">
                  <c:v>6.4798633337915055</c:v>
                </c:pt>
                <c:pt idx="20">
                  <c:v>6.3994590156016038</c:v>
                </c:pt>
                <c:pt idx="21">
                  <c:v>6.2026910986446149</c:v>
                </c:pt>
                <c:pt idx="22">
                  <c:v>6.8333421368366247</c:v>
                </c:pt>
                <c:pt idx="23">
                  <c:v>7.2595363514714792</c:v>
                </c:pt>
                <c:pt idx="24">
                  <c:v>6.6218144902997187</c:v>
                </c:pt>
                <c:pt idx="25">
                  <c:v>6.3577657700161438</c:v>
                </c:pt>
                <c:pt idx="26">
                  <c:v>6.7664258305898644</c:v>
                </c:pt>
                <c:pt idx="27">
                  <c:v>7.5348225057580516</c:v>
                </c:pt>
                <c:pt idx="28">
                  <c:v>7.9713597718713087</c:v>
                </c:pt>
                <c:pt idx="29">
                  <c:v>7.6235430902891714</c:v>
                </c:pt>
                <c:pt idx="30">
                  <c:v>7.6303971982511278</c:v>
                </c:pt>
                <c:pt idx="31">
                  <c:v>7.8554971653420997</c:v>
                </c:pt>
                <c:pt idx="32">
                  <c:v>7.6973411363531641</c:v>
                </c:pt>
              </c:numCache>
            </c:numRef>
          </c:val>
          <c:smooth val="0"/>
          <c:extLst xmlns:c16r2="http://schemas.microsoft.com/office/drawing/2015/06/chart">
            <c:ext xmlns:c16="http://schemas.microsoft.com/office/drawing/2014/chart" uri="{C3380CC4-5D6E-409C-BE32-E72D297353CC}">
              <c16:uniqueId val="{00000005-4D74-4184-B44A-47EDCC050BB4}"/>
            </c:ext>
          </c:extLst>
        </c:ser>
        <c:ser>
          <c:idx val="6"/>
          <c:order val="6"/>
          <c:tx>
            <c:strRef>
              <c:f>'Graf III.27'!$Q$4</c:f>
              <c:strCache>
                <c:ptCount val="1"/>
                <c:pt idx="0">
                  <c:v>IPF – aktiva</c:v>
                </c:pt>
              </c:strCache>
            </c:strRef>
          </c:tx>
          <c:spPr>
            <a:ln w="25400">
              <a:solidFill>
                <a:schemeClr val="accent4"/>
              </a:solidFill>
              <a:prstDash val="solid"/>
            </a:ln>
          </c:spPr>
          <c:marker>
            <c:symbol val="none"/>
          </c:marker>
          <c:cat>
            <c:numRef>
              <c:f>'Graf III.27'!$J$5:$J$37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III.27'!$Q$5:$Q$37</c:f>
              <c:numCache>
                <c:formatCode>0.00</c:formatCode>
                <c:ptCount val="33"/>
                <c:pt idx="0">
                  <c:v>26.129483215138777</c:v>
                </c:pt>
                <c:pt idx="1">
                  <c:v>25.900032684207964</c:v>
                </c:pt>
                <c:pt idx="2">
                  <c:v>23.402942355853618</c:v>
                </c:pt>
                <c:pt idx="3">
                  <c:v>23.196376501509402</c:v>
                </c:pt>
                <c:pt idx="4">
                  <c:v>20.77767506908889</c:v>
                </c:pt>
                <c:pt idx="5">
                  <c:v>22.555605991829324</c:v>
                </c:pt>
                <c:pt idx="6">
                  <c:v>21.906088874681867</c:v>
                </c:pt>
                <c:pt idx="7">
                  <c:v>22.508394450826192</c:v>
                </c:pt>
                <c:pt idx="8">
                  <c:v>24.287530493628999</c:v>
                </c:pt>
                <c:pt idx="9">
                  <c:v>23.780164426630268</c:v>
                </c:pt>
                <c:pt idx="10">
                  <c:v>22.423572492499158</c:v>
                </c:pt>
                <c:pt idx="11">
                  <c:v>20.343675278352794</c:v>
                </c:pt>
                <c:pt idx="12">
                  <c:v>23.440356615509415</c:v>
                </c:pt>
                <c:pt idx="13">
                  <c:v>21.659207330093086</c:v>
                </c:pt>
                <c:pt idx="14">
                  <c:v>24.346465390279821</c:v>
                </c:pt>
                <c:pt idx="15">
                  <c:v>25.103401741120901</c:v>
                </c:pt>
                <c:pt idx="16">
                  <c:v>26.504099204706439</c:v>
                </c:pt>
                <c:pt idx="17">
                  <c:v>25.730621457000957</c:v>
                </c:pt>
                <c:pt idx="18">
                  <c:v>25.52034528493833</c:v>
                </c:pt>
                <c:pt idx="19">
                  <c:v>22.22389594284283</c:v>
                </c:pt>
                <c:pt idx="20">
                  <c:v>23.739546334560426</c:v>
                </c:pt>
                <c:pt idx="21">
                  <c:v>23.801972733120749</c:v>
                </c:pt>
                <c:pt idx="22">
                  <c:v>23.869548234106613</c:v>
                </c:pt>
                <c:pt idx="23">
                  <c:v>26.127842541903984</c:v>
                </c:pt>
                <c:pt idx="24">
                  <c:v>24.818942366102036</c:v>
                </c:pt>
                <c:pt idx="25">
                  <c:v>22.831719156904242</c:v>
                </c:pt>
                <c:pt idx="26">
                  <c:v>21.022437318246144</c:v>
                </c:pt>
                <c:pt idx="27">
                  <c:v>21.461387611083975</c:v>
                </c:pt>
                <c:pt idx="28">
                  <c:v>21.205086638567671</c:v>
                </c:pt>
                <c:pt idx="29">
                  <c:v>19.359997318424519</c:v>
                </c:pt>
                <c:pt idx="30">
                  <c:v>18.683496132315945</c:v>
                </c:pt>
                <c:pt idx="31">
                  <c:v>20.860676832014409</c:v>
                </c:pt>
                <c:pt idx="32">
                  <c:v>19.870747175374603</c:v>
                </c:pt>
              </c:numCache>
            </c:numRef>
          </c:val>
          <c:smooth val="0"/>
          <c:extLst xmlns:c16r2="http://schemas.microsoft.com/office/drawing/2015/06/chart">
            <c:ext xmlns:c16="http://schemas.microsoft.com/office/drawing/2014/chart" uri="{C3380CC4-5D6E-409C-BE32-E72D297353CC}">
              <c16:uniqueId val="{00000006-4D74-4184-B44A-47EDCC050BB4}"/>
            </c:ext>
          </c:extLst>
        </c:ser>
        <c:ser>
          <c:idx val="7"/>
          <c:order val="7"/>
          <c:tx>
            <c:strRef>
              <c:f>'Graf III.27'!$R$4</c:f>
              <c:strCache>
                <c:ptCount val="1"/>
                <c:pt idx="0">
                  <c:v>IPF – pasiva</c:v>
                </c:pt>
              </c:strCache>
            </c:strRef>
          </c:tx>
          <c:spPr>
            <a:ln w="25400">
              <a:solidFill>
                <a:schemeClr val="accent4"/>
              </a:solidFill>
              <a:prstDash val="sysDash"/>
            </a:ln>
          </c:spPr>
          <c:marker>
            <c:symbol val="none"/>
          </c:marker>
          <c:cat>
            <c:numRef>
              <c:f>'Graf III.27'!$J$5:$J$37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III.27'!$R$5:$R$37</c:f>
              <c:numCache>
                <c:formatCode>0.00</c:formatCode>
                <c:ptCount val="33"/>
                <c:pt idx="0">
                  <c:v>16.720292379683709</c:v>
                </c:pt>
                <c:pt idx="1">
                  <c:v>17.96641808285511</c:v>
                </c:pt>
                <c:pt idx="2">
                  <c:v>15.650642679288454</c:v>
                </c:pt>
                <c:pt idx="3">
                  <c:v>17.666234248827912</c:v>
                </c:pt>
                <c:pt idx="4">
                  <c:v>20.727993369070848</c:v>
                </c:pt>
                <c:pt idx="5">
                  <c:v>16.514942573073473</c:v>
                </c:pt>
                <c:pt idx="6">
                  <c:v>17.379353561535556</c:v>
                </c:pt>
                <c:pt idx="7">
                  <c:v>18.348882655510284</c:v>
                </c:pt>
                <c:pt idx="8">
                  <c:v>19.628625311059782</c:v>
                </c:pt>
                <c:pt idx="9">
                  <c:v>18.71735493235532</c:v>
                </c:pt>
                <c:pt idx="10">
                  <c:v>17.696966680317018</c:v>
                </c:pt>
                <c:pt idx="11">
                  <c:v>17.45205151189726</c:v>
                </c:pt>
                <c:pt idx="12">
                  <c:v>18.477534136669433</c:v>
                </c:pt>
                <c:pt idx="13">
                  <c:v>17.619678767009813</c:v>
                </c:pt>
                <c:pt idx="14">
                  <c:v>19.316715283302397</c:v>
                </c:pt>
                <c:pt idx="15">
                  <c:v>18.711379573699922</c:v>
                </c:pt>
                <c:pt idx="16">
                  <c:v>20.414614804522994</c:v>
                </c:pt>
                <c:pt idx="17">
                  <c:v>19.379262340235638</c:v>
                </c:pt>
                <c:pt idx="18">
                  <c:v>18.935869333158593</c:v>
                </c:pt>
                <c:pt idx="19">
                  <c:v>19.847080368523805</c:v>
                </c:pt>
                <c:pt idx="20">
                  <c:v>21.442679453679716</c:v>
                </c:pt>
                <c:pt idx="21">
                  <c:v>19.8937474908019</c:v>
                </c:pt>
                <c:pt idx="22">
                  <c:v>17.181029979774902</c:v>
                </c:pt>
                <c:pt idx="23">
                  <c:v>17.025000220305078</c:v>
                </c:pt>
                <c:pt idx="24">
                  <c:v>14.805187651269197</c:v>
                </c:pt>
                <c:pt idx="25">
                  <c:v>14.487324572545941</c:v>
                </c:pt>
                <c:pt idx="26">
                  <c:v>14.647678512445756</c:v>
                </c:pt>
                <c:pt idx="27">
                  <c:v>14.946020587496861</c:v>
                </c:pt>
                <c:pt idx="28">
                  <c:v>15.008018636012455</c:v>
                </c:pt>
                <c:pt idx="29">
                  <c:v>14.926940684390249</c:v>
                </c:pt>
                <c:pt idx="30">
                  <c:v>14.054668704032395</c:v>
                </c:pt>
                <c:pt idx="31">
                  <c:v>14.507075203700362</c:v>
                </c:pt>
                <c:pt idx="32">
                  <c:v>12.634171882809339</c:v>
                </c:pt>
              </c:numCache>
            </c:numRef>
          </c:val>
          <c:smooth val="0"/>
          <c:extLst xmlns:c16r2="http://schemas.microsoft.com/office/drawing/2015/06/chart">
            <c:ext xmlns:c16="http://schemas.microsoft.com/office/drawing/2014/chart" uri="{C3380CC4-5D6E-409C-BE32-E72D297353CC}">
              <c16:uniqueId val="{00000007-4D74-4184-B44A-47EDCC050BB4}"/>
            </c:ext>
          </c:extLst>
        </c:ser>
        <c:dLbls>
          <c:showLegendKey val="0"/>
          <c:showVal val="0"/>
          <c:showCatName val="0"/>
          <c:showSerName val="0"/>
          <c:showPercent val="0"/>
          <c:showBubbleSize val="0"/>
        </c:dLbls>
        <c:marker val="1"/>
        <c:smooth val="0"/>
        <c:axId val="260819968"/>
        <c:axId val="260891392"/>
      </c:lineChart>
      <c:dateAx>
        <c:axId val="26081996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0891392"/>
        <c:crosses val="autoZero"/>
        <c:auto val="1"/>
        <c:lblOffset val="100"/>
        <c:baseTimeUnit val="months"/>
        <c:majorUnit val="24"/>
        <c:majorTimeUnit val="months"/>
      </c:dateAx>
      <c:valAx>
        <c:axId val="260891392"/>
        <c:scaling>
          <c:orientation val="minMax"/>
          <c:max val="5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0819968"/>
        <c:crosses val="autoZero"/>
        <c:crossBetween val="between"/>
        <c:majorUnit val="10"/>
      </c:valAx>
      <c:spPr>
        <a:noFill/>
        <a:ln w="25400">
          <a:noFill/>
        </a:ln>
      </c:spPr>
    </c:plotArea>
    <c:legend>
      <c:legendPos val="b"/>
      <c:layout>
        <c:manualLayout>
          <c:xMode val="edge"/>
          <c:yMode val="edge"/>
          <c:x val="6.6433566433566432E-2"/>
          <c:y val="0.67630149430420483"/>
          <c:w val="0.93356643356643354"/>
          <c:h val="0.3236985056957951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129125291461337E-2"/>
          <c:w val="0.88024447992951926"/>
          <c:h val="0.5866153144782813"/>
        </c:manualLayout>
      </c:layout>
      <c:lineChart>
        <c:grouping val="standard"/>
        <c:varyColors val="0"/>
        <c:ser>
          <c:idx val="3"/>
          <c:order val="0"/>
          <c:tx>
            <c:strRef>
              <c:f>'Graf III.27'!$K$3</c:f>
              <c:strCache>
                <c:ptCount val="1"/>
                <c:pt idx="0">
                  <c:v>Banks – assets</c:v>
                </c:pt>
              </c:strCache>
            </c:strRef>
          </c:tx>
          <c:spPr>
            <a:ln w="25400">
              <a:solidFill>
                <a:srgbClr val="4880C4"/>
              </a:solidFill>
              <a:prstDash val="solid"/>
            </a:ln>
          </c:spPr>
          <c:marker>
            <c:symbol val="none"/>
          </c:marker>
          <c:cat>
            <c:numRef>
              <c:f>'Graf III.27'!$J$5:$J$37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III.27'!$K$5:$K$37</c:f>
              <c:numCache>
                <c:formatCode>0.00</c:formatCode>
                <c:ptCount val="33"/>
                <c:pt idx="0">
                  <c:v>14.716950820104934</c:v>
                </c:pt>
                <c:pt idx="1">
                  <c:v>13.782684698166713</c:v>
                </c:pt>
                <c:pt idx="2">
                  <c:v>14.324585022980576</c:v>
                </c:pt>
                <c:pt idx="3">
                  <c:v>14.507119539841575</c:v>
                </c:pt>
                <c:pt idx="4">
                  <c:v>14.03062897936719</c:v>
                </c:pt>
                <c:pt idx="5">
                  <c:v>14.389353037253983</c:v>
                </c:pt>
                <c:pt idx="6">
                  <c:v>14.235788501545654</c:v>
                </c:pt>
                <c:pt idx="7">
                  <c:v>13.884523505181768</c:v>
                </c:pt>
                <c:pt idx="8">
                  <c:v>14.946246177948264</c:v>
                </c:pt>
                <c:pt idx="9">
                  <c:v>14.867084347250753</c:v>
                </c:pt>
                <c:pt idx="10">
                  <c:v>14.884713890487989</c:v>
                </c:pt>
                <c:pt idx="11">
                  <c:v>13.752525868861612</c:v>
                </c:pt>
                <c:pt idx="12">
                  <c:v>14.564220478065698</c:v>
                </c:pt>
                <c:pt idx="13">
                  <c:v>14.041337155859118</c:v>
                </c:pt>
                <c:pt idx="14">
                  <c:v>14.480177676342896</c:v>
                </c:pt>
                <c:pt idx="15">
                  <c:v>14.468809181048027</c:v>
                </c:pt>
                <c:pt idx="16">
                  <c:v>14.948155266034528</c:v>
                </c:pt>
                <c:pt idx="17">
                  <c:v>14.8507910439945</c:v>
                </c:pt>
                <c:pt idx="18">
                  <c:v>14.687761966934195</c:v>
                </c:pt>
                <c:pt idx="19">
                  <c:v>14.697563643879702</c:v>
                </c:pt>
                <c:pt idx="20">
                  <c:v>14.222088749215873</c:v>
                </c:pt>
                <c:pt idx="21">
                  <c:v>14.333932225506382</c:v>
                </c:pt>
                <c:pt idx="22">
                  <c:v>14.592368476768725</c:v>
                </c:pt>
                <c:pt idx="23">
                  <c:v>14.443901863140724</c:v>
                </c:pt>
                <c:pt idx="24">
                  <c:v>13.858431659520173</c:v>
                </c:pt>
                <c:pt idx="25">
                  <c:v>13.579580517787241</c:v>
                </c:pt>
                <c:pt idx="26">
                  <c:v>13.409935297886946</c:v>
                </c:pt>
                <c:pt idx="27">
                  <c:v>13.783766617275806</c:v>
                </c:pt>
                <c:pt idx="28">
                  <c:v>13.793052308090873</c:v>
                </c:pt>
                <c:pt idx="29">
                  <c:v>13.754655622651585</c:v>
                </c:pt>
                <c:pt idx="30">
                  <c:v>13.61310159372243</c:v>
                </c:pt>
                <c:pt idx="31">
                  <c:v>13.352809986861052</c:v>
                </c:pt>
                <c:pt idx="32">
                  <c:v>12.236629146343923</c:v>
                </c:pt>
              </c:numCache>
            </c:numRef>
          </c:val>
          <c:smooth val="0"/>
          <c:extLst xmlns:c16r2="http://schemas.microsoft.com/office/drawing/2015/06/chart">
            <c:ext xmlns:c16="http://schemas.microsoft.com/office/drawing/2014/chart" uri="{C3380CC4-5D6E-409C-BE32-E72D297353CC}">
              <c16:uniqueId val="{00000000-6A20-41EC-BAAD-83EA23CBD19F}"/>
            </c:ext>
          </c:extLst>
        </c:ser>
        <c:ser>
          <c:idx val="0"/>
          <c:order val="1"/>
          <c:tx>
            <c:strRef>
              <c:f>'Graf III.27'!$L$3</c:f>
              <c:strCache>
                <c:ptCount val="1"/>
                <c:pt idx="0">
                  <c:v>Banks – liabilities</c:v>
                </c:pt>
              </c:strCache>
            </c:strRef>
          </c:tx>
          <c:spPr>
            <a:ln w="25400">
              <a:solidFill>
                <a:schemeClr val="accent1"/>
              </a:solidFill>
              <a:prstDash val="sysDash"/>
            </a:ln>
          </c:spPr>
          <c:marker>
            <c:symbol val="none"/>
          </c:marker>
          <c:cat>
            <c:numRef>
              <c:f>'Graf III.27'!$J$5:$J$37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III.27'!$L$5:$L$37</c:f>
              <c:numCache>
                <c:formatCode>0.00</c:formatCode>
                <c:ptCount val="33"/>
                <c:pt idx="0">
                  <c:v>13.942054045692725</c:v>
                </c:pt>
                <c:pt idx="1">
                  <c:v>13.051028440477456</c:v>
                </c:pt>
                <c:pt idx="2">
                  <c:v>13.167327889593633</c:v>
                </c:pt>
                <c:pt idx="3">
                  <c:v>13.272114756979365</c:v>
                </c:pt>
                <c:pt idx="4">
                  <c:v>12.485554747729925</c:v>
                </c:pt>
                <c:pt idx="5">
                  <c:v>14.055839040757897</c:v>
                </c:pt>
                <c:pt idx="6">
                  <c:v>13.448234390246853</c:v>
                </c:pt>
                <c:pt idx="7">
                  <c:v>13.369312358395472</c:v>
                </c:pt>
                <c:pt idx="8">
                  <c:v>14.584259106925469</c:v>
                </c:pt>
                <c:pt idx="9">
                  <c:v>15.059899770700499</c:v>
                </c:pt>
                <c:pt idx="10">
                  <c:v>14.659678699000036</c:v>
                </c:pt>
                <c:pt idx="11">
                  <c:v>13.575456804265334</c:v>
                </c:pt>
                <c:pt idx="12">
                  <c:v>14.463291261779723</c:v>
                </c:pt>
                <c:pt idx="13">
                  <c:v>13.765065223495624</c:v>
                </c:pt>
                <c:pt idx="14">
                  <c:v>14.480785623542339</c:v>
                </c:pt>
                <c:pt idx="15">
                  <c:v>14.443212883108661</c:v>
                </c:pt>
                <c:pt idx="16">
                  <c:v>15.147922356406331</c:v>
                </c:pt>
                <c:pt idx="17">
                  <c:v>15.065947377077135</c:v>
                </c:pt>
                <c:pt idx="18">
                  <c:v>15.007348608551805</c:v>
                </c:pt>
                <c:pt idx="19">
                  <c:v>15.103643549737491</c:v>
                </c:pt>
                <c:pt idx="20">
                  <c:v>14.869732724019451</c:v>
                </c:pt>
                <c:pt idx="21">
                  <c:v>15.036378639276874</c:v>
                </c:pt>
                <c:pt idx="22">
                  <c:v>15.422810824808133</c:v>
                </c:pt>
                <c:pt idx="23">
                  <c:v>15.64605012470121</c:v>
                </c:pt>
                <c:pt idx="24">
                  <c:v>14.941328794001436</c:v>
                </c:pt>
                <c:pt idx="25">
                  <c:v>14.382951538151238</c:v>
                </c:pt>
                <c:pt idx="26">
                  <c:v>13.566309927055659</c:v>
                </c:pt>
                <c:pt idx="27">
                  <c:v>13.831478171482928</c:v>
                </c:pt>
                <c:pt idx="28">
                  <c:v>13.267567425940257</c:v>
                </c:pt>
                <c:pt idx="29">
                  <c:v>13.202316013612567</c:v>
                </c:pt>
                <c:pt idx="30">
                  <c:v>13.145639010193005</c:v>
                </c:pt>
                <c:pt idx="31">
                  <c:v>13.237353225212804</c:v>
                </c:pt>
                <c:pt idx="32">
                  <c:v>12.462473142452799</c:v>
                </c:pt>
              </c:numCache>
            </c:numRef>
          </c:val>
          <c:smooth val="0"/>
          <c:extLst xmlns:c16r2="http://schemas.microsoft.com/office/drawing/2015/06/chart">
            <c:ext xmlns:c16="http://schemas.microsoft.com/office/drawing/2014/chart" uri="{C3380CC4-5D6E-409C-BE32-E72D297353CC}">
              <c16:uniqueId val="{00000001-6A20-41EC-BAAD-83EA23CBD19F}"/>
            </c:ext>
          </c:extLst>
        </c:ser>
        <c:ser>
          <c:idx val="1"/>
          <c:order val="2"/>
          <c:tx>
            <c:strRef>
              <c:f>'Graf III.27'!$M$3</c:f>
              <c:strCache>
                <c:ptCount val="1"/>
                <c:pt idx="0">
                  <c:v>OFIs – assets</c:v>
                </c:pt>
              </c:strCache>
            </c:strRef>
          </c:tx>
          <c:spPr>
            <a:ln w="25400">
              <a:solidFill>
                <a:schemeClr val="accent2"/>
              </a:solidFill>
              <a:prstDash val="solid"/>
            </a:ln>
          </c:spPr>
          <c:marker>
            <c:symbol val="none"/>
          </c:marker>
          <c:cat>
            <c:numRef>
              <c:f>'Graf III.27'!$J$5:$J$37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III.27'!$M$5:$M$37</c:f>
              <c:numCache>
                <c:formatCode>0.00</c:formatCode>
                <c:ptCount val="33"/>
                <c:pt idx="0">
                  <c:v>6.7205501937521426</c:v>
                </c:pt>
                <c:pt idx="1">
                  <c:v>4.4886782007664321</c:v>
                </c:pt>
                <c:pt idx="2">
                  <c:v>5.3880975187714366</c:v>
                </c:pt>
                <c:pt idx="3">
                  <c:v>4.6690298259343939</c:v>
                </c:pt>
                <c:pt idx="4">
                  <c:v>4.9084806511602297</c:v>
                </c:pt>
                <c:pt idx="5">
                  <c:v>6.9084901055161279</c:v>
                </c:pt>
                <c:pt idx="6">
                  <c:v>6.1285611676680825</c:v>
                </c:pt>
                <c:pt idx="7">
                  <c:v>6.3386349217782536</c:v>
                </c:pt>
                <c:pt idx="8">
                  <c:v>6.5884288394471895</c:v>
                </c:pt>
                <c:pt idx="9">
                  <c:v>8.1483448852943106</c:v>
                </c:pt>
                <c:pt idx="10">
                  <c:v>5.5059649163575521</c:v>
                </c:pt>
                <c:pt idx="11">
                  <c:v>11.267928892492222</c:v>
                </c:pt>
                <c:pt idx="12">
                  <c:v>10.182304238510758</c:v>
                </c:pt>
                <c:pt idx="13">
                  <c:v>4.7498522301874786</c:v>
                </c:pt>
                <c:pt idx="14">
                  <c:v>4.9081915805947691</c:v>
                </c:pt>
                <c:pt idx="15">
                  <c:v>5.8989020108321526</c:v>
                </c:pt>
                <c:pt idx="16">
                  <c:v>6.7834749260745077</c:v>
                </c:pt>
                <c:pt idx="17">
                  <c:v>5.6798753027091458</c:v>
                </c:pt>
                <c:pt idx="18">
                  <c:v>5.1534997953336061</c:v>
                </c:pt>
                <c:pt idx="19">
                  <c:v>5.5329313671617228</c:v>
                </c:pt>
                <c:pt idx="20">
                  <c:v>6.0370667158833662</c:v>
                </c:pt>
                <c:pt idx="21">
                  <c:v>6.0689031846456487</c:v>
                </c:pt>
                <c:pt idx="22">
                  <c:v>7.2586932977535952</c:v>
                </c:pt>
                <c:pt idx="23">
                  <c:v>8.4803485335967217</c:v>
                </c:pt>
                <c:pt idx="24">
                  <c:v>7.3025580324850399</c:v>
                </c:pt>
                <c:pt idx="25">
                  <c:v>8.3284204744282739</c:v>
                </c:pt>
                <c:pt idx="26">
                  <c:v>7.2986759901415716</c:v>
                </c:pt>
                <c:pt idx="27">
                  <c:v>9.018285746713131</c:v>
                </c:pt>
                <c:pt idx="28">
                  <c:v>8.9191427048090777</c:v>
                </c:pt>
                <c:pt idx="29">
                  <c:v>7.5468204667697352</c:v>
                </c:pt>
                <c:pt idx="30">
                  <c:v>8.048121336800838</c:v>
                </c:pt>
                <c:pt idx="31">
                  <c:v>10.85691059616029</c:v>
                </c:pt>
                <c:pt idx="32">
                  <c:v>12.976937845129333</c:v>
                </c:pt>
              </c:numCache>
            </c:numRef>
          </c:val>
          <c:smooth val="0"/>
          <c:extLst xmlns:c16r2="http://schemas.microsoft.com/office/drawing/2015/06/chart">
            <c:ext xmlns:c16="http://schemas.microsoft.com/office/drawing/2014/chart" uri="{C3380CC4-5D6E-409C-BE32-E72D297353CC}">
              <c16:uniqueId val="{00000002-6A20-41EC-BAAD-83EA23CBD19F}"/>
            </c:ext>
          </c:extLst>
        </c:ser>
        <c:ser>
          <c:idx val="2"/>
          <c:order val="3"/>
          <c:tx>
            <c:strRef>
              <c:f>'Graf III.27'!$N$3</c:f>
              <c:strCache>
                <c:ptCount val="1"/>
                <c:pt idx="0">
                  <c:v>OFIs – liabilities</c:v>
                </c:pt>
              </c:strCache>
            </c:strRef>
          </c:tx>
          <c:spPr>
            <a:ln w="25400">
              <a:solidFill>
                <a:schemeClr val="accent2"/>
              </a:solidFill>
              <a:prstDash val="sysDash"/>
            </a:ln>
          </c:spPr>
          <c:marker>
            <c:symbol val="none"/>
          </c:marker>
          <c:cat>
            <c:numRef>
              <c:f>'Graf III.27'!$J$5:$J$37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III.27'!$N$5:$N$37</c:f>
              <c:numCache>
                <c:formatCode>0.00</c:formatCode>
                <c:ptCount val="33"/>
                <c:pt idx="0">
                  <c:v>39.658579036380651</c:v>
                </c:pt>
                <c:pt idx="1">
                  <c:v>35.611217403898195</c:v>
                </c:pt>
                <c:pt idx="2">
                  <c:v>36.630279160904763</c:v>
                </c:pt>
                <c:pt idx="3">
                  <c:v>33.77781660873508</c:v>
                </c:pt>
                <c:pt idx="4">
                  <c:v>32.101203218424743</c:v>
                </c:pt>
                <c:pt idx="5">
                  <c:v>33.211915319034702</c:v>
                </c:pt>
                <c:pt idx="6">
                  <c:v>33.399480469369053</c:v>
                </c:pt>
                <c:pt idx="7">
                  <c:v>33.087502491528802</c:v>
                </c:pt>
                <c:pt idx="8">
                  <c:v>30.003915436303636</c:v>
                </c:pt>
                <c:pt idx="9">
                  <c:v>29.138989371442975</c:v>
                </c:pt>
                <c:pt idx="10">
                  <c:v>29.845050483405107</c:v>
                </c:pt>
                <c:pt idx="11">
                  <c:v>30.952353167703311</c:v>
                </c:pt>
                <c:pt idx="12">
                  <c:v>33.451635876562889</c:v>
                </c:pt>
                <c:pt idx="13">
                  <c:v>27.566495566962203</c:v>
                </c:pt>
                <c:pt idx="14">
                  <c:v>30.306756763525801</c:v>
                </c:pt>
                <c:pt idx="15">
                  <c:v>29.015976769839412</c:v>
                </c:pt>
                <c:pt idx="16">
                  <c:v>27.351818727906512</c:v>
                </c:pt>
                <c:pt idx="17">
                  <c:v>27.079903985659964</c:v>
                </c:pt>
                <c:pt idx="18">
                  <c:v>25.577249270715175</c:v>
                </c:pt>
                <c:pt idx="19">
                  <c:v>24.334639575169323</c:v>
                </c:pt>
                <c:pt idx="20">
                  <c:v>28.618220360891371</c:v>
                </c:pt>
                <c:pt idx="21">
                  <c:v>31.488467279257428</c:v>
                </c:pt>
                <c:pt idx="22">
                  <c:v>32.018858545843436</c:v>
                </c:pt>
                <c:pt idx="23">
                  <c:v>31.935896862931699</c:v>
                </c:pt>
                <c:pt idx="24">
                  <c:v>32.91751488133584</c:v>
                </c:pt>
                <c:pt idx="25">
                  <c:v>40.626359418048239</c:v>
                </c:pt>
                <c:pt idx="26">
                  <c:v>43.308312000115706</c:v>
                </c:pt>
                <c:pt idx="27">
                  <c:v>44.103410434619867</c:v>
                </c:pt>
                <c:pt idx="28">
                  <c:v>46.857703505422897</c:v>
                </c:pt>
                <c:pt idx="29">
                  <c:v>43.78161641764023</c:v>
                </c:pt>
                <c:pt idx="30">
                  <c:v>44.528111316751684</c:v>
                </c:pt>
                <c:pt idx="31">
                  <c:v>46.827680375189978</c:v>
                </c:pt>
                <c:pt idx="32">
                  <c:v>46.685693014021588</c:v>
                </c:pt>
              </c:numCache>
            </c:numRef>
          </c:val>
          <c:smooth val="0"/>
          <c:extLst xmlns:c16r2="http://schemas.microsoft.com/office/drawing/2015/06/chart">
            <c:ext xmlns:c16="http://schemas.microsoft.com/office/drawing/2014/chart" uri="{C3380CC4-5D6E-409C-BE32-E72D297353CC}">
              <c16:uniqueId val="{00000003-6A20-41EC-BAAD-83EA23CBD19F}"/>
            </c:ext>
          </c:extLst>
        </c:ser>
        <c:ser>
          <c:idx val="4"/>
          <c:order val="4"/>
          <c:tx>
            <c:strRef>
              <c:f>'Graf III.27'!$O$3</c:f>
              <c:strCache>
                <c:ptCount val="1"/>
                <c:pt idx="0">
                  <c:v>Insur. com. – assets</c:v>
                </c:pt>
              </c:strCache>
            </c:strRef>
          </c:tx>
          <c:spPr>
            <a:ln w="25400">
              <a:solidFill>
                <a:schemeClr val="accent3"/>
              </a:solidFill>
              <a:prstDash val="solid"/>
            </a:ln>
          </c:spPr>
          <c:marker>
            <c:symbol val="none"/>
          </c:marker>
          <c:cat>
            <c:numRef>
              <c:f>'Graf III.27'!$J$5:$J$37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III.27'!$O$5:$O$37</c:f>
              <c:numCache>
                <c:formatCode>0.00</c:formatCode>
                <c:ptCount val="33"/>
                <c:pt idx="0">
                  <c:v>22.03169162059049</c:v>
                </c:pt>
                <c:pt idx="1">
                  <c:v>23.166527223817564</c:v>
                </c:pt>
                <c:pt idx="2">
                  <c:v>21.089345307751135</c:v>
                </c:pt>
                <c:pt idx="3">
                  <c:v>20.02489600788568</c:v>
                </c:pt>
                <c:pt idx="4">
                  <c:v>19.315067816677423</c:v>
                </c:pt>
                <c:pt idx="5">
                  <c:v>23.112921553512404</c:v>
                </c:pt>
                <c:pt idx="6">
                  <c:v>20.619807593581367</c:v>
                </c:pt>
                <c:pt idx="7">
                  <c:v>20.370788467169291</c:v>
                </c:pt>
                <c:pt idx="8">
                  <c:v>18.890441935582082</c:v>
                </c:pt>
                <c:pt idx="9">
                  <c:v>19.874633820406267</c:v>
                </c:pt>
                <c:pt idx="10">
                  <c:v>19.339678857000941</c:v>
                </c:pt>
                <c:pt idx="11">
                  <c:v>17.8176989166328</c:v>
                </c:pt>
                <c:pt idx="12">
                  <c:v>20.030244666044009</c:v>
                </c:pt>
                <c:pt idx="13">
                  <c:v>19.454526795092129</c:v>
                </c:pt>
                <c:pt idx="14">
                  <c:v>20.017532392476404</c:v>
                </c:pt>
                <c:pt idx="15">
                  <c:v>18.64092497875221</c:v>
                </c:pt>
                <c:pt idx="16">
                  <c:v>19.69690126606055</c:v>
                </c:pt>
                <c:pt idx="17">
                  <c:v>19.535703044602865</c:v>
                </c:pt>
                <c:pt idx="18">
                  <c:v>20.895325713200723</c:v>
                </c:pt>
                <c:pt idx="19">
                  <c:v>21.798858435149889</c:v>
                </c:pt>
                <c:pt idx="20">
                  <c:v>23.850122266593949</c:v>
                </c:pt>
                <c:pt idx="21">
                  <c:v>23.601842319154702</c:v>
                </c:pt>
                <c:pt idx="22">
                  <c:v>24.075018511366086</c:v>
                </c:pt>
                <c:pt idx="23">
                  <c:v>24.263416103354</c:v>
                </c:pt>
                <c:pt idx="24">
                  <c:v>23.306868104228847</c:v>
                </c:pt>
                <c:pt idx="25">
                  <c:v>24.295101389453979</c:v>
                </c:pt>
                <c:pt idx="26">
                  <c:v>21.257312541806666</c:v>
                </c:pt>
                <c:pt idx="27">
                  <c:v>20.978186255815729</c:v>
                </c:pt>
                <c:pt idx="28">
                  <c:v>19.451375353602767</c:v>
                </c:pt>
                <c:pt idx="29">
                  <c:v>19.561954465732125</c:v>
                </c:pt>
                <c:pt idx="30">
                  <c:v>19.569662797211201</c:v>
                </c:pt>
                <c:pt idx="31">
                  <c:v>22.388219778822933</c:v>
                </c:pt>
                <c:pt idx="32">
                  <c:v>22.388117305221837</c:v>
                </c:pt>
              </c:numCache>
            </c:numRef>
          </c:val>
          <c:smooth val="0"/>
          <c:extLst xmlns:c16r2="http://schemas.microsoft.com/office/drawing/2015/06/chart">
            <c:ext xmlns:c16="http://schemas.microsoft.com/office/drawing/2014/chart" uri="{C3380CC4-5D6E-409C-BE32-E72D297353CC}">
              <c16:uniqueId val="{00000004-6A20-41EC-BAAD-83EA23CBD19F}"/>
            </c:ext>
          </c:extLst>
        </c:ser>
        <c:ser>
          <c:idx val="5"/>
          <c:order val="5"/>
          <c:tx>
            <c:strRef>
              <c:f>'Graf III.27'!$P$3</c:f>
              <c:strCache>
                <c:ptCount val="1"/>
                <c:pt idx="0">
                  <c:v>Insur. com. – liabilities</c:v>
                </c:pt>
              </c:strCache>
            </c:strRef>
          </c:tx>
          <c:spPr>
            <a:ln w="25400">
              <a:solidFill>
                <a:schemeClr val="accent3"/>
              </a:solidFill>
              <a:prstDash val="sysDash"/>
            </a:ln>
          </c:spPr>
          <c:marker>
            <c:symbol val="none"/>
          </c:marker>
          <c:cat>
            <c:numRef>
              <c:f>'Graf III.27'!$J$5:$J$37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III.27'!$P$5:$P$37</c:f>
              <c:numCache>
                <c:formatCode>0.00</c:formatCode>
                <c:ptCount val="33"/>
                <c:pt idx="0">
                  <c:v>5.337849989397311</c:v>
                </c:pt>
                <c:pt idx="1">
                  <c:v>5.2803993242691218</c:v>
                </c:pt>
                <c:pt idx="2">
                  <c:v>5.7538041734384819</c:v>
                </c:pt>
                <c:pt idx="3">
                  <c:v>5.5539405398983295</c:v>
                </c:pt>
                <c:pt idx="4">
                  <c:v>5.641447823908682</c:v>
                </c:pt>
                <c:pt idx="5">
                  <c:v>5.3486557244990438</c:v>
                </c:pt>
                <c:pt idx="6">
                  <c:v>5.2456058891242732</c:v>
                </c:pt>
                <c:pt idx="7">
                  <c:v>4.8808250591072611</c:v>
                </c:pt>
                <c:pt idx="8">
                  <c:v>5.1103999127165611</c:v>
                </c:pt>
                <c:pt idx="9">
                  <c:v>4.8082115373076943</c:v>
                </c:pt>
                <c:pt idx="10">
                  <c:v>4.8990582938631819</c:v>
                </c:pt>
                <c:pt idx="11">
                  <c:v>5.101568014411356</c:v>
                </c:pt>
                <c:pt idx="12">
                  <c:v>4.987016164927403</c:v>
                </c:pt>
                <c:pt idx="13">
                  <c:v>5.2134255700743015</c:v>
                </c:pt>
                <c:pt idx="14">
                  <c:v>5.3153041270856969</c:v>
                </c:pt>
                <c:pt idx="15">
                  <c:v>5.6401469096681938</c:v>
                </c:pt>
                <c:pt idx="16">
                  <c:v>5.9972773554294383</c:v>
                </c:pt>
                <c:pt idx="17">
                  <c:v>5.9510686323202222</c:v>
                </c:pt>
                <c:pt idx="18">
                  <c:v>6.2454500172420397</c:v>
                </c:pt>
                <c:pt idx="19">
                  <c:v>6.4798633337915055</c:v>
                </c:pt>
                <c:pt idx="20">
                  <c:v>6.3994590156016038</c:v>
                </c:pt>
                <c:pt idx="21">
                  <c:v>6.2026910986446149</c:v>
                </c:pt>
                <c:pt idx="22">
                  <c:v>6.8333421368366247</c:v>
                </c:pt>
                <c:pt idx="23">
                  <c:v>7.2595363514714792</c:v>
                </c:pt>
                <c:pt idx="24">
                  <c:v>6.6218144902997187</c:v>
                </c:pt>
                <c:pt idx="25">
                  <c:v>6.3577657700161438</c:v>
                </c:pt>
                <c:pt idx="26">
                  <c:v>6.7664258305898644</c:v>
                </c:pt>
                <c:pt idx="27">
                  <c:v>7.5348225057580516</c:v>
                </c:pt>
                <c:pt idx="28">
                  <c:v>7.9713597718713087</c:v>
                </c:pt>
                <c:pt idx="29">
                  <c:v>7.6235430902891714</c:v>
                </c:pt>
                <c:pt idx="30">
                  <c:v>7.6303971982511278</c:v>
                </c:pt>
                <c:pt idx="31">
                  <c:v>7.8554971653420997</c:v>
                </c:pt>
                <c:pt idx="32">
                  <c:v>7.6973411363531641</c:v>
                </c:pt>
              </c:numCache>
            </c:numRef>
          </c:val>
          <c:smooth val="0"/>
          <c:extLst xmlns:c16r2="http://schemas.microsoft.com/office/drawing/2015/06/chart">
            <c:ext xmlns:c16="http://schemas.microsoft.com/office/drawing/2014/chart" uri="{C3380CC4-5D6E-409C-BE32-E72D297353CC}">
              <c16:uniqueId val="{00000005-6A20-41EC-BAAD-83EA23CBD19F}"/>
            </c:ext>
          </c:extLst>
        </c:ser>
        <c:ser>
          <c:idx val="6"/>
          <c:order val="6"/>
          <c:tx>
            <c:strRef>
              <c:f>'Graf III.27'!$Q$3</c:f>
              <c:strCache>
                <c:ptCount val="1"/>
                <c:pt idx="0">
                  <c:v>IPFs – assets</c:v>
                </c:pt>
              </c:strCache>
            </c:strRef>
          </c:tx>
          <c:spPr>
            <a:ln w="25400">
              <a:solidFill>
                <a:schemeClr val="accent4"/>
              </a:solidFill>
              <a:prstDash val="solid"/>
            </a:ln>
          </c:spPr>
          <c:marker>
            <c:symbol val="none"/>
          </c:marker>
          <c:cat>
            <c:numRef>
              <c:f>'Graf III.27'!$J$5:$J$37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III.27'!$Q$5:$Q$37</c:f>
              <c:numCache>
                <c:formatCode>0.00</c:formatCode>
                <c:ptCount val="33"/>
                <c:pt idx="0">
                  <c:v>26.129483215138777</c:v>
                </c:pt>
                <c:pt idx="1">
                  <c:v>25.900032684207964</c:v>
                </c:pt>
                <c:pt idx="2">
                  <c:v>23.402942355853618</c:v>
                </c:pt>
                <c:pt idx="3">
                  <c:v>23.196376501509402</c:v>
                </c:pt>
                <c:pt idx="4">
                  <c:v>20.77767506908889</c:v>
                </c:pt>
                <c:pt idx="5">
                  <c:v>22.555605991829324</c:v>
                </c:pt>
                <c:pt idx="6">
                  <c:v>21.906088874681867</c:v>
                </c:pt>
                <c:pt idx="7">
                  <c:v>22.508394450826192</c:v>
                </c:pt>
                <c:pt idx="8">
                  <c:v>24.287530493628999</c:v>
                </c:pt>
                <c:pt idx="9">
                  <c:v>23.780164426630268</c:v>
                </c:pt>
                <c:pt idx="10">
                  <c:v>22.423572492499158</c:v>
                </c:pt>
                <c:pt idx="11">
                  <c:v>20.343675278352794</c:v>
                </c:pt>
                <c:pt idx="12">
                  <c:v>23.440356615509415</c:v>
                </c:pt>
                <c:pt idx="13">
                  <c:v>21.659207330093086</c:v>
                </c:pt>
                <c:pt idx="14">
                  <c:v>24.346465390279821</c:v>
                </c:pt>
                <c:pt idx="15">
                  <c:v>25.103401741120901</c:v>
                </c:pt>
                <c:pt idx="16">
                  <c:v>26.504099204706439</c:v>
                </c:pt>
                <c:pt idx="17">
                  <c:v>25.730621457000957</c:v>
                </c:pt>
                <c:pt idx="18">
                  <c:v>25.52034528493833</c:v>
                </c:pt>
                <c:pt idx="19">
                  <c:v>22.22389594284283</c:v>
                </c:pt>
                <c:pt idx="20">
                  <c:v>23.739546334560426</c:v>
                </c:pt>
                <c:pt idx="21">
                  <c:v>23.801972733120749</c:v>
                </c:pt>
                <c:pt idx="22">
                  <c:v>23.869548234106613</c:v>
                </c:pt>
                <c:pt idx="23">
                  <c:v>26.127842541903984</c:v>
                </c:pt>
                <c:pt idx="24">
                  <c:v>24.818942366102036</c:v>
                </c:pt>
                <c:pt idx="25">
                  <c:v>22.831719156904242</c:v>
                </c:pt>
                <c:pt idx="26">
                  <c:v>21.022437318246144</c:v>
                </c:pt>
                <c:pt idx="27">
                  <c:v>21.461387611083975</c:v>
                </c:pt>
                <c:pt idx="28">
                  <c:v>21.205086638567671</c:v>
                </c:pt>
                <c:pt idx="29">
                  <c:v>19.359997318424519</c:v>
                </c:pt>
                <c:pt idx="30">
                  <c:v>18.683496132315945</c:v>
                </c:pt>
                <c:pt idx="31">
                  <c:v>20.860676832014409</c:v>
                </c:pt>
                <c:pt idx="32">
                  <c:v>19.870747175374603</c:v>
                </c:pt>
              </c:numCache>
            </c:numRef>
          </c:val>
          <c:smooth val="0"/>
          <c:extLst xmlns:c16r2="http://schemas.microsoft.com/office/drawing/2015/06/chart">
            <c:ext xmlns:c16="http://schemas.microsoft.com/office/drawing/2014/chart" uri="{C3380CC4-5D6E-409C-BE32-E72D297353CC}">
              <c16:uniqueId val="{00000006-6A20-41EC-BAAD-83EA23CBD19F}"/>
            </c:ext>
          </c:extLst>
        </c:ser>
        <c:ser>
          <c:idx val="7"/>
          <c:order val="7"/>
          <c:tx>
            <c:strRef>
              <c:f>'Graf III.27'!$R$3</c:f>
              <c:strCache>
                <c:ptCount val="1"/>
                <c:pt idx="0">
                  <c:v>IPFs – liabilities</c:v>
                </c:pt>
              </c:strCache>
            </c:strRef>
          </c:tx>
          <c:spPr>
            <a:ln w="25400">
              <a:solidFill>
                <a:schemeClr val="accent4"/>
              </a:solidFill>
              <a:prstDash val="sysDash"/>
            </a:ln>
          </c:spPr>
          <c:marker>
            <c:symbol val="none"/>
          </c:marker>
          <c:cat>
            <c:numRef>
              <c:f>'Graf III.27'!$J$5:$J$37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III.27'!$R$5:$R$37</c:f>
              <c:numCache>
                <c:formatCode>0.00</c:formatCode>
                <c:ptCount val="33"/>
                <c:pt idx="0">
                  <c:v>16.720292379683709</c:v>
                </c:pt>
                <c:pt idx="1">
                  <c:v>17.96641808285511</c:v>
                </c:pt>
                <c:pt idx="2">
                  <c:v>15.650642679288454</c:v>
                </c:pt>
                <c:pt idx="3">
                  <c:v>17.666234248827912</c:v>
                </c:pt>
                <c:pt idx="4">
                  <c:v>20.727993369070848</c:v>
                </c:pt>
                <c:pt idx="5">
                  <c:v>16.514942573073473</c:v>
                </c:pt>
                <c:pt idx="6">
                  <c:v>17.379353561535556</c:v>
                </c:pt>
                <c:pt idx="7">
                  <c:v>18.348882655510284</c:v>
                </c:pt>
                <c:pt idx="8">
                  <c:v>19.628625311059782</c:v>
                </c:pt>
                <c:pt idx="9">
                  <c:v>18.71735493235532</c:v>
                </c:pt>
                <c:pt idx="10">
                  <c:v>17.696966680317018</c:v>
                </c:pt>
                <c:pt idx="11">
                  <c:v>17.45205151189726</c:v>
                </c:pt>
                <c:pt idx="12">
                  <c:v>18.477534136669433</c:v>
                </c:pt>
                <c:pt idx="13">
                  <c:v>17.619678767009813</c:v>
                </c:pt>
                <c:pt idx="14">
                  <c:v>19.316715283302397</c:v>
                </c:pt>
                <c:pt idx="15">
                  <c:v>18.711379573699922</c:v>
                </c:pt>
                <c:pt idx="16">
                  <c:v>20.414614804522994</c:v>
                </c:pt>
                <c:pt idx="17">
                  <c:v>19.379262340235638</c:v>
                </c:pt>
                <c:pt idx="18">
                  <c:v>18.935869333158593</c:v>
                </c:pt>
                <c:pt idx="19">
                  <c:v>19.847080368523805</c:v>
                </c:pt>
                <c:pt idx="20">
                  <c:v>21.442679453679716</c:v>
                </c:pt>
                <c:pt idx="21">
                  <c:v>19.8937474908019</c:v>
                </c:pt>
                <c:pt idx="22">
                  <c:v>17.181029979774902</c:v>
                </c:pt>
                <c:pt idx="23">
                  <c:v>17.025000220305078</c:v>
                </c:pt>
                <c:pt idx="24">
                  <c:v>14.805187651269197</c:v>
                </c:pt>
                <c:pt idx="25">
                  <c:v>14.487324572545941</c:v>
                </c:pt>
                <c:pt idx="26">
                  <c:v>14.647678512445756</c:v>
                </c:pt>
                <c:pt idx="27">
                  <c:v>14.946020587496861</c:v>
                </c:pt>
                <c:pt idx="28">
                  <c:v>15.008018636012455</c:v>
                </c:pt>
                <c:pt idx="29">
                  <c:v>14.926940684390249</c:v>
                </c:pt>
                <c:pt idx="30">
                  <c:v>14.054668704032395</c:v>
                </c:pt>
                <c:pt idx="31">
                  <c:v>14.507075203700362</c:v>
                </c:pt>
                <c:pt idx="32">
                  <c:v>12.634171882809339</c:v>
                </c:pt>
              </c:numCache>
            </c:numRef>
          </c:val>
          <c:smooth val="0"/>
          <c:extLst xmlns:c16r2="http://schemas.microsoft.com/office/drawing/2015/06/chart">
            <c:ext xmlns:c16="http://schemas.microsoft.com/office/drawing/2014/chart" uri="{C3380CC4-5D6E-409C-BE32-E72D297353CC}">
              <c16:uniqueId val="{00000007-6A20-41EC-BAAD-83EA23CBD19F}"/>
            </c:ext>
          </c:extLst>
        </c:ser>
        <c:dLbls>
          <c:showLegendKey val="0"/>
          <c:showVal val="0"/>
          <c:showCatName val="0"/>
          <c:showSerName val="0"/>
          <c:showPercent val="0"/>
          <c:showBubbleSize val="0"/>
        </c:dLbls>
        <c:marker val="1"/>
        <c:smooth val="0"/>
        <c:axId val="262182016"/>
        <c:axId val="262183552"/>
      </c:lineChart>
      <c:dateAx>
        <c:axId val="26218201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2183552"/>
        <c:crosses val="autoZero"/>
        <c:auto val="1"/>
        <c:lblOffset val="100"/>
        <c:baseTimeUnit val="months"/>
        <c:majorUnit val="24"/>
        <c:majorTimeUnit val="months"/>
      </c:dateAx>
      <c:valAx>
        <c:axId val="262183552"/>
        <c:scaling>
          <c:orientation val="minMax"/>
          <c:max val="5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2182016"/>
        <c:crosses val="autoZero"/>
        <c:crossBetween val="between"/>
        <c:majorUnit val="10"/>
      </c:valAx>
      <c:spPr>
        <a:noFill/>
        <a:ln w="25400">
          <a:noFill/>
        </a:ln>
      </c:spPr>
    </c:plotArea>
    <c:legend>
      <c:legendPos val="b"/>
      <c:layout>
        <c:manualLayout>
          <c:xMode val="edge"/>
          <c:yMode val="edge"/>
          <c:x val="6.6433566433566432E-2"/>
          <c:y val="0.67630149430420483"/>
          <c:w val="0.93356643356643354"/>
          <c:h val="0.3236985056957951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26669053984584E-2"/>
          <c:w val="0.94755244755244761"/>
          <c:h val="0.70629343121336785"/>
        </c:manualLayout>
      </c:layout>
      <c:barChart>
        <c:barDir val="col"/>
        <c:grouping val="stacked"/>
        <c:varyColors val="0"/>
        <c:ser>
          <c:idx val="0"/>
          <c:order val="0"/>
          <c:tx>
            <c:strRef>
              <c:f>'Graf III.28'!$J$4</c:f>
              <c:strCache>
                <c:ptCount val="1"/>
                <c:pt idx="0">
                  <c:v>Pohledávky za ovládanými osobami</c:v>
                </c:pt>
              </c:strCache>
            </c:strRef>
          </c:tx>
          <c:spPr>
            <a:solidFill>
              <a:srgbClr val="EB5D40"/>
            </a:solidFill>
            <a:ln w="25400">
              <a:noFill/>
            </a:ln>
          </c:spPr>
          <c:invertIfNegative val="0"/>
          <c:cat>
            <c:numRef>
              <c:f>'Graf III.28'!$K$3:$S$3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'Graf III.28'!$K$4:$S$4</c:f>
              <c:numCache>
                <c:formatCode>0.0</c:formatCode>
                <c:ptCount val="9"/>
                <c:pt idx="0">
                  <c:v>31.034789300302002</c:v>
                </c:pt>
                <c:pt idx="1">
                  <c:v>26.598426914775462</c:v>
                </c:pt>
                <c:pt idx="2">
                  <c:v>22.520758912378742</c:v>
                </c:pt>
                <c:pt idx="3">
                  <c:v>20.466177032738226</c:v>
                </c:pt>
                <c:pt idx="4">
                  <c:v>29.364610273565557</c:v>
                </c:pt>
                <c:pt idx="5">
                  <c:v>33.400649745866609</c:v>
                </c:pt>
                <c:pt idx="6">
                  <c:v>34.736406051983707</c:v>
                </c:pt>
                <c:pt idx="7">
                  <c:v>34.136583187442021</c:v>
                </c:pt>
                <c:pt idx="8">
                  <c:v>40.442941282139941</c:v>
                </c:pt>
              </c:numCache>
            </c:numRef>
          </c:val>
          <c:extLst xmlns:c16r2="http://schemas.microsoft.com/office/drawing/2015/06/chart">
            <c:ext xmlns:c16="http://schemas.microsoft.com/office/drawing/2014/chart" uri="{C3380CC4-5D6E-409C-BE32-E72D297353CC}">
              <c16:uniqueId val="{00000000-8EF4-40AD-A55E-1E5B047CEDBD}"/>
            </c:ext>
          </c:extLst>
        </c:ser>
        <c:ser>
          <c:idx val="1"/>
          <c:order val="1"/>
          <c:tx>
            <c:strRef>
              <c:f>'Graf III.28'!$J$5</c:f>
              <c:strCache>
                <c:ptCount val="1"/>
                <c:pt idx="0">
                  <c:v>Závazky vůči ovládaným osobám</c:v>
                </c:pt>
              </c:strCache>
            </c:strRef>
          </c:tx>
          <c:spPr>
            <a:solidFill>
              <a:srgbClr val="5BC5F2"/>
            </a:solidFill>
            <a:ln w="25400">
              <a:noFill/>
            </a:ln>
          </c:spPr>
          <c:invertIfNegative val="0"/>
          <c:cat>
            <c:numRef>
              <c:f>'Graf III.28'!$K$3:$S$3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'Graf III.28'!$K$5:$S$5</c:f>
              <c:numCache>
                <c:formatCode>0.0</c:formatCode>
                <c:ptCount val="9"/>
                <c:pt idx="0">
                  <c:v>-36.442863352892658</c:v>
                </c:pt>
                <c:pt idx="1">
                  <c:v>-28.452065211764349</c:v>
                </c:pt>
                <c:pt idx="2">
                  <c:v>-41.02654073381764</c:v>
                </c:pt>
                <c:pt idx="3">
                  <c:v>-49.843346573314314</c:v>
                </c:pt>
                <c:pt idx="4">
                  <c:v>-63.07488263699944</c:v>
                </c:pt>
                <c:pt idx="5">
                  <c:v>-60.641524483980817</c:v>
                </c:pt>
                <c:pt idx="6">
                  <c:v>-57.782526952556083</c:v>
                </c:pt>
                <c:pt idx="7">
                  <c:v>-41.545009634514088</c:v>
                </c:pt>
                <c:pt idx="8">
                  <c:v>-30.283737123131299</c:v>
                </c:pt>
              </c:numCache>
            </c:numRef>
          </c:val>
          <c:extLst xmlns:c16r2="http://schemas.microsoft.com/office/drawing/2015/06/chart">
            <c:ext xmlns:c16="http://schemas.microsoft.com/office/drawing/2014/chart" uri="{C3380CC4-5D6E-409C-BE32-E72D297353CC}">
              <c16:uniqueId val="{00000001-8EF4-40AD-A55E-1E5B047CEDBD}"/>
            </c:ext>
          </c:extLst>
        </c:ser>
        <c:ser>
          <c:idx val="2"/>
          <c:order val="2"/>
          <c:tx>
            <c:strRef>
              <c:f>'Graf III.28'!$J$6</c:f>
              <c:strCache>
                <c:ptCount val="1"/>
                <c:pt idx="0">
                  <c:v>Záruky vydané za ovládanými osobami</c:v>
                </c:pt>
              </c:strCache>
            </c:strRef>
          </c:tx>
          <c:spPr>
            <a:pattFill prst="ltUpDiag">
              <a:fgClr>
                <a:srgbClr val="FF0000"/>
              </a:fgClr>
              <a:bgClr>
                <a:srgbClr xmlns:mc="http://schemas.openxmlformats.org/markup-compatibility/2006" xmlns:a14="http://schemas.microsoft.com/office/drawing/2010/main" val="FFFFFF" mc:Ignorable="a14" a14:legacySpreadsheetColorIndex="9"/>
              </a:bgClr>
            </a:pattFill>
            <a:ln w="25400">
              <a:noFill/>
            </a:ln>
          </c:spPr>
          <c:invertIfNegative val="0"/>
          <c:cat>
            <c:numRef>
              <c:f>'Graf III.28'!$K$3:$S$3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'Graf III.28'!$K$6:$S$6</c:f>
              <c:numCache>
                <c:formatCode>0.0</c:formatCode>
                <c:ptCount val="9"/>
                <c:pt idx="0">
                  <c:v>15.015192532287781</c:v>
                </c:pt>
                <c:pt idx="1">
                  <c:v>12.498095290973835</c:v>
                </c:pt>
                <c:pt idx="2">
                  <c:v>9.6580502652924949</c:v>
                </c:pt>
                <c:pt idx="3">
                  <c:v>7.223359742496366</c:v>
                </c:pt>
                <c:pt idx="4">
                  <c:v>6.4107973216814589</c:v>
                </c:pt>
                <c:pt idx="5">
                  <c:v>4.9900119202067694</c:v>
                </c:pt>
                <c:pt idx="6">
                  <c:v>2.8018529706252111</c:v>
                </c:pt>
                <c:pt idx="7">
                  <c:v>4.2604779664826609</c:v>
                </c:pt>
                <c:pt idx="8">
                  <c:v>4.1412846112348722</c:v>
                </c:pt>
              </c:numCache>
            </c:numRef>
          </c:val>
          <c:extLst xmlns:c16r2="http://schemas.microsoft.com/office/drawing/2015/06/chart">
            <c:ext xmlns:c16="http://schemas.microsoft.com/office/drawing/2014/chart" uri="{C3380CC4-5D6E-409C-BE32-E72D297353CC}">
              <c16:uniqueId val="{00000002-8EF4-40AD-A55E-1E5B047CEDBD}"/>
            </c:ext>
          </c:extLst>
        </c:ser>
        <c:ser>
          <c:idx val="3"/>
          <c:order val="3"/>
          <c:tx>
            <c:strRef>
              <c:f>'Graf III.28'!$J$7</c:f>
              <c:strCache>
                <c:ptCount val="1"/>
                <c:pt idx="0">
                  <c:v>Záruky přijaté od ovládaných osob</c:v>
                </c:pt>
              </c:strCache>
            </c:strRef>
          </c:tx>
          <c:spPr>
            <a:pattFill prst="ltUpDiag">
              <a:fgClr>
                <a:srgbClr val="00B0F0"/>
              </a:fgClr>
              <a:bgClr>
                <a:srgbClr xmlns:mc="http://schemas.openxmlformats.org/markup-compatibility/2006" xmlns:a14="http://schemas.microsoft.com/office/drawing/2010/main" val="FFFFFF" mc:Ignorable="a14" a14:legacySpreadsheetColorIndex="9"/>
              </a:bgClr>
            </a:pattFill>
            <a:ln w="25400">
              <a:noFill/>
            </a:ln>
          </c:spPr>
          <c:invertIfNegative val="0"/>
          <c:cat>
            <c:numRef>
              <c:f>'Graf III.28'!$K$3:$S$3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'Graf III.28'!$K$7:$S$7</c:f>
              <c:numCache>
                <c:formatCode>0.0</c:formatCode>
                <c:ptCount val="9"/>
                <c:pt idx="0">
                  <c:v>-5.8194085072105859E-3</c:v>
                </c:pt>
                <c:pt idx="1">
                  <c:v>-3.1684430958533578E-3</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3-8EF4-40AD-A55E-1E5B047CEDBD}"/>
            </c:ext>
          </c:extLst>
        </c:ser>
        <c:dLbls>
          <c:showLegendKey val="0"/>
          <c:showVal val="0"/>
          <c:showCatName val="0"/>
          <c:showSerName val="0"/>
          <c:showPercent val="0"/>
          <c:showBubbleSize val="0"/>
        </c:dLbls>
        <c:gapWidth val="150"/>
        <c:overlap val="100"/>
        <c:axId val="261887104"/>
        <c:axId val="261888640"/>
      </c:barChart>
      <c:lineChart>
        <c:grouping val="standard"/>
        <c:varyColors val="0"/>
        <c:ser>
          <c:idx val="4"/>
          <c:order val="4"/>
          <c:tx>
            <c:strRef>
              <c:f>'Graf III.28'!$J$8</c:f>
              <c:strCache>
                <c:ptCount val="1"/>
                <c:pt idx="0">
                  <c:v>Čistá pozice</c:v>
                </c:pt>
              </c:strCache>
            </c:strRef>
          </c:tx>
          <c:spPr>
            <a:ln w="25400">
              <a:solidFill>
                <a:srgbClr val="FFDD00"/>
              </a:solidFill>
              <a:prstDash val="solid"/>
            </a:ln>
          </c:spPr>
          <c:marker>
            <c:symbol val="none"/>
          </c:marker>
          <c:cat>
            <c:numRef>
              <c:f>'Graf III.28'!$K$3:$S$3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'Graf III.28'!$K$8:$S$8</c:f>
              <c:numCache>
                <c:formatCode>0.0</c:formatCode>
                <c:ptCount val="9"/>
                <c:pt idx="0">
                  <c:v>9.6012990711899171</c:v>
                </c:pt>
                <c:pt idx="1">
                  <c:v>10.641288550889099</c:v>
                </c:pt>
                <c:pt idx="2">
                  <c:v>-8.8477315561464049</c:v>
                </c:pt>
                <c:pt idx="3">
                  <c:v>-22.153809798079717</c:v>
                </c:pt>
                <c:pt idx="4">
                  <c:v>-27.299475041752419</c:v>
                </c:pt>
                <c:pt idx="5">
                  <c:v>-22.250862817907432</c:v>
                </c:pt>
                <c:pt idx="6">
                  <c:v>-20.244267929947167</c:v>
                </c:pt>
                <c:pt idx="7">
                  <c:v>-3.1479484805893985</c:v>
                </c:pt>
                <c:pt idx="8">
                  <c:v>14.300488770243508</c:v>
                </c:pt>
              </c:numCache>
            </c:numRef>
          </c:val>
          <c:smooth val="0"/>
          <c:extLst xmlns:c16r2="http://schemas.microsoft.com/office/drawing/2015/06/chart">
            <c:ext xmlns:c16="http://schemas.microsoft.com/office/drawing/2014/chart" uri="{C3380CC4-5D6E-409C-BE32-E72D297353CC}">
              <c16:uniqueId val="{00000004-8EF4-40AD-A55E-1E5B047CEDBD}"/>
            </c:ext>
          </c:extLst>
        </c:ser>
        <c:dLbls>
          <c:showLegendKey val="0"/>
          <c:showVal val="0"/>
          <c:showCatName val="0"/>
          <c:showSerName val="0"/>
          <c:showPercent val="0"/>
          <c:showBubbleSize val="0"/>
        </c:dLbls>
        <c:marker val="1"/>
        <c:smooth val="0"/>
        <c:axId val="261887104"/>
        <c:axId val="261888640"/>
      </c:lineChart>
      <c:catAx>
        <c:axId val="261887104"/>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61888640"/>
        <c:crosses val="autoZero"/>
        <c:auto val="1"/>
        <c:lblAlgn val="ctr"/>
        <c:lblOffset val="220"/>
        <c:tickLblSkip val="1"/>
        <c:tickMarkSkip val="1"/>
        <c:noMultiLvlLbl val="0"/>
      </c:catAx>
      <c:valAx>
        <c:axId val="261888640"/>
        <c:scaling>
          <c:orientation val="minMax"/>
          <c:max val="70"/>
          <c:min val="-7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61887104"/>
        <c:crosses val="autoZero"/>
        <c:crossBetween val="between"/>
      </c:valAx>
      <c:spPr>
        <a:noFill/>
        <a:ln w="25400">
          <a:noFill/>
        </a:ln>
      </c:spPr>
    </c:plotArea>
    <c:legend>
      <c:legendPos val="b"/>
      <c:layout>
        <c:manualLayout>
          <c:xMode val="edge"/>
          <c:yMode val="edge"/>
          <c:x val="6.6433566433566432E-2"/>
          <c:y val="0.73041076788894632"/>
          <c:w val="0.6453347833269093"/>
          <c:h val="0.2695892321110536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26669053984584E-2"/>
          <c:w val="0.94755244755244761"/>
          <c:h val="0.70629343121336785"/>
        </c:manualLayout>
      </c:layout>
      <c:barChart>
        <c:barDir val="col"/>
        <c:grouping val="stacked"/>
        <c:varyColors val="0"/>
        <c:ser>
          <c:idx val="0"/>
          <c:order val="0"/>
          <c:tx>
            <c:strRef>
              <c:f>'Graf III.28'!$I$4</c:f>
              <c:strCache>
                <c:ptCount val="1"/>
                <c:pt idx="0">
                  <c:v>Claims on controlled entities</c:v>
                </c:pt>
              </c:strCache>
            </c:strRef>
          </c:tx>
          <c:spPr>
            <a:solidFill>
              <a:srgbClr val="EB5D40"/>
            </a:solidFill>
            <a:ln w="25400">
              <a:noFill/>
            </a:ln>
          </c:spPr>
          <c:invertIfNegative val="0"/>
          <c:cat>
            <c:numRef>
              <c:f>'Graf III.28'!$K$3:$S$3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'Graf III.28'!$K$4:$S$4</c:f>
              <c:numCache>
                <c:formatCode>0.0</c:formatCode>
                <c:ptCount val="9"/>
                <c:pt idx="0">
                  <c:v>31.034789300302002</c:v>
                </c:pt>
                <c:pt idx="1">
                  <c:v>26.598426914775462</c:v>
                </c:pt>
                <c:pt idx="2">
                  <c:v>22.520758912378742</c:v>
                </c:pt>
                <c:pt idx="3">
                  <c:v>20.466177032738226</c:v>
                </c:pt>
                <c:pt idx="4">
                  <c:v>29.364610273565557</c:v>
                </c:pt>
                <c:pt idx="5">
                  <c:v>33.400649745866609</c:v>
                </c:pt>
                <c:pt idx="6">
                  <c:v>34.736406051983707</c:v>
                </c:pt>
                <c:pt idx="7">
                  <c:v>34.136583187442021</c:v>
                </c:pt>
                <c:pt idx="8">
                  <c:v>40.442941282139941</c:v>
                </c:pt>
              </c:numCache>
            </c:numRef>
          </c:val>
          <c:extLst xmlns:c16r2="http://schemas.microsoft.com/office/drawing/2015/06/chart">
            <c:ext xmlns:c16="http://schemas.microsoft.com/office/drawing/2014/chart" uri="{C3380CC4-5D6E-409C-BE32-E72D297353CC}">
              <c16:uniqueId val="{00000000-4EE8-4939-9B8B-89921DED9F7F}"/>
            </c:ext>
          </c:extLst>
        </c:ser>
        <c:ser>
          <c:idx val="1"/>
          <c:order val="1"/>
          <c:tx>
            <c:strRef>
              <c:f>'Graf III.28'!$I$5</c:f>
              <c:strCache>
                <c:ptCount val="1"/>
                <c:pt idx="0">
                  <c:v>Liabilities to controlled entities</c:v>
                </c:pt>
              </c:strCache>
            </c:strRef>
          </c:tx>
          <c:spPr>
            <a:solidFill>
              <a:srgbClr val="5BC5F2"/>
            </a:solidFill>
            <a:ln w="25400">
              <a:noFill/>
            </a:ln>
          </c:spPr>
          <c:invertIfNegative val="0"/>
          <c:cat>
            <c:numRef>
              <c:f>'Graf III.28'!$K$3:$S$3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'Graf III.28'!$K$5:$S$5</c:f>
              <c:numCache>
                <c:formatCode>0.0</c:formatCode>
                <c:ptCount val="9"/>
                <c:pt idx="0">
                  <c:v>-36.442863352892658</c:v>
                </c:pt>
                <c:pt idx="1">
                  <c:v>-28.452065211764349</c:v>
                </c:pt>
                <c:pt idx="2">
                  <c:v>-41.02654073381764</c:v>
                </c:pt>
                <c:pt idx="3">
                  <c:v>-49.843346573314314</c:v>
                </c:pt>
                <c:pt idx="4">
                  <c:v>-63.07488263699944</c:v>
                </c:pt>
                <c:pt idx="5">
                  <c:v>-60.641524483980817</c:v>
                </c:pt>
                <c:pt idx="6">
                  <c:v>-57.782526952556083</c:v>
                </c:pt>
                <c:pt idx="7">
                  <c:v>-41.545009634514088</c:v>
                </c:pt>
                <c:pt idx="8">
                  <c:v>-30.283737123131299</c:v>
                </c:pt>
              </c:numCache>
            </c:numRef>
          </c:val>
          <c:extLst xmlns:c16r2="http://schemas.microsoft.com/office/drawing/2015/06/chart">
            <c:ext xmlns:c16="http://schemas.microsoft.com/office/drawing/2014/chart" uri="{C3380CC4-5D6E-409C-BE32-E72D297353CC}">
              <c16:uniqueId val="{00000001-4EE8-4939-9B8B-89921DED9F7F}"/>
            </c:ext>
          </c:extLst>
        </c:ser>
        <c:ser>
          <c:idx val="2"/>
          <c:order val="2"/>
          <c:tx>
            <c:strRef>
              <c:f>'Graf III.28'!$I$6</c:f>
              <c:strCache>
                <c:ptCount val="1"/>
                <c:pt idx="0">
                  <c:v>Guarantees given for controlled entities</c:v>
                </c:pt>
              </c:strCache>
            </c:strRef>
          </c:tx>
          <c:spPr>
            <a:pattFill prst="ltUpDiag">
              <a:fgClr>
                <a:srgbClr val="FF0000"/>
              </a:fgClr>
              <a:bgClr>
                <a:srgbClr xmlns:mc="http://schemas.openxmlformats.org/markup-compatibility/2006" xmlns:a14="http://schemas.microsoft.com/office/drawing/2010/main" val="FFFFFF" mc:Ignorable="a14" a14:legacySpreadsheetColorIndex="9"/>
              </a:bgClr>
            </a:pattFill>
            <a:ln w="25400">
              <a:noFill/>
            </a:ln>
          </c:spPr>
          <c:invertIfNegative val="0"/>
          <c:cat>
            <c:numRef>
              <c:f>'Graf III.28'!$K$3:$S$3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'Graf III.28'!$K$6:$S$6</c:f>
              <c:numCache>
                <c:formatCode>0.0</c:formatCode>
                <c:ptCount val="9"/>
                <c:pt idx="0">
                  <c:v>15.015192532287781</c:v>
                </c:pt>
                <c:pt idx="1">
                  <c:v>12.498095290973835</c:v>
                </c:pt>
                <c:pt idx="2">
                  <c:v>9.6580502652924949</c:v>
                </c:pt>
                <c:pt idx="3">
                  <c:v>7.223359742496366</c:v>
                </c:pt>
                <c:pt idx="4">
                  <c:v>6.4107973216814589</c:v>
                </c:pt>
                <c:pt idx="5">
                  <c:v>4.9900119202067694</c:v>
                </c:pt>
                <c:pt idx="6">
                  <c:v>2.8018529706252111</c:v>
                </c:pt>
                <c:pt idx="7">
                  <c:v>4.2604779664826609</c:v>
                </c:pt>
                <c:pt idx="8">
                  <c:v>4.1412846112348722</c:v>
                </c:pt>
              </c:numCache>
            </c:numRef>
          </c:val>
          <c:extLst xmlns:c16r2="http://schemas.microsoft.com/office/drawing/2015/06/chart">
            <c:ext xmlns:c16="http://schemas.microsoft.com/office/drawing/2014/chart" uri="{C3380CC4-5D6E-409C-BE32-E72D297353CC}">
              <c16:uniqueId val="{00000002-4EE8-4939-9B8B-89921DED9F7F}"/>
            </c:ext>
          </c:extLst>
        </c:ser>
        <c:ser>
          <c:idx val="3"/>
          <c:order val="3"/>
          <c:tx>
            <c:strRef>
              <c:f>'Graf III.28'!$I$7</c:f>
              <c:strCache>
                <c:ptCount val="1"/>
                <c:pt idx="0">
                  <c:v>Guarantees accepted from controlled entities</c:v>
                </c:pt>
              </c:strCache>
            </c:strRef>
          </c:tx>
          <c:spPr>
            <a:pattFill prst="ltUpDiag">
              <a:fgClr>
                <a:srgbClr val="00B0F0"/>
              </a:fgClr>
              <a:bgClr>
                <a:srgbClr xmlns:mc="http://schemas.openxmlformats.org/markup-compatibility/2006" xmlns:a14="http://schemas.microsoft.com/office/drawing/2010/main" val="FFFFFF" mc:Ignorable="a14" a14:legacySpreadsheetColorIndex="9"/>
              </a:bgClr>
            </a:pattFill>
            <a:ln w="25400">
              <a:noFill/>
            </a:ln>
          </c:spPr>
          <c:invertIfNegative val="0"/>
          <c:cat>
            <c:numRef>
              <c:f>'Graf III.28'!$K$3:$S$3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'Graf III.28'!$K$7:$S$7</c:f>
              <c:numCache>
                <c:formatCode>0.0</c:formatCode>
                <c:ptCount val="9"/>
                <c:pt idx="0">
                  <c:v>-5.8194085072105859E-3</c:v>
                </c:pt>
                <c:pt idx="1">
                  <c:v>-3.1684430958533578E-3</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3-4EE8-4939-9B8B-89921DED9F7F}"/>
            </c:ext>
          </c:extLst>
        </c:ser>
        <c:dLbls>
          <c:showLegendKey val="0"/>
          <c:showVal val="0"/>
          <c:showCatName val="0"/>
          <c:showSerName val="0"/>
          <c:showPercent val="0"/>
          <c:showBubbleSize val="0"/>
        </c:dLbls>
        <c:gapWidth val="150"/>
        <c:overlap val="100"/>
        <c:axId val="261939200"/>
        <c:axId val="261940736"/>
      </c:barChart>
      <c:lineChart>
        <c:grouping val="standard"/>
        <c:varyColors val="0"/>
        <c:ser>
          <c:idx val="4"/>
          <c:order val="4"/>
          <c:tx>
            <c:strRef>
              <c:f>'Graf III.28'!$I$8</c:f>
              <c:strCache>
                <c:ptCount val="1"/>
                <c:pt idx="0">
                  <c:v>Net position</c:v>
                </c:pt>
              </c:strCache>
            </c:strRef>
          </c:tx>
          <c:spPr>
            <a:ln w="25400">
              <a:solidFill>
                <a:srgbClr val="FFDD00"/>
              </a:solidFill>
              <a:prstDash val="solid"/>
            </a:ln>
          </c:spPr>
          <c:marker>
            <c:symbol val="none"/>
          </c:marker>
          <c:cat>
            <c:numRef>
              <c:f>'Graf III.28'!$K$3:$S$3</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'Graf III.28'!$K$8:$S$8</c:f>
              <c:numCache>
                <c:formatCode>0.0</c:formatCode>
                <c:ptCount val="9"/>
                <c:pt idx="0">
                  <c:v>9.6012990711899171</c:v>
                </c:pt>
                <c:pt idx="1">
                  <c:v>10.641288550889099</c:v>
                </c:pt>
                <c:pt idx="2">
                  <c:v>-8.8477315561464049</c:v>
                </c:pt>
                <c:pt idx="3">
                  <c:v>-22.153809798079717</c:v>
                </c:pt>
                <c:pt idx="4">
                  <c:v>-27.299475041752419</c:v>
                </c:pt>
                <c:pt idx="5">
                  <c:v>-22.250862817907432</c:v>
                </c:pt>
                <c:pt idx="6">
                  <c:v>-20.244267929947167</c:v>
                </c:pt>
                <c:pt idx="7">
                  <c:v>-3.1479484805893985</c:v>
                </c:pt>
                <c:pt idx="8">
                  <c:v>14.300488770243508</c:v>
                </c:pt>
              </c:numCache>
            </c:numRef>
          </c:val>
          <c:smooth val="0"/>
          <c:extLst xmlns:c16r2="http://schemas.microsoft.com/office/drawing/2015/06/chart">
            <c:ext xmlns:c16="http://schemas.microsoft.com/office/drawing/2014/chart" uri="{C3380CC4-5D6E-409C-BE32-E72D297353CC}">
              <c16:uniqueId val="{00000004-4EE8-4939-9B8B-89921DED9F7F}"/>
            </c:ext>
          </c:extLst>
        </c:ser>
        <c:dLbls>
          <c:showLegendKey val="0"/>
          <c:showVal val="0"/>
          <c:showCatName val="0"/>
          <c:showSerName val="0"/>
          <c:showPercent val="0"/>
          <c:showBubbleSize val="0"/>
        </c:dLbls>
        <c:marker val="1"/>
        <c:smooth val="0"/>
        <c:axId val="261939200"/>
        <c:axId val="261940736"/>
      </c:lineChart>
      <c:catAx>
        <c:axId val="261939200"/>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61940736"/>
        <c:crosses val="autoZero"/>
        <c:auto val="1"/>
        <c:lblAlgn val="ctr"/>
        <c:lblOffset val="220"/>
        <c:tickLblSkip val="1"/>
        <c:tickMarkSkip val="1"/>
        <c:noMultiLvlLbl val="0"/>
      </c:catAx>
      <c:valAx>
        <c:axId val="261940736"/>
        <c:scaling>
          <c:orientation val="minMax"/>
          <c:max val="70"/>
          <c:min val="-7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61939200"/>
        <c:crosses val="autoZero"/>
        <c:crossBetween val="between"/>
      </c:valAx>
      <c:spPr>
        <a:noFill/>
        <a:ln w="25400">
          <a:noFill/>
        </a:ln>
      </c:spPr>
    </c:plotArea>
    <c:legend>
      <c:legendPos val="b"/>
      <c:layout>
        <c:manualLayout>
          <c:xMode val="edge"/>
          <c:yMode val="edge"/>
          <c:x val="6.6433566433566432E-2"/>
          <c:y val="0.73041076788894632"/>
          <c:w val="0.77820191619404222"/>
          <c:h val="0.2695892321110536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8575">
              <a:noFill/>
            </a:ln>
          </c:spPr>
          <c:marker>
            <c:symbol val="circle"/>
            <c:size val="6"/>
            <c:spPr>
              <a:ln>
                <a:solidFill>
                  <a:schemeClr val="tx2"/>
                </a:solidFill>
              </a:ln>
            </c:spPr>
          </c:marker>
          <c:dPt>
            <c:idx val="23"/>
            <c:marker>
              <c:spPr>
                <a:solidFill>
                  <a:srgbClr val="FF0000"/>
                </a:solidFill>
                <a:ln>
                  <a:solidFill>
                    <a:schemeClr val="tx2"/>
                  </a:solidFill>
                </a:ln>
              </c:spPr>
            </c:marker>
            <c:bubble3D val="0"/>
            <c:extLst xmlns:c16r2="http://schemas.microsoft.com/office/drawing/2015/06/chart">
              <c:ext xmlns:c16="http://schemas.microsoft.com/office/drawing/2014/chart" uri="{C3380CC4-5D6E-409C-BE32-E72D297353CC}">
                <c16:uniqueId val="{00000000-513D-4378-A9B9-4EA57A571B7A}"/>
              </c:ext>
            </c:extLst>
          </c:dPt>
          <c:xVal>
            <c:numRef>
              <c:f>'Graf III.3'!$J$5:$J$27</c:f>
              <c:numCache>
                <c:formatCode>0.0</c:formatCode>
                <c:ptCount val="23"/>
                <c:pt idx="0">
                  <c:v>4.6896807904965208</c:v>
                </c:pt>
                <c:pt idx="1">
                  <c:v>3.0785752025361006</c:v>
                </c:pt>
                <c:pt idx="2">
                  <c:v>3.6028358548885588</c:v>
                </c:pt>
                <c:pt idx="3">
                  <c:v>1.5186883160018407</c:v>
                </c:pt>
                <c:pt idx="4">
                  <c:v>13.760999999999999</c:v>
                </c:pt>
                <c:pt idx="5">
                  <c:v>7.963000000000001</c:v>
                </c:pt>
                <c:pt idx="6">
                  <c:v>5.66</c:v>
                </c:pt>
                <c:pt idx="7">
                  <c:v>26.11</c:v>
                </c:pt>
                <c:pt idx="8">
                  <c:v>-4.9149329218170834E-2</c:v>
                </c:pt>
                <c:pt idx="9">
                  <c:v>4.3521000000000001</c:v>
                </c:pt>
                <c:pt idx="10">
                  <c:v>6.7918955576748701</c:v>
                </c:pt>
                <c:pt idx="11">
                  <c:v>2.8468604775959196</c:v>
                </c:pt>
                <c:pt idx="12">
                  <c:v>4.9860000000000007</c:v>
                </c:pt>
                <c:pt idx="13">
                  <c:v>4.218</c:v>
                </c:pt>
                <c:pt idx="14">
                  <c:v>5.902000000000001</c:v>
                </c:pt>
                <c:pt idx="15">
                  <c:v>1.5600000000000005</c:v>
                </c:pt>
                <c:pt idx="16">
                  <c:v>14.549700000000001</c:v>
                </c:pt>
                <c:pt idx="17">
                  <c:v>2.5459999999999994</c:v>
                </c:pt>
                <c:pt idx="18">
                  <c:v>7.8359999999999985</c:v>
                </c:pt>
                <c:pt idx="19">
                  <c:v>8.8219999999999992</c:v>
                </c:pt>
                <c:pt idx="20">
                  <c:v>5.588000000000001</c:v>
                </c:pt>
                <c:pt idx="21">
                  <c:v>5.7680000000000007</c:v>
                </c:pt>
                <c:pt idx="22">
                  <c:v>7.5590000000000011</c:v>
                </c:pt>
              </c:numCache>
            </c:numRef>
          </c:xVal>
          <c:yVal>
            <c:numRef>
              <c:f>'Graf III.3'!$K$5:$K$27</c:f>
              <c:numCache>
                <c:formatCode>0.0</c:formatCode>
                <c:ptCount val="23"/>
                <c:pt idx="0">
                  <c:v>6.4997176568831776</c:v>
                </c:pt>
                <c:pt idx="1">
                  <c:v>2.575372366205646</c:v>
                </c:pt>
                <c:pt idx="2">
                  <c:v>3.5793833524697005</c:v>
                </c:pt>
                <c:pt idx="3">
                  <c:v>5.6866193772222093</c:v>
                </c:pt>
                <c:pt idx="4">
                  <c:v>2.3465967487103665</c:v>
                </c:pt>
                <c:pt idx="5">
                  <c:v>4.8877777916271876</c:v>
                </c:pt>
                <c:pt idx="6">
                  <c:v>9.6543531627055152</c:v>
                </c:pt>
                <c:pt idx="7">
                  <c:v>8.80112807304433</c:v>
                </c:pt>
                <c:pt idx="8">
                  <c:v>9.11276793222385</c:v>
                </c:pt>
                <c:pt idx="9">
                  <c:v>2.8492442794824617</c:v>
                </c:pt>
                <c:pt idx="10">
                  <c:v>3.5920542753426572</c:v>
                </c:pt>
                <c:pt idx="11">
                  <c:v>7.2115737266314568</c:v>
                </c:pt>
                <c:pt idx="12">
                  <c:v>1.9337512365336424</c:v>
                </c:pt>
                <c:pt idx="13">
                  <c:v>4.2449581016091971</c:v>
                </c:pt>
                <c:pt idx="14">
                  <c:v>5.909480702205542</c:v>
                </c:pt>
                <c:pt idx="15">
                  <c:v>-1.327715714607427</c:v>
                </c:pt>
                <c:pt idx="16">
                  <c:v>8.8459397983665156</c:v>
                </c:pt>
                <c:pt idx="17">
                  <c:v>2.5871046327916849</c:v>
                </c:pt>
                <c:pt idx="18">
                  <c:v>1.2792892229989015</c:v>
                </c:pt>
                <c:pt idx="19">
                  <c:v>3.5338622717494408</c:v>
                </c:pt>
                <c:pt idx="20">
                  <c:v>2.5883778087620444</c:v>
                </c:pt>
                <c:pt idx="21">
                  <c:v>1.5715016925357439</c:v>
                </c:pt>
                <c:pt idx="22">
                  <c:v>5.1544499540063953</c:v>
                </c:pt>
              </c:numCache>
            </c:numRef>
          </c:yVal>
          <c:smooth val="0"/>
          <c:extLst xmlns:c16r2="http://schemas.microsoft.com/office/drawing/2015/06/chart">
            <c:ext xmlns:c16="http://schemas.microsoft.com/office/drawing/2014/chart" uri="{C3380CC4-5D6E-409C-BE32-E72D297353CC}">
              <c16:uniqueId val="{00000001-513D-4378-A9B9-4EA57A571B7A}"/>
            </c:ext>
          </c:extLst>
        </c:ser>
        <c:ser>
          <c:idx val="1"/>
          <c:order val="1"/>
          <c:spPr>
            <a:ln w="3175">
              <a:solidFill>
                <a:schemeClr val="tx1"/>
              </a:solidFill>
              <a:prstDash val="sysDash"/>
            </a:ln>
          </c:spPr>
          <c:marker>
            <c:spPr>
              <a:noFill/>
              <a:ln>
                <a:noFill/>
              </a:ln>
            </c:spPr>
          </c:marker>
          <c:trendline>
            <c:spPr>
              <a:ln>
                <a:prstDash val="sysDash"/>
              </a:ln>
            </c:spPr>
            <c:trendlineType val="linear"/>
            <c:dispRSqr val="0"/>
            <c:dispEq val="0"/>
          </c:trendline>
          <c:xVal>
            <c:numLit>
              <c:formatCode>General</c:formatCode>
              <c:ptCount val="3"/>
              <c:pt idx="0">
                <c:v>0</c:v>
              </c:pt>
              <c:pt idx="1">
                <c:v>0</c:v>
              </c:pt>
              <c:pt idx="2">
                <c:v>0</c:v>
              </c:pt>
            </c:numLit>
          </c:xVal>
          <c:yVal>
            <c:numLit>
              <c:formatCode>General</c:formatCode>
              <c:ptCount val="3"/>
              <c:pt idx="0">
                <c:v>-5</c:v>
              </c:pt>
              <c:pt idx="1">
                <c:v>10</c:v>
              </c:pt>
              <c:pt idx="2">
                <c:v>40</c:v>
              </c:pt>
            </c:numLit>
          </c:yVal>
          <c:smooth val="0"/>
          <c:extLst xmlns:c16r2="http://schemas.microsoft.com/office/drawing/2015/06/chart">
            <c:ext xmlns:c16="http://schemas.microsoft.com/office/drawing/2014/chart" uri="{C3380CC4-5D6E-409C-BE32-E72D297353CC}">
              <c16:uniqueId val="{00000002-513D-4378-A9B9-4EA57A571B7A}"/>
            </c:ext>
          </c:extLst>
        </c:ser>
        <c:ser>
          <c:idx val="2"/>
          <c:order val="2"/>
          <c:spPr>
            <a:ln w="28575">
              <a:noFill/>
            </a:ln>
          </c:spPr>
          <c:marker>
            <c:spPr>
              <a:noFill/>
              <a:ln>
                <a:noFill/>
              </a:ln>
            </c:spPr>
          </c:marker>
          <c:trendline>
            <c:spPr>
              <a:ln w="3175">
                <a:prstDash val="sysDash"/>
              </a:ln>
            </c:spPr>
            <c:trendlineType val="linear"/>
            <c:dispRSqr val="0"/>
            <c:dispEq val="0"/>
          </c:trendline>
          <c:xVal>
            <c:numLit>
              <c:formatCode>General</c:formatCode>
              <c:ptCount val="3"/>
              <c:pt idx="0">
                <c:v>-5</c:v>
              </c:pt>
              <c:pt idx="1">
                <c:v>10</c:v>
              </c:pt>
              <c:pt idx="2">
                <c:v>60</c:v>
              </c:pt>
            </c:numLit>
          </c:xVal>
          <c:yVal>
            <c:numLit>
              <c:formatCode>General</c:formatCode>
              <c:ptCount val="3"/>
              <c:pt idx="0">
                <c:v>0</c:v>
              </c:pt>
              <c:pt idx="1">
                <c:v>0</c:v>
              </c:pt>
              <c:pt idx="2">
                <c:v>0</c:v>
              </c:pt>
            </c:numLit>
          </c:yVal>
          <c:smooth val="0"/>
          <c:extLst xmlns:c16r2="http://schemas.microsoft.com/office/drawing/2015/06/chart">
            <c:ext xmlns:c16="http://schemas.microsoft.com/office/drawing/2014/chart" uri="{C3380CC4-5D6E-409C-BE32-E72D297353CC}">
              <c16:uniqueId val="{00000003-513D-4378-A9B9-4EA57A571B7A}"/>
            </c:ext>
          </c:extLst>
        </c:ser>
        <c:dLbls>
          <c:showLegendKey val="0"/>
          <c:showVal val="0"/>
          <c:showCatName val="0"/>
          <c:showSerName val="0"/>
          <c:showPercent val="0"/>
          <c:showBubbleSize val="0"/>
        </c:dLbls>
        <c:axId val="233510784"/>
        <c:axId val="233512320"/>
      </c:scatterChart>
      <c:valAx>
        <c:axId val="233510784"/>
        <c:scaling>
          <c:orientation val="minMax"/>
          <c:max val="30"/>
          <c:min val="-5"/>
        </c:scaling>
        <c:delete val="0"/>
        <c:axPos val="b"/>
        <c:numFmt formatCode="0" sourceLinked="0"/>
        <c:majorTickMark val="out"/>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233512320"/>
        <c:crossesAt val="-2"/>
        <c:crossBetween val="midCat"/>
      </c:valAx>
      <c:valAx>
        <c:axId val="233512320"/>
        <c:scaling>
          <c:orientation val="minMax"/>
          <c:max val="10"/>
          <c:min val="-2"/>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33510784"/>
        <c:crossesAt val="-5"/>
        <c:crossBetween val="midCat"/>
      </c:val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94930875576037E-2"/>
          <c:y val="5.5401736985122955E-2"/>
          <c:w val="0.90322580645161299"/>
          <c:h val="0.77562431779172136"/>
        </c:manualLayout>
      </c:layout>
      <c:barChart>
        <c:barDir val="col"/>
        <c:grouping val="clustered"/>
        <c:varyColors val="0"/>
        <c:ser>
          <c:idx val="0"/>
          <c:order val="0"/>
          <c:tx>
            <c:strRef>
              <c:f>'Graf III.29'!$K$4</c:f>
              <c:strCache>
                <c:ptCount val="1"/>
                <c:pt idx="0">
                  <c:v>Hrubá expozice</c:v>
                </c:pt>
              </c:strCache>
            </c:strRef>
          </c:tx>
          <c:spPr>
            <a:solidFill>
              <a:srgbClr val="4085C6"/>
            </a:solidFill>
            <a:ln w="25400">
              <a:noFill/>
            </a:ln>
          </c:spPr>
          <c:invertIfNegative val="0"/>
          <c:cat>
            <c:numRef>
              <c:f>'Graf III.29'!$J$5:$J$13</c:f>
              <c:numCache>
                <c:formatCode>yyyy</c:formatCode>
                <c:ptCount val="9"/>
                <c:pt idx="0">
                  <c:v>39447</c:v>
                </c:pt>
                <c:pt idx="1">
                  <c:v>39813</c:v>
                </c:pt>
                <c:pt idx="2">
                  <c:v>40178</c:v>
                </c:pt>
                <c:pt idx="3">
                  <c:v>40543</c:v>
                </c:pt>
                <c:pt idx="4">
                  <c:v>40908</c:v>
                </c:pt>
                <c:pt idx="5">
                  <c:v>41274</c:v>
                </c:pt>
                <c:pt idx="6">
                  <c:v>41639</c:v>
                </c:pt>
                <c:pt idx="7">
                  <c:v>42004</c:v>
                </c:pt>
                <c:pt idx="8">
                  <c:v>42369</c:v>
                </c:pt>
              </c:numCache>
            </c:numRef>
          </c:cat>
          <c:val>
            <c:numRef>
              <c:f>'Graf III.29'!$K$5:$K$13</c:f>
              <c:numCache>
                <c:formatCode>0.0</c:formatCode>
                <c:ptCount val="9"/>
                <c:pt idx="0">
                  <c:v>82.06957884096083</c:v>
                </c:pt>
                <c:pt idx="1">
                  <c:v>82.744056342796384</c:v>
                </c:pt>
                <c:pt idx="2">
                  <c:v>60.1962031155538</c:v>
                </c:pt>
                <c:pt idx="3">
                  <c:v>63.512495466530794</c:v>
                </c:pt>
                <c:pt idx="4">
                  <c:v>60.365568233666735</c:v>
                </c:pt>
                <c:pt idx="5">
                  <c:v>49.061779822145425</c:v>
                </c:pt>
                <c:pt idx="6">
                  <c:v>41.998856293701799</c:v>
                </c:pt>
                <c:pt idx="7">
                  <c:v>50.686474271812763</c:v>
                </c:pt>
                <c:pt idx="8">
                  <c:v>55.088972126583002</c:v>
                </c:pt>
              </c:numCache>
            </c:numRef>
          </c:val>
          <c:extLst xmlns:c16r2="http://schemas.microsoft.com/office/drawing/2015/06/chart">
            <c:ext xmlns:c16="http://schemas.microsoft.com/office/drawing/2014/chart" uri="{C3380CC4-5D6E-409C-BE32-E72D297353CC}">
              <c16:uniqueId val="{00000000-0DCE-4226-BEB3-C66154C11F81}"/>
            </c:ext>
          </c:extLst>
        </c:ser>
        <c:dLbls>
          <c:showLegendKey val="0"/>
          <c:showVal val="0"/>
          <c:showCatName val="0"/>
          <c:showSerName val="0"/>
          <c:showPercent val="0"/>
          <c:showBubbleSize val="0"/>
        </c:dLbls>
        <c:gapWidth val="150"/>
        <c:axId val="262012288"/>
        <c:axId val="262477312"/>
      </c:barChart>
      <c:lineChart>
        <c:grouping val="standard"/>
        <c:varyColors val="0"/>
        <c:ser>
          <c:idx val="1"/>
          <c:order val="1"/>
          <c:tx>
            <c:strRef>
              <c:f>'Graf III.29'!$L$4</c:f>
              <c:strCache>
                <c:ptCount val="1"/>
                <c:pt idx="0">
                  <c:v>Upravená expozice</c:v>
                </c:pt>
              </c:strCache>
            </c:strRef>
          </c:tx>
          <c:spPr>
            <a:ln w="25400">
              <a:solidFill>
                <a:schemeClr val="accent3"/>
              </a:solidFill>
              <a:prstDash val="solid"/>
            </a:ln>
          </c:spPr>
          <c:marker>
            <c:symbol val="square"/>
            <c:size val="9"/>
            <c:spPr>
              <a:solidFill>
                <a:schemeClr val="accent3"/>
              </a:solidFill>
              <a:ln>
                <a:solidFill>
                  <a:schemeClr val="accent3"/>
                </a:solidFill>
                <a:prstDash val="solid"/>
              </a:ln>
            </c:spPr>
          </c:marker>
          <c:cat>
            <c:numRef>
              <c:f>'Graf III.29'!$J$5:$J$13</c:f>
              <c:numCache>
                <c:formatCode>yyyy</c:formatCode>
                <c:ptCount val="9"/>
                <c:pt idx="0">
                  <c:v>39447</c:v>
                </c:pt>
                <c:pt idx="1">
                  <c:v>39813</c:v>
                </c:pt>
                <c:pt idx="2">
                  <c:v>40178</c:v>
                </c:pt>
                <c:pt idx="3">
                  <c:v>40543</c:v>
                </c:pt>
                <c:pt idx="4">
                  <c:v>40908</c:v>
                </c:pt>
                <c:pt idx="5">
                  <c:v>41274</c:v>
                </c:pt>
                <c:pt idx="6">
                  <c:v>41639</c:v>
                </c:pt>
                <c:pt idx="7">
                  <c:v>42004</c:v>
                </c:pt>
                <c:pt idx="8">
                  <c:v>42369</c:v>
                </c:pt>
              </c:numCache>
            </c:numRef>
          </c:cat>
          <c:val>
            <c:numRef>
              <c:f>'Graf III.29'!$L$5:$L$13</c:f>
              <c:numCache>
                <c:formatCode>0.0</c:formatCode>
                <c:ptCount val="9"/>
                <c:pt idx="0">
                  <c:v>35.677982779991872</c:v>
                </c:pt>
                <c:pt idx="1">
                  <c:v>40.223478065976984</c:v>
                </c:pt>
                <c:pt idx="2">
                  <c:v>35.290756574808398</c:v>
                </c:pt>
                <c:pt idx="3">
                  <c:v>35.039955453017342</c:v>
                </c:pt>
                <c:pt idx="4">
                  <c:v>36.362234522157273</c:v>
                </c:pt>
                <c:pt idx="5">
                  <c:v>37.260536641735349</c:v>
                </c:pt>
                <c:pt idx="6">
                  <c:v>-10.557045059358577</c:v>
                </c:pt>
                <c:pt idx="7">
                  <c:v>13.608202032743478</c:v>
                </c:pt>
                <c:pt idx="8">
                  <c:v>18.323496270050683</c:v>
                </c:pt>
              </c:numCache>
            </c:numRef>
          </c:val>
          <c:smooth val="0"/>
          <c:extLst xmlns:c16r2="http://schemas.microsoft.com/office/drawing/2015/06/chart">
            <c:ext xmlns:c16="http://schemas.microsoft.com/office/drawing/2014/chart" uri="{C3380CC4-5D6E-409C-BE32-E72D297353CC}">
              <c16:uniqueId val="{00000001-0DCE-4226-BEB3-C66154C11F81}"/>
            </c:ext>
          </c:extLst>
        </c:ser>
        <c:dLbls>
          <c:showLegendKey val="0"/>
          <c:showVal val="0"/>
          <c:showCatName val="0"/>
          <c:showSerName val="0"/>
          <c:showPercent val="0"/>
          <c:showBubbleSize val="0"/>
        </c:dLbls>
        <c:marker val="1"/>
        <c:smooth val="0"/>
        <c:axId val="262012288"/>
        <c:axId val="262477312"/>
      </c:lineChart>
      <c:dateAx>
        <c:axId val="262012288"/>
        <c:scaling>
          <c:orientation val="minMax"/>
        </c:scaling>
        <c:delete val="0"/>
        <c:axPos val="b"/>
        <c:numFmt formatCode="yy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62477312"/>
        <c:crosses val="autoZero"/>
        <c:auto val="1"/>
        <c:lblOffset val="100"/>
        <c:baseTimeUnit val="years"/>
        <c:majorUnit val="1"/>
        <c:majorTimeUnit val="years"/>
        <c:minorUnit val="1"/>
        <c:minorTimeUnit val="years"/>
      </c:dateAx>
      <c:valAx>
        <c:axId val="262477312"/>
        <c:scaling>
          <c:orientation val="minMax"/>
        </c:scaling>
        <c:delete val="0"/>
        <c:axPos val="l"/>
        <c:numFmt formatCode="#,##0" sourceLinked="0"/>
        <c:majorTickMark val="out"/>
        <c:minorTickMark val="none"/>
        <c:tickLblPos val="nextTo"/>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62012288"/>
        <c:crosses val="autoZero"/>
        <c:crossBetween val="between"/>
      </c:valAx>
      <c:spPr>
        <a:noFill/>
        <a:ln w="25400">
          <a:noFill/>
        </a:ln>
      </c:spPr>
    </c:plotArea>
    <c:legend>
      <c:legendPos val="r"/>
      <c:layout>
        <c:manualLayout>
          <c:xMode val="edge"/>
          <c:yMode val="edge"/>
          <c:x val="0.14698190285269458"/>
          <c:y val="0.92052980132450335"/>
          <c:w val="0.69291503916341179"/>
          <c:h val="6.95364238410596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934680249357592E-2"/>
          <c:w val="0.94755244755244761"/>
          <c:h val="0.89932189022366116"/>
        </c:manualLayout>
      </c:layout>
      <c:barChart>
        <c:barDir val="col"/>
        <c:grouping val="clustered"/>
        <c:varyColors val="0"/>
        <c:ser>
          <c:idx val="0"/>
          <c:order val="0"/>
          <c:tx>
            <c:strRef>
              <c:f>'Graf III.29'!$K$3</c:f>
              <c:strCache>
                <c:ptCount val="1"/>
                <c:pt idx="0">
                  <c:v>Gross exposure</c:v>
                </c:pt>
              </c:strCache>
            </c:strRef>
          </c:tx>
          <c:spPr>
            <a:solidFill>
              <a:srgbClr val="4880C4"/>
            </a:solidFill>
            <a:ln w="25400">
              <a:noFill/>
            </a:ln>
          </c:spPr>
          <c:invertIfNegative val="0"/>
          <c:cat>
            <c:numRef>
              <c:f>'Graf III.29'!$J$5:$J$13</c:f>
              <c:numCache>
                <c:formatCode>yyyy</c:formatCode>
                <c:ptCount val="9"/>
                <c:pt idx="0">
                  <c:v>39447</c:v>
                </c:pt>
                <c:pt idx="1">
                  <c:v>39813</c:v>
                </c:pt>
                <c:pt idx="2">
                  <c:v>40178</c:v>
                </c:pt>
                <c:pt idx="3">
                  <c:v>40543</c:v>
                </c:pt>
                <c:pt idx="4">
                  <c:v>40908</c:v>
                </c:pt>
                <c:pt idx="5">
                  <c:v>41274</c:v>
                </c:pt>
                <c:pt idx="6">
                  <c:v>41639</c:v>
                </c:pt>
                <c:pt idx="7">
                  <c:v>42004</c:v>
                </c:pt>
                <c:pt idx="8">
                  <c:v>42369</c:v>
                </c:pt>
              </c:numCache>
            </c:numRef>
          </c:cat>
          <c:val>
            <c:numRef>
              <c:f>'Graf III.29'!$K$5:$K$13</c:f>
              <c:numCache>
                <c:formatCode>0.0</c:formatCode>
                <c:ptCount val="9"/>
                <c:pt idx="0">
                  <c:v>82.06957884096083</c:v>
                </c:pt>
                <c:pt idx="1">
                  <c:v>82.744056342796384</c:v>
                </c:pt>
                <c:pt idx="2">
                  <c:v>60.1962031155538</c:v>
                </c:pt>
                <c:pt idx="3">
                  <c:v>63.512495466530794</c:v>
                </c:pt>
                <c:pt idx="4">
                  <c:v>60.365568233666735</c:v>
                </c:pt>
                <c:pt idx="5">
                  <c:v>49.061779822145425</c:v>
                </c:pt>
                <c:pt idx="6">
                  <c:v>41.998856293701799</c:v>
                </c:pt>
                <c:pt idx="7">
                  <c:v>50.686474271812763</c:v>
                </c:pt>
                <c:pt idx="8">
                  <c:v>55.088972126583002</c:v>
                </c:pt>
              </c:numCache>
            </c:numRef>
          </c:val>
          <c:extLst xmlns:c16r2="http://schemas.microsoft.com/office/drawing/2015/06/chart">
            <c:ext xmlns:c16="http://schemas.microsoft.com/office/drawing/2014/chart" uri="{C3380CC4-5D6E-409C-BE32-E72D297353CC}">
              <c16:uniqueId val="{00000000-3E92-4586-8DA1-010D5AC6FEAC}"/>
            </c:ext>
          </c:extLst>
        </c:ser>
        <c:dLbls>
          <c:showLegendKey val="0"/>
          <c:showVal val="0"/>
          <c:showCatName val="0"/>
          <c:showSerName val="0"/>
          <c:showPercent val="0"/>
          <c:showBubbleSize val="0"/>
        </c:dLbls>
        <c:gapWidth val="150"/>
        <c:axId val="262519424"/>
        <c:axId val="262529792"/>
      </c:barChart>
      <c:lineChart>
        <c:grouping val="standard"/>
        <c:varyColors val="0"/>
        <c:ser>
          <c:idx val="1"/>
          <c:order val="1"/>
          <c:tx>
            <c:strRef>
              <c:f>'Graf III.29'!$L$3</c:f>
              <c:strCache>
                <c:ptCount val="1"/>
                <c:pt idx="0">
                  <c:v>Adjusted exposure</c:v>
                </c:pt>
              </c:strCache>
            </c:strRef>
          </c:tx>
          <c:spPr>
            <a:ln w="25400">
              <a:solidFill>
                <a:schemeClr val="accent3"/>
              </a:solidFill>
              <a:prstDash val="solid"/>
            </a:ln>
          </c:spPr>
          <c:marker>
            <c:symbol val="square"/>
            <c:size val="9"/>
            <c:spPr>
              <a:solidFill>
                <a:schemeClr val="accent3"/>
              </a:solidFill>
              <a:ln>
                <a:solidFill>
                  <a:schemeClr val="accent3"/>
                </a:solidFill>
                <a:prstDash val="solid"/>
              </a:ln>
            </c:spPr>
          </c:marker>
          <c:cat>
            <c:numRef>
              <c:f>'Graf III.29'!$J$5:$J$13</c:f>
              <c:numCache>
                <c:formatCode>yyyy</c:formatCode>
                <c:ptCount val="9"/>
                <c:pt idx="0">
                  <c:v>39447</c:v>
                </c:pt>
                <c:pt idx="1">
                  <c:v>39813</c:v>
                </c:pt>
                <c:pt idx="2">
                  <c:v>40178</c:v>
                </c:pt>
                <c:pt idx="3">
                  <c:v>40543</c:v>
                </c:pt>
                <c:pt idx="4">
                  <c:v>40908</c:v>
                </c:pt>
                <c:pt idx="5">
                  <c:v>41274</c:v>
                </c:pt>
                <c:pt idx="6">
                  <c:v>41639</c:v>
                </c:pt>
                <c:pt idx="7">
                  <c:v>42004</c:v>
                </c:pt>
                <c:pt idx="8">
                  <c:v>42369</c:v>
                </c:pt>
              </c:numCache>
            </c:numRef>
          </c:cat>
          <c:val>
            <c:numRef>
              <c:f>'Graf III.29'!$L$5:$L$13</c:f>
              <c:numCache>
                <c:formatCode>0.0</c:formatCode>
                <c:ptCount val="9"/>
                <c:pt idx="0">
                  <c:v>35.677982779991872</c:v>
                </c:pt>
                <c:pt idx="1">
                  <c:v>40.223478065976984</c:v>
                </c:pt>
                <c:pt idx="2">
                  <c:v>35.290756574808398</c:v>
                </c:pt>
                <c:pt idx="3">
                  <c:v>35.039955453017342</c:v>
                </c:pt>
                <c:pt idx="4">
                  <c:v>36.362234522157273</c:v>
                </c:pt>
                <c:pt idx="5">
                  <c:v>37.260536641735349</c:v>
                </c:pt>
                <c:pt idx="6">
                  <c:v>-10.557045059358577</c:v>
                </c:pt>
                <c:pt idx="7">
                  <c:v>13.608202032743478</c:v>
                </c:pt>
                <c:pt idx="8">
                  <c:v>18.323496270050683</c:v>
                </c:pt>
              </c:numCache>
            </c:numRef>
          </c:val>
          <c:smooth val="0"/>
          <c:extLst xmlns:c16r2="http://schemas.microsoft.com/office/drawing/2015/06/chart">
            <c:ext xmlns:c16="http://schemas.microsoft.com/office/drawing/2014/chart" uri="{C3380CC4-5D6E-409C-BE32-E72D297353CC}">
              <c16:uniqueId val="{00000001-3E92-4586-8DA1-010D5AC6FEAC}"/>
            </c:ext>
          </c:extLst>
        </c:ser>
        <c:dLbls>
          <c:showLegendKey val="0"/>
          <c:showVal val="0"/>
          <c:showCatName val="0"/>
          <c:showSerName val="0"/>
          <c:showPercent val="0"/>
          <c:showBubbleSize val="0"/>
        </c:dLbls>
        <c:marker val="1"/>
        <c:smooth val="0"/>
        <c:axId val="262519424"/>
        <c:axId val="262529792"/>
      </c:lineChart>
      <c:dateAx>
        <c:axId val="262519424"/>
        <c:scaling>
          <c:orientation val="minMax"/>
        </c:scaling>
        <c:delete val="0"/>
        <c:axPos val="b"/>
        <c:numFmt formatCode="yy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62529792"/>
        <c:crosses val="autoZero"/>
        <c:auto val="1"/>
        <c:lblOffset val="100"/>
        <c:baseTimeUnit val="years"/>
        <c:majorUnit val="1"/>
        <c:majorTimeUnit val="years"/>
        <c:minorUnit val="1"/>
        <c:minorTimeUnit val="years"/>
      </c:dateAx>
      <c:valAx>
        <c:axId val="262529792"/>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62519424"/>
        <c:crosses val="autoZero"/>
        <c:crossBetween val="between"/>
      </c:valAx>
      <c:spPr>
        <a:noFill/>
        <a:ln w="25400">
          <a:noFill/>
        </a:ln>
      </c:spPr>
    </c:plotArea>
    <c:legend>
      <c:legendPos val="b"/>
      <c:layout>
        <c:manualLayout>
          <c:xMode val="edge"/>
          <c:yMode val="edge"/>
          <c:x val="6.6433566433566432E-2"/>
          <c:y val="0.9300304425727618"/>
          <c:w val="0.79817796376851491"/>
          <c:h val="6.996955742723817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00" b="0" i="0" u="none" strike="noStrike" baseline="0">
          <a:solidFill>
            <a:srgbClr val="000000"/>
          </a:solidFill>
          <a:latin typeface="Arial"/>
          <a:ea typeface="Arial"/>
          <a:cs typeface="Arial"/>
        </a:defRPr>
      </a:pPr>
      <a:endParaRPr lang="cs-CZ"/>
    </a:p>
  </c:txPr>
  <c:printSettings>
    <c:headerFooter alignWithMargins="0"/>
    <c:pageMargins b="0.98425196899999978" l="0.78740157499999996" r="0.78740157499999996" t="0.98425196899999978" header="0.49212598450000011" footer="0.4921259845000001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4755244755244761"/>
          <c:h val="0.79350154692417951"/>
        </c:manualLayout>
      </c:layout>
      <c:lineChart>
        <c:grouping val="standard"/>
        <c:varyColors val="0"/>
        <c:ser>
          <c:idx val="0"/>
          <c:order val="0"/>
          <c:tx>
            <c:strRef>
              <c:f>'Graf III.30'!$K$4</c:f>
              <c:strCache>
                <c:ptCount val="1"/>
                <c:pt idx="0">
                  <c:v>Čistá dlužnická pozice</c:v>
                </c:pt>
              </c:strCache>
            </c:strRef>
          </c:tx>
          <c:spPr>
            <a:ln w="25400">
              <a:solidFill>
                <a:srgbClr val="4880C4"/>
              </a:solidFill>
              <a:prstDash val="solid"/>
            </a:ln>
          </c:spPr>
          <c:marker>
            <c:symbol val="none"/>
          </c:marker>
          <c:cat>
            <c:numRef>
              <c:f>'Graf III.30'!$J$5:$J$37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III.30'!$K$5:$K$37</c:f>
              <c:numCache>
                <c:formatCode>0</c:formatCode>
                <c:ptCount val="33"/>
                <c:pt idx="0">
                  <c:v>254.828</c:v>
                </c:pt>
                <c:pt idx="1">
                  <c:v>219.45400000000001</c:v>
                </c:pt>
                <c:pt idx="2">
                  <c:v>246.92400000000001</c:v>
                </c:pt>
                <c:pt idx="3">
                  <c:v>235.863</c:v>
                </c:pt>
                <c:pt idx="4">
                  <c:v>172.34</c:v>
                </c:pt>
                <c:pt idx="5">
                  <c:v>175.64599999999999</c:v>
                </c:pt>
                <c:pt idx="6">
                  <c:v>194.72499999999999</c:v>
                </c:pt>
                <c:pt idx="7">
                  <c:v>157.255</c:v>
                </c:pt>
                <c:pt idx="8">
                  <c:v>160.95699999999999</c:v>
                </c:pt>
                <c:pt idx="9">
                  <c:v>201.08500000000001</c:v>
                </c:pt>
                <c:pt idx="10">
                  <c:v>192.458</c:v>
                </c:pt>
                <c:pt idx="11">
                  <c:v>199.72900000000001</c:v>
                </c:pt>
                <c:pt idx="12">
                  <c:v>153.59100000000001</c:v>
                </c:pt>
                <c:pt idx="13">
                  <c:v>144.999</c:v>
                </c:pt>
                <c:pt idx="14">
                  <c:v>113.127</c:v>
                </c:pt>
                <c:pt idx="15">
                  <c:v>120.4</c:v>
                </c:pt>
                <c:pt idx="16">
                  <c:v>136.87</c:v>
                </c:pt>
                <c:pt idx="17">
                  <c:v>162.64599999999999</c:v>
                </c:pt>
                <c:pt idx="18">
                  <c:v>203.48400000000001</c:v>
                </c:pt>
                <c:pt idx="19">
                  <c:v>234.441</c:v>
                </c:pt>
                <c:pt idx="20">
                  <c:v>228.982</c:v>
                </c:pt>
                <c:pt idx="21">
                  <c:v>208.86500000000001</c:v>
                </c:pt>
                <c:pt idx="22">
                  <c:v>242.83799999999999</c:v>
                </c:pt>
                <c:pt idx="23">
                  <c:v>250.99600000000001</c:v>
                </c:pt>
                <c:pt idx="24">
                  <c:v>118.26600000000001</c:v>
                </c:pt>
                <c:pt idx="25">
                  <c:v>195.251</c:v>
                </c:pt>
                <c:pt idx="26">
                  <c:v>80.128</c:v>
                </c:pt>
                <c:pt idx="27">
                  <c:v>60.445</c:v>
                </c:pt>
                <c:pt idx="28">
                  <c:v>37.722000000000001</c:v>
                </c:pt>
                <c:pt idx="29">
                  <c:v>40.154000000000003</c:v>
                </c:pt>
                <c:pt idx="30">
                  <c:v>-28.867000000000001</c:v>
                </c:pt>
                <c:pt idx="31">
                  <c:v>-127.44799999999999</c:v>
                </c:pt>
                <c:pt idx="32">
                  <c:v>-82.805000000000007</c:v>
                </c:pt>
              </c:numCache>
            </c:numRef>
          </c:val>
          <c:smooth val="0"/>
          <c:extLst xmlns:c16r2="http://schemas.microsoft.com/office/drawing/2015/06/chart">
            <c:ext xmlns:c16="http://schemas.microsoft.com/office/drawing/2014/chart" uri="{C3380CC4-5D6E-409C-BE32-E72D297353CC}">
              <c16:uniqueId val="{00000000-4917-4A30-9473-5B27D97438DA}"/>
            </c:ext>
          </c:extLst>
        </c:ser>
        <c:ser>
          <c:idx val="1"/>
          <c:order val="1"/>
          <c:tx>
            <c:strRef>
              <c:f>'Graf III.30'!$L$4</c:f>
              <c:strCache>
                <c:ptCount val="1"/>
                <c:pt idx="0">
                  <c:v>Čistá vlastnická pozice</c:v>
                </c:pt>
              </c:strCache>
            </c:strRef>
          </c:tx>
          <c:spPr>
            <a:ln w="25400">
              <a:solidFill>
                <a:srgbClr val="E96041"/>
              </a:solidFill>
              <a:prstDash val="solid"/>
            </a:ln>
          </c:spPr>
          <c:marker>
            <c:symbol val="none"/>
          </c:marker>
          <c:cat>
            <c:numRef>
              <c:f>'Graf III.30'!$J$5:$J$37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III.30'!$L$5:$L$37</c:f>
              <c:numCache>
                <c:formatCode>0</c:formatCode>
                <c:ptCount val="33"/>
                <c:pt idx="0">
                  <c:v>-307.92200000000003</c:v>
                </c:pt>
                <c:pt idx="1">
                  <c:v>-291.75400000000002</c:v>
                </c:pt>
                <c:pt idx="2">
                  <c:v>-276.589</c:v>
                </c:pt>
                <c:pt idx="3">
                  <c:v>-293.39</c:v>
                </c:pt>
                <c:pt idx="4">
                  <c:v>-268.154</c:v>
                </c:pt>
                <c:pt idx="5">
                  <c:v>-241.77799999999999</c:v>
                </c:pt>
                <c:pt idx="6">
                  <c:v>-250.37</c:v>
                </c:pt>
                <c:pt idx="7">
                  <c:v>-293.16800000000001</c:v>
                </c:pt>
                <c:pt idx="8">
                  <c:v>-335.346</c:v>
                </c:pt>
                <c:pt idx="9">
                  <c:v>-339.36200000000002</c:v>
                </c:pt>
                <c:pt idx="10">
                  <c:v>-308.55099999999999</c:v>
                </c:pt>
                <c:pt idx="11">
                  <c:v>-338.892</c:v>
                </c:pt>
                <c:pt idx="12">
                  <c:v>-366.12299999999999</c:v>
                </c:pt>
                <c:pt idx="13">
                  <c:v>-364.70299999999997</c:v>
                </c:pt>
                <c:pt idx="14">
                  <c:v>-343.71899999999999</c:v>
                </c:pt>
                <c:pt idx="15">
                  <c:v>-328.85300000000001</c:v>
                </c:pt>
                <c:pt idx="16">
                  <c:v>-332.63099999999997</c:v>
                </c:pt>
                <c:pt idx="17">
                  <c:v>-355.8</c:v>
                </c:pt>
                <c:pt idx="18">
                  <c:v>-351.20100000000002</c:v>
                </c:pt>
                <c:pt idx="19">
                  <c:v>-375.56400000000002</c:v>
                </c:pt>
                <c:pt idx="20">
                  <c:v>-386.096</c:v>
                </c:pt>
                <c:pt idx="21">
                  <c:v>-389.2</c:v>
                </c:pt>
                <c:pt idx="22">
                  <c:v>-376.93099999999998</c:v>
                </c:pt>
                <c:pt idx="23">
                  <c:v>-427.947</c:v>
                </c:pt>
                <c:pt idx="24">
                  <c:v>-437.32900000000001</c:v>
                </c:pt>
                <c:pt idx="25">
                  <c:v>-451.13799999999998</c:v>
                </c:pt>
                <c:pt idx="26">
                  <c:v>-442.779</c:v>
                </c:pt>
                <c:pt idx="27">
                  <c:v>-472.774</c:v>
                </c:pt>
                <c:pt idx="28">
                  <c:v>-472.11500000000001</c:v>
                </c:pt>
                <c:pt idx="29">
                  <c:v>-511.274</c:v>
                </c:pt>
                <c:pt idx="30">
                  <c:v>-466.267</c:v>
                </c:pt>
                <c:pt idx="31">
                  <c:v>-474.19499999999999</c:v>
                </c:pt>
                <c:pt idx="32">
                  <c:v>-484.73599999999999</c:v>
                </c:pt>
              </c:numCache>
            </c:numRef>
          </c:val>
          <c:smooth val="0"/>
          <c:extLst xmlns:c16r2="http://schemas.microsoft.com/office/drawing/2015/06/chart">
            <c:ext xmlns:c16="http://schemas.microsoft.com/office/drawing/2014/chart" uri="{C3380CC4-5D6E-409C-BE32-E72D297353CC}">
              <c16:uniqueId val="{00000001-4917-4A30-9473-5B27D97438DA}"/>
            </c:ext>
          </c:extLst>
        </c:ser>
        <c:ser>
          <c:idx val="2"/>
          <c:order val="2"/>
          <c:tx>
            <c:strRef>
              <c:f>'Graf III.30'!$M$4</c:f>
              <c:strCache>
                <c:ptCount val="1"/>
                <c:pt idx="0">
                  <c:v>Čistá pozice z ostatních operací</c:v>
                </c:pt>
              </c:strCache>
            </c:strRef>
          </c:tx>
          <c:spPr>
            <a:ln w="25400">
              <a:solidFill>
                <a:srgbClr val="00A43D"/>
              </a:solidFill>
              <a:prstDash val="solid"/>
            </a:ln>
          </c:spPr>
          <c:marker>
            <c:symbol val="none"/>
          </c:marker>
          <c:cat>
            <c:numRef>
              <c:f>'Graf III.30'!$J$5:$J$37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III.30'!$M$5:$M$37</c:f>
              <c:numCache>
                <c:formatCode>0</c:formatCode>
                <c:ptCount val="33"/>
                <c:pt idx="0">
                  <c:v>21.318999999999999</c:v>
                </c:pt>
                <c:pt idx="1">
                  <c:v>14.151907969999941</c:v>
                </c:pt>
                <c:pt idx="2">
                  <c:v>19.595752570000013</c:v>
                </c:pt>
                <c:pt idx="3">
                  <c:v>11.196116020000074</c:v>
                </c:pt>
                <c:pt idx="4">
                  <c:v>-8.4002127799999435</c:v>
                </c:pt>
                <c:pt idx="5">
                  <c:v>-6.0169999799999641</c:v>
                </c:pt>
                <c:pt idx="6">
                  <c:v>4.8138000000000467</c:v>
                </c:pt>
                <c:pt idx="7">
                  <c:v>7.9027000100000295</c:v>
                </c:pt>
                <c:pt idx="8">
                  <c:v>0.37570000000006987</c:v>
                </c:pt>
                <c:pt idx="9">
                  <c:v>5.3401000100000529</c:v>
                </c:pt>
                <c:pt idx="10">
                  <c:v>3.1110000100000761</c:v>
                </c:pt>
                <c:pt idx="11">
                  <c:v>9.9131999800000337</c:v>
                </c:pt>
                <c:pt idx="12">
                  <c:v>6.4476000000000928</c:v>
                </c:pt>
                <c:pt idx="13">
                  <c:v>10.614000000000001</c:v>
                </c:pt>
                <c:pt idx="14">
                  <c:v>13.368400009999982</c:v>
                </c:pt>
                <c:pt idx="15">
                  <c:v>11.584199999999953</c:v>
                </c:pt>
                <c:pt idx="16">
                  <c:v>4.2144000000000235</c:v>
                </c:pt>
                <c:pt idx="17">
                  <c:v>10.097679000000003</c:v>
                </c:pt>
                <c:pt idx="18">
                  <c:v>4.5008129999999653</c:v>
                </c:pt>
                <c:pt idx="19">
                  <c:v>12.847789999999922</c:v>
                </c:pt>
                <c:pt idx="20">
                  <c:v>2.4656710000000892</c:v>
                </c:pt>
                <c:pt idx="21">
                  <c:v>-1.3476160000000381</c:v>
                </c:pt>
                <c:pt idx="22">
                  <c:v>-6.100897999999928</c:v>
                </c:pt>
                <c:pt idx="23">
                  <c:v>-2.0194290000000037</c:v>
                </c:pt>
                <c:pt idx="24">
                  <c:v>-11.403425000000164</c:v>
                </c:pt>
                <c:pt idx="25">
                  <c:v>-8.6328339999999155</c:v>
                </c:pt>
                <c:pt idx="26">
                  <c:v>2.7167959999999729</c:v>
                </c:pt>
                <c:pt idx="27">
                  <c:v>5.2197330000000077</c:v>
                </c:pt>
                <c:pt idx="28">
                  <c:v>8.4246990000001389</c:v>
                </c:pt>
                <c:pt idx="29">
                  <c:v>9.5239999999999991</c:v>
                </c:pt>
                <c:pt idx="30">
                  <c:v>5.1580000000000004</c:v>
                </c:pt>
                <c:pt idx="31">
                  <c:v>10.103</c:v>
                </c:pt>
                <c:pt idx="32">
                  <c:v>13.186</c:v>
                </c:pt>
              </c:numCache>
            </c:numRef>
          </c:val>
          <c:smooth val="0"/>
          <c:extLst xmlns:c16r2="http://schemas.microsoft.com/office/drawing/2015/06/chart">
            <c:ext xmlns:c16="http://schemas.microsoft.com/office/drawing/2014/chart" uri="{C3380CC4-5D6E-409C-BE32-E72D297353CC}">
              <c16:uniqueId val="{00000002-4917-4A30-9473-5B27D97438DA}"/>
            </c:ext>
          </c:extLst>
        </c:ser>
        <c:dLbls>
          <c:showLegendKey val="0"/>
          <c:showVal val="0"/>
          <c:showCatName val="0"/>
          <c:showSerName val="0"/>
          <c:showPercent val="0"/>
          <c:showBubbleSize val="0"/>
        </c:dLbls>
        <c:marker val="1"/>
        <c:smooth val="0"/>
        <c:axId val="262586368"/>
        <c:axId val="262587904"/>
      </c:lineChart>
      <c:dateAx>
        <c:axId val="26258636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62587904"/>
        <c:crosses val="autoZero"/>
        <c:auto val="1"/>
        <c:lblOffset val="100"/>
        <c:baseTimeUnit val="months"/>
        <c:majorUnit val="24"/>
        <c:majorTimeUnit val="months"/>
      </c:dateAx>
      <c:valAx>
        <c:axId val="26258790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2586368"/>
        <c:crosses val="autoZero"/>
        <c:crossBetween val="between"/>
      </c:valAx>
      <c:spPr>
        <a:noFill/>
        <a:ln w="25400">
          <a:noFill/>
        </a:ln>
      </c:spPr>
    </c:plotArea>
    <c:legend>
      <c:legendPos val="b"/>
      <c:layout>
        <c:manualLayout>
          <c:xMode val="edge"/>
          <c:yMode val="edge"/>
          <c:x val="6.6433566433566432E-2"/>
          <c:y val="0.82059672169720033"/>
          <c:w val="0.54739689444413853"/>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4755244755244761"/>
          <c:h val="0.79350154692417951"/>
        </c:manualLayout>
      </c:layout>
      <c:lineChart>
        <c:grouping val="standard"/>
        <c:varyColors val="0"/>
        <c:ser>
          <c:idx val="0"/>
          <c:order val="0"/>
          <c:tx>
            <c:strRef>
              <c:f>'Graf III.30'!$K$3</c:f>
              <c:strCache>
                <c:ptCount val="1"/>
                <c:pt idx="0">
                  <c:v>Net debtor position</c:v>
                </c:pt>
              </c:strCache>
            </c:strRef>
          </c:tx>
          <c:spPr>
            <a:ln w="25400">
              <a:solidFill>
                <a:srgbClr val="4880C4"/>
              </a:solidFill>
              <a:prstDash val="solid"/>
            </a:ln>
          </c:spPr>
          <c:marker>
            <c:symbol val="none"/>
          </c:marker>
          <c:cat>
            <c:numRef>
              <c:f>'Graf III.30'!$J$5:$J$37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III.30'!$K$5:$K$37</c:f>
              <c:numCache>
                <c:formatCode>0</c:formatCode>
                <c:ptCount val="33"/>
                <c:pt idx="0">
                  <c:v>254.828</c:v>
                </c:pt>
                <c:pt idx="1">
                  <c:v>219.45400000000001</c:v>
                </c:pt>
                <c:pt idx="2">
                  <c:v>246.92400000000001</c:v>
                </c:pt>
                <c:pt idx="3">
                  <c:v>235.863</c:v>
                </c:pt>
                <c:pt idx="4">
                  <c:v>172.34</c:v>
                </c:pt>
                <c:pt idx="5">
                  <c:v>175.64599999999999</c:v>
                </c:pt>
                <c:pt idx="6">
                  <c:v>194.72499999999999</c:v>
                </c:pt>
                <c:pt idx="7">
                  <c:v>157.255</c:v>
                </c:pt>
                <c:pt idx="8">
                  <c:v>160.95699999999999</c:v>
                </c:pt>
                <c:pt idx="9">
                  <c:v>201.08500000000001</c:v>
                </c:pt>
                <c:pt idx="10">
                  <c:v>192.458</c:v>
                </c:pt>
                <c:pt idx="11">
                  <c:v>199.72900000000001</c:v>
                </c:pt>
                <c:pt idx="12">
                  <c:v>153.59100000000001</c:v>
                </c:pt>
                <c:pt idx="13">
                  <c:v>144.999</c:v>
                </c:pt>
                <c:pt idx="14">
                  <c:v>113.127</c:v>
                </c:pt>
                <c:pt idx="15">
                  <c:v>120.4</c:v>
                </c:pt>
                <c:pt idx="16">
                  <c:v>136.87</c:v>
                </c:pt>
                <c:pt idx="17">
                  <c:v>162.64599999999999</c:v>
                </c:pt>
                <c:pt idx="18">
                  <c:v>203.48400000000001</c:v>
                </c:pt>
                <c:pt idx="19">
                  <c:v>234.441</c:v>
                </c:pt>
                <c:pt idx="20">
                  <c:v>228.982</c:v>
                </c:pt>
                <c:pt idx="21">
                  <c:v>208.86500000000001</c:v>
                </c:pt>
                <c:pt idx="22">
                  <c:v>242.83799999999999</c:v>
                </c:pt>
                <c:pt idx="23">
                  <c:v>250.99600000000001</c:v>
                </c:pt>
                <c:pt idx="24">
                  <c:v>118.26600000000001</c:v>
                </c:pt>
                <c:pt idx="25">
                  <c:v>195.251</c:v>
                </c:pt>
                <c:pt idx="26">
                  <c:v>80.128</c:v>
                </c:pt>
                <c:pt idx="27">
                  <c:v>60.445</c:v>
                </c:pt>
                <c:pt idx="28">
                  <c:v>37.722000000000001</c:v>
                </c:pt>
                <c:pt idx="29">
                  <c:v>40.154000000000003</c:v>
                </c:pt>
                <c:pt idx="30">
                  <c:v>-28.867000000000001</c:v>
                </c:pt>
                <c:pt idx="31">
                  <c:v>-127.44799999999999</c:v>
                </c:pt>
                <c:pt idx="32">
                  <c:v>-82.805000000000007</c:v>
                </c:pt>
              </c:numCache>
            </c:numRef>
          </c:val>
          <c:smooth val="0"/>
          <c:extLst xmlns:c16r2="http://schemas.microsoft.com/office/drawing/2015/06/chart">
            <c:ext xmlns:c16="http://schemas.microsoft.com/office/drawing/2014/chart" uri="{C3380CC4-5D6E-409C-BE32-E72D297353CC}">
              <c16:uniqueId val="{00000000-88B2-400C-A967-516D114FC064}"/>
            </c:ext>
          </c:extLst>
        </c:ser>
        <c:ser>
          <c:idx val="1"/>
          <c:order val="1"/>
          <c:tx>
            <c:strRef>
              <c:f>'Graf III.30'!$L$3</c:f>
              <c:strCache>
                <c:ptCount val="1"/>
                <c:pt idx="0">
                  <c:v>Net ownership position</c:v>
                </c:pt>
              </c:strCache>
            </c:strRef>
          </c:tx>
          <c:spPr>
            <a:ln w="25400">
              <a:solidFill>
                <a:srgbClr val="E96041"/>
              </a:solidFill>
              <a:prstDash val="solid"/>
            </a:ln>
          </c:spPr>
          <c:marker>
            <c:symbol val="none"/>
          </c:marker>
          <c:cat>
            <c:numRef>
              <c:f>'Graf III.30'!$J$5:$J$37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III.30'!$L$5:$L$37</c:f>
              <c:numCache>
                <c:formatCode>0</c:formatCode>
                <c:ptCount val="33"/>
                <c:pt idx="0">
                  <c:v>-307.92200000000003</c:v>
                </c:pt>
                <c:pt idx="1">
                  <c:v>-291.75400000000002</c:v>
                </c:pt>
                <c:pt idx="2">
                  <c:v>-276.589</c:v>
                </c:pt>
                <c:pt idx="3">
                  <c:v>-293.39</c:v>
                </c:pt>
                <c:pt idx="4">
                  <c:v>-268.154</c:v>
                </c:pt>
                <c:pt idx="5">
                  <c:v>-241.77799999999999</c:v>
                </c:pt>
                <c:pt idx="6">
                  <c:v>-250.37</c:v>
                </c:pt>
                <c:pt idx="7">
                  <c:v>-293.16800000000001</c:v>
                </c:pt>
                <c:pt idx="8">
                  <c:v>-335.346</c:v>
                </c:pt>
                <c:pt idx="9">
                  <c:v>-339.36200000000002</c:v>
                </c:pt>
                <c:pt idx="10">
                  <c:v>-308.55099999999999</c:v>
                </c:pt>
                <c:pt idx="11">
                  <c:v>-338.892</c:v>
                </c:pt>
                <c:pt idx="12">
                  <c:v>-366.12299999999999</c:v>
                </c:pt>
                <c:pt idx="13">
                  <c:v>-364.70299999999997</c:v>
                </c:pt>
                <c:pt idx="14">
                  <c:v>-343.71899999999999</c:v>
                </c:pt>
                <c:pt idx="15">
                  <c:v>-328.85300000000001</c:v>
                </c:pt>
                <c:pt idx="16">
                  <c:v>-332.63099999999997</c:v>
                </c:pt>
                <c:pt idx="17">
                  <c:v>-355.8</c:v>
                </c:pt>
                <c:pt idx="18">
                  <c:v>-351.20100000000002</c:v>
                </c:pt>
                <c:pt idx="19">
                  <c:v>-375.56400000000002</c:v>
                </c:pt>
                <c:pt idx="20">
                  <c:v>-386.096</c:v>
                </c:pt>
                <c:pt idx="21">
                  <c:v>-389.2</c:v>
                </c:pt>
                <c:pt idx="22">
                  <c:v>-376.93099999999998</c:v>
                </c:pt>
                <c:pt idx="23">
                  <c:v>-427.947</c:v>
                </c:pt>
                <c:pt idx="24">
                  <c:v>-437.32900000000001</c:v>
                </c:pt>
                <c:pt idx="25">
                  <c:v>-451.13799999999998</c:v>
                </c:pt>
                <c:pt idx="26">
                  <c:v>-442.779</c:v>
                </c:pt>
                <c:pt idx="27">
                  <c:v>-472.774</c:v>
                </c:pt>
                <c:pt idx="28">
                  <c:v>-472.11500000000001</c:v>
                </c:pt>
                <c:pt idx="29">
                  <c:v>-511.274</c:v>
                </c:pt>
                <c:pt idx="30">
                  <c:v>-466.267</c:v>
                </c:pt>
                <c:pt idx="31">
                  <c:v>-474.19499999999999</c:v>
                </c:pt>
                <c:pt idx="32">
                  <c:v>-484.73599999999999</c:v>
                </c:pt>
              </c:numCache>
            </c:numRef>
          </c:val>
          <c:smooth val="0"/>
          <c:extLst xmlns:c16r2="http://schemas.microsoft.com/office/drawing/2015/06/chart">
            <c:ext xmlns:c16="http://schemas.microsoft.com/office/drawing/2014/chart" uri="{C3380CC4-5D6E-409C-BE32-E72D297353CC}">
              <c16:uniqueId val="{00000001-88B2-400C-A967-516D114FC064}"/>
            </c:ext>
          </c:extLst>
        </c:ser>
        <c:ser>
          <c:idx val="2"/>
          <c:order val="2"/>
          <c:tx>
            <c:strRef>
              <c:f>'Graf III.30'!$M$3</c:f>
              <c:strCache>
                <c:ptCount val="1"/>
                <c:pt idx="0">
                  <c:v>Net position from other operations</c:v>
                </c:pt>
              </c:strCache>
            </c:strRef>
          </c:tx>
          <c:spPr>
            <a:ln w="25400">
              <a:solidFill>
                <a:srgbClr val="00A43D"/>
              </a:solidFill>
              <a:prstDash val="solid"/>
            </a:ln>
          </c:spPr>
          <c:marker>
            <c:symbol val="none"/>
          </c:marker>
          <c:cat>
            <c:numRef>
              <c:f>'Graf III.30'!$J$5:$J$37</c:f>
              <c:numCache>
                <c:formatCode>m/d/yyyy</c:formatCode>
                <c:ptCount val="33"/>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numCache>
            </c:numRef>
          </c:cat>
          <c:val>
            <c:numRef>
              <c:f>'Graf III.30'!$M$5:$M$37</c:f>
              <c:numCache>
                <c:formatCode>0</c:formatCode>
                <c:ptCount val="33"/>
                <c:pt idx="0">
                  <c:v>21.318999999999999</c:v>
                </c:pt>
                <c:pt idx="1">
                  <c:v>14.151907969999941</c:v>
                </c:pt>
                <c:pt idx="2">
                  <c:v>19.595752570000013</c:v>
                </c:pt>
                <c:pt idx="3">
                  <c:v>11.196116020000074</c:v>
                </c:pt>
                <c:pt idx="4">
                  <c:v>-8.4002127799999435</c:v>
                </c:pt>
                <c:pt idx="5">
                  <c:v>-6.0169999799999641</c:v>
                </c:pt>
                <c:pt idx="6">
                  <c:v>4.8138000000000467</c:v>
                </c:pt>
                <c:pt idx="7">
                  <c:v>7.9027000100000295</c:v>
                </c:pt>
                <c:pt idx="8">
                  <c:v>0.37570000000006987</c:v>
                </c:pt>
                <c:pt idx="9">
                  <c:v>5.3401000100000529</c:v>
                </c:pt>
                <c:pt idx="10">
                  <c:v>3.1110000100000761</c:v>
                </c:pt>
                <c:pt idx="11">
                  <c:v>9.9131999800000337</c:v>
                </c:pt>
                <c:pt idx="12">
                  <c:v>6.4476000000000928</c:v>
                </c:pt>
                <c:pt idx="13">
                  <c:v>10.614000000000001</c:v>
                </c:pt>
                <c:pt idx="14">
                  <c:v>13.368400009999982</c:v>
                </c:pt>
                <c:pt idx="15">
                  <c:v>11.584199999999953</c:v>
                </c:pt>
                <c:pt idx="16">
                  <c:v>4.2144000000000235</c:v>
                </c:pt>
                <c:pt idx="17">
                  <c:v>10.097679000000003</c:v>
                </c:pt>
                <c:pt idx="18">
                  <c:v>4.5008129999999653</c:v>
                </c:pt>
                <c:pt idx="19">
                  <c:v>12.847789999999922</c:v>
                </c:pt>
                <c:pt idx="20">
                  <c:v>2.4656710000000892</c:v>
                </c:pt>
                <c:pt idx="21">
                  <c:v>-1.3476160000000381</c:v>
                </c:pt>
                <c:pt idx="22">
                  <c:v>-6.100897999999928</c:v>
                </c:pt>
                <c:pt idx="23">
                  <c:v>-2.0194290000000037</c:v>
                </c:pt>
                <c:pt idx="24">
                  <c:v>-11.403425000000164</c:v>
                </c:pt>
                <c:pt idx="25">
                  <c:v>-8.6328339999999155</c:v>
                </c:pt>
                <c:pt idx="26">
                  <c:v>2.7167959999999729</c:v>
                </c:pt>
                <c:pt idx="27">
                  <c:v>5.2197330000000077</c:v>
                </c:pt>
                <c:pt idx="28">
                  <c:v>8.4246990000001389</c:v>
                </c:pt>
                <c:pt idx="29">
                  <c:v>9.5239999999999991</c:v>
                </c:pt>
                <c:pt idx="30">
                  <c:v>5.1580000000000004</c:v>
                </c:pt>
                <c:pt idx="31">
                  <c:v>10.103</c:v>
                </c:pt>
                <c:pt idx="32">
                  <c:v>13.186</c:v>
                </c:pt>
              </c:numCache>
            </c:numRef>
          </c:val>
          <c:smooth val="0"/>
          <c:extLst xmlns:c16r2="http://schemas.microsoft.com/office/drawing/2015/06/chart">
            <c:ext xmlns:c16="http://schemas.microsoft.com/office/drawing/2014/chart" uri="{C3380CC4-5D6E-409C-BE32-E72D297353CC}">
              <c16:uniqueId val="{00000002-88B2-400C-A967-516D114FC064}"/>
            </c:ext>
          </c:extLst>
        </c:ser>
        <c:dLbls>
          <c:showLegendKey val="0"/>
          <c:showVal val="0"/>
          <c:showCatName val="0"/>
          <c:showSerName val="0"/>
          <c:showPercent val="0"/>
          <c:showBubbleSize val="0"/>
        </c:dLbls>
        <c:marker val="1"/>
        <c:smooth val="0"/>
        <c:axId val="259543040"/>
        <c:axId val="259544576"/>
      </c:lineChart>
      <c:dateAx>
        <c:axId val="25954304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59544576"/>
        <c:crosses val="autoZero"/>
        <c:auto val="1"/>
        <c:lblOffset val="100"/>
        <c:baseTimeUnit val="months"/>
        <c:majorUnit val="24"/>
        <c:majorTimeUnit val="months"/>
      </c:dateAx>
      <c:valAx>
        <c:axId val="25954457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59543040"/>
        <c:crosses val="autoZero"/>
        <c:crossBetween val="between"/>
      </c:valAx>
      <c:spPr>
        <a:noFill/>
        <a:ln w="25400">
          <a:noFill/>
        </a:ln>
      </c:spPr>
    </c:plotArea>
    <c:legend>
      <c:legendPos val="b"/>
      <c:layout>
        <c:manualLayout>
          <c:xMode val="edge"/>
          <c:yMode val="edge"/>
          <c:x val="6.6433566433566432E-2"/>
          <c:y val="0.82059672169720033"/>
          <c:w val="0.69465726458850174"/>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6966086793821E-2"/>
          <c:y val="3.5519220455570287E-2"/>
          <c:w val="0.87139330963262185"/>
          <c:h val="0.66393619774642931"/>
        </c:manualLayout>
      </c:layout>
      <c:lineChart>
        <c:grouping val="standard"/>
        <c:varyColors val="0"/>
        <c:ser>
          <c:idx val="1"/>
          <c:order val="0"/>
          <c:tx>
            <c:strRef>
              <c:f>'Graf III.31'!$K$4</c:f>
              <c:strCache>
                <c:ptCount val="1"/>
                <c:pt idx="0">
                  <c:v>Základní scénář</c:v>
                </c:pt>
              </c:strCache>
            </c:strRef>
          </c:tx>
          <c:spPr>
            <a:ln w="25400">
              <a:solidFill>
                <a:srgbClr val="4880C4"/>
              </a:solidFill>
              <a:prstDash val="solid"/>
            </a:ln>
          </c:spPr>
          <c:marker>
            <c:symbol val="none"/>
          </c:marker>
          <c:cat>
            <c:numRef>
              <c:f>'Graf III.31'!$J$5:$J$29</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III.31'!$K$5:$K$29</c:f>
              <c:numCache>
                <c:formatCode>0.0</c:formatCode>
                <c:ptCount val="25"/>
                <c:pt idx="0">
                  <c:v>16.376799999999999</c:v>
                </c:pt>
                <c:pt idx="1">
                  <c:v>17.135899999999999</c:v>
                </c:pt>
                <c:pt idx="2">
                  <c:v>17.329999999999998</c:v>
                </c:pt>
                <c:pt idx="3">
                  <c:v>17.077000000000002</c:v>
                </c:pt>
                <c:pt idx="4">
                  <c:v>17.564299999999999</c:v>
                </c:pt>
                <c:pt idx="5">
                  <c:v>17.889399999999998</c:v>
                </c:pt>
                <c:pt idx="6">
                  <c:v>18.043399999999998</c:v>
                </c:pt>
                <c:pt idx="7">
                  <c:v>18.000399999999999</c:v>
                </c:pt>
                <c:pt idx="8">
                  <c:v>18.368400000000001</c:v>
                </c:pt>
                <c:pt idx="9">
                  <c:v>17.604199999999999</c:v>
                </c:pt>
                <c:pt idx="10">
                  <c:v>17.3001</c:v>
                </c:pt>
                <c:pt idx="11">
                  <c:v>18.406099999999999</c:v>
                </c:pt>
                <c:pt idx="12">
                  <c:v>18.406090205289079</c:v>
                </c:pt>
                <c:pt idx="13">
                  <c:v>18.401015170181427</c:v>
                </c:pt>
                <c:pt idx="14">
                  <c:v>18.297830982261086</c:v>
                </c:pt>
                <c:pt idx="15">
                  <c:v>18.465541613058207</c:v>
                </c:pt>
                <c:pt idx="16">
                  <c:v>18.059530231817927</c:v>
                </c:pt>
                <c:pt idx="17">
                  <c:v>18.277206294630339</c:v>
                </c:pt>
                <c:pt idx="18">
                  <c:v>17.936396625135941</c:v>
                </c:pt>
                <c:pt idx="19">
                  <c:v>18.028563944599565</c:v>
                </c:pt>
                <c:pt idx="20">
                  <c:v>17.612469518417786</c:v>
                </c:pt>
                <c:pt idx="21">
                  <c:v>17.989024638241784</c:v>
                </c:pt>
                <c:pt idx="22">
                  <c:v>17.480911784887208</c:v>
                </c:pt>
                <c:pt idx="23">
                  <c:v>17.492805023553242</c:v>
                </c:pt>
                <c:pt idx="24">
                  <c:v>16.976309675822915</c:v>
                </c:pt>
              </c:numCache>
            </c:numRef>
          </c:val>
          <c:smooth val="0"/>
          <c:extLst xmlns:c16r2="http://schemas.microsoft.com/office/drawing/2015/06/chart">
            <c:ext xmlns:c16="http://schemas.microsoft.com/office/drawing/2014/chart" uri="{C3380CC4-5D6E-409C-BE32-E72D297353CC}">
              <c16:uniqueId val="{00000000-F9D0-4C4F-94D3-B751AA35963F}"/>
            </c:ext>
          </c:extLst>
        </c:ser>
        <c:ser>
          <c:idx val="3"/>
          <c:order val="1"/>
          <c:tx>
            <c:strRef>
              <c:f>'Graf III.31'!$L$4</c:f>
              <c:strCache>
                <c:ptCount val="1"/>
                <c:pt idx="0">
                  <c:v>Nepříznivý scénář</c:v>
                </c:pt>
              </c:strCache>
            </c:strRef>
          </c:tx>
          <c:spPr>
            <a:ln w="25400">
              <a:solidFill>
                <a:srgbClr val="E96041"/>
              </a:solidFill>
              <a:prstDash val="solid"/>
            </a:ln>
          </c:spPr>
          <c:marker>
            <c:symbol val="none"/>
          </c:marker>
          <c:cat>
            <c:numRef>
              <c:f>'Graf III.31'!$J$5:$J$29</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III.31'!$L$5:$L$29</c:f>
              <c:numCache>
                <c:formatCode>0.0</c:formatCode>
                <c:ptCount val="25"/>
                <c:pt idx="12">
                  <c:v>18.406090205289079</c:v>
                </c:pt>
                <c:pt idx="13">
                  <c:v>18.304646143090061</c:v>
                </c:pt>
                <c:pt idx="14">
                  <c:v>17.096528383065557</c:v>
                </c:pt>
                <c:pt idx="15">
                  <c:v>16.307460035699766</c:v>
                </c:pt>
                <c:pt idx="16">
                  <c:v>15.033192099027511</c:v>
                </c:pt>
                <c:pt idx="17">
                  <c:v>14.571375308458617</c:v>
                </c:pt>
                <c:pt idx="18">
                  <c:v>13.413413858076591</c:v>
                </c:pt>
                <c:pt idx="19">
                  <c:v>13.097722372294401</c:v>
                </c:pt>
                <c:pt idx="20">
                  <c:v>12.675872519199165</c:v>
                </c:pt>
                <c:pt idx="21">
                  <c:v>12.579675999877846</c:v>
                </c:pt>
                <c:pt idx="22">
                  <c:v>12.163625071610285</c:v>
                </c:pt>
                <c:pt idx="23">
                  <c:v>12.427614280423336</c:v>
                </c:pt>
                <c:pt idx="24">
                  <c:v>12.324257922129501</c:v>
                </c:pt>
              </c:numCache>
            </c:numRef>
          </c:val>
          <c:smooth val="0"/>
          <c:extLst xmlns:c16r2="http://schemas.microsoft.com/office/drawing/2015/06/chart">
            <c:ext xmlns:c16="http://schemas.microsoft.com/office/drawing/2014/chart" uri="{C3380CC4-5D6E-409C-BE32-E72D297353CC}">
              <c16:uniqueId val="{00000001-F9D0-4C4F-94D3-B751AA35963F}"/>
            </c:ext>
          </c:extLst>
        </c:ser>
        <c:ser>
          <c:idx val="6"/>
          <c:order val="2"/>
          <c:tx>
            <c:v>a</c:v>
          </c:tx>
          <c:spPr>
            <a:ln w="25400">
              <a:solidFill>
                <a:srgbClr val="00A43D"/>
              </a:solidFill>
              <a:prstDash val="solid"/>
            </a:ln>
          </c:spPr>
          <c:marker>
            <c:symbol val="none"/>
          </c:marker>
          <c:errBars>
            <c:errDir val="y"/>
            <c:errBarType val="plus"/>
            <c:errValType val="cust"/>
            <c:noEndCap val="1"/>
            <c:plus>
              <c:numLit>
                <c:formatCode>General</c:formatCode>
                <c:ptCount val="1"/>
                <c:pt idx="0">
                  <c:v>20</c:v>
                </c:pt>
              </c:numLit>
            </c:plus>
            <c:minus>
              <c:numLit>
                <c:formatCode>General</c:formatCode>
                <c:ptCount val="1"/>
                <c:pt idx="0">
                  <c:v>4</c:v>
                </c:pt>
              </c:numLit>
            </c:minus>
            <c:spPr>
              <a:ln w="3175">
                <a:solidFill>
                  <a:srgbClr val="000000"/>
                </a:solidFill>
                <a:prstDash val="solid"/>
              </a:ln>
            </c:spPr>
          </c:errBars>
          <c:cat>
            <c:numRef>
              <c:f>'Graf III.31'!$J$5:$J$29</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III.31'!$P$5:$P$25</c:f>
              <c:numCache>
                <c:formatCode>m/d/yyyy</c:formatCode>
                <c:ptCount val="21"/>
                <c:pt idx="12" formatCode="0">
                  <c:v>0</c:v>
                </c:pt>
              </c:numCache>
            </c:numRef>
          </c:val>
          <c:smooth val="0"/>
          <c:extLst xmlns:c16r2="http://schemas.microsoft.com/office/drawing/2015/06/chart">
            <c:ext xmlns:c16="http://schemas.microsoft.com/office/drawing/2014/chart" uri="{C3380CC4-5D6E-409C-BE32-E72D297353CC}">
              <c16:uniqueId val="{00000002-F9D0-4C4F-94D3-B751AA35963F}"/>
            </c:ext>
          </c:extLst>
        </c:ser>
        <c:ser>
          <c:idx val="0"/>
          <c:order val="3"/>
          <c:spPr>
            <a:ln w="3175">
              <a:solidFill>
                <a:schemeClr val="tx1"/>
              </a:solidFill>
              <a:prstDash val="solid"/>
            </a:ln>
          </c:spPr>
          <c:marker>
            <c:symbol val="none"/>
          </c:marker>
          <c:cat>
            <c:numRef>
              <c:f>'Graf III.31'!$J$5:$J$29</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III.31'!$O$5:$O$29</c:f>
              <c:numCache>
                <c:formatCode>0</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Cache>
            </c:numRef>
          </c:val>
          <c:smooth val="0"/>
          <c:extLst xmlns:c16r2="http://schemas.microsoft.com/office/drawing/2015/06/chart">
            <c:ext xmlns:c16="http://schemas.microsoft.com/office/drawing/2014/chart" uri="{C3380CC4-5D6E-409C-BE32-E72D297353CC}">
              <c16:uniqueId val="{00000003-F9D0-4C4F-94D3-B751AA35963F}"/>
            </c:ext>
          </c:extLst>
        </c:ser>
        <c:ser>
          <c:idx val="2"/>
          <c:order val="4"/>
          <c:tx>
            <c:strRef>
              <c:f>'Graf III.31'!$M$4</c:f>
              <c:strCache>
                <c:ptCount val="1"/>
                <c:pt idx="0">
                  <c:v>Nepříznivý scénář zesílený o riziko země</c:v>
                </c:pt>
              </c:strCache>
            </c:strRef>
          </c:tx>
          <c:spPr>
            <a:ln w="25400">
              <a:solidFill>
                <a:srgbClr val="008000"/>
              </a:solidFill>
              <a:prstDash val="solid"/>
            </a:ln>
          </c:spPr>
          <c:marker>
            <c:symbol val="none"/>
          </c:marker>
          <c:val>
            <c:numRef>
              <c:f>'Graf III.31'!$M$5:$M$29</c:f>
              <c:numCache>
                <c:formatCode>0.0</c:formatCode>
                <c:ptCount val="25"/>
                <c:pt idx="12">
                  <c:v>18.406090205289079</c:v>
                </c:pt>
                <c:pt idx="13">
                  <c:v>18.304496724484075</c:v>
                </c:pt>
                <c:pt idx="14">
                  <c:v>16.484284391710105</c:v>
                </c:pt>
                <c:pt idx="15">
                  <c:v>15.715722828048351</c:v>
                </c:pt>
                <c:pt idx="16">
                  <c:v>14.474045899053046</c:v>
                </c:pt>
                <c:pt idx="17">
                  <c:v>13.905971148432398</c:v>
                </c:pt>
                <c:pt idx="18">
                  <c:v>12.790039436108213</c:v>
                </c:pt>
                <c:pt idx="19">
                  <c:v>12.45899979036472</c:v>
                </c:pt>
                <c:pt idx="20">
                  <c:v>12.044609487997686</c:v>
                </c:pt>
                <c:pt idx="21">
                  <c:v>11.942957976494043</c:v>
                </c:pt>
                <c:pt idx="22">
                  <c:v>11.525364125581776</c:v>
                </c:pt>
                <c:pt idx="23">
                  <c:v>11.759182678689523</c:v>
                </c:pt>
                <c:pt idx="24">
                  <c:v>11.645832190110472</c:v>
                </c:pt>
              </c:numCache>
            </c:numRef>
          </c:val>
          <c:smooth val="0"/>
          <c:extLst xmlns:c16r2="http://schemas.microsoft.com/office/drawing/2015/06/chart">
            <c:ext xmlns:c16="http://schemas.microsoft.com/office/drawing/2014/chart" uri="{C3380CC4-5D6E-409C-BE32-E72D297353CC}">
              <c16:uniqueId val="{00000004-F9D0-4C4F-94D3-B751AA35963F}"/>
            </c:ext>
          </c:extLst>
        </c:ser>
        <c:ser>
          <c:idx val="4"/>
          <c:order val="5"/>
          <c:tx>
            <c:strRef>
              <c:f>'Graf III.31'!$N$4</c:f>
              <c:strCache>
                <c:ptCount val="1"/>
                <c:pt idx="0">
                  <c:v>Nepříznivý scénář zesílený o ztráty z operačního rizika</c:v>
                </c:pt>
              </c:strCache>
            </c:strRef>
          </c:tx>
          <c:spPr>
            <a:ln w="25400">
              <a:solidFill>
                <a:schemeClr val="accent4"/>
              </a:solidFill>
            </a:ln>
          </c:spPr>
          <c:marker>
            <c:symbol val="none"/>
          </c:marker>
          <c:val>
            <c:numRef>
              <c:f>'Graf III.31'!$N$5:$N$29</c:f>
              <c:numCache>
                <c:formatCode>0.0</c:formatCode>
                <c:ptCount val="25"/>
                <c:pt idx="18">
                  <c:v>13.416730059542337</c:v>
                </c:pt>
                <c:pt idx="19">
                  <c:v>12.550368065746243</c:v>
                </c:pt>
                <c:pt idx="20">
                  <c:v>12.133507618740401</c:v>
                </c:pt>
                <c:pt idx="21">
                  <c:v>12.015053036791704</c:v>
                </c:pt>
                <c:pt idx="22">
                  <c:v>11.597496551030382</c:v>
                </c:pt>
                <c:pt idx="23">
                  <c:v>11.834644879109382</c:v>
                </c:pt>
                <c:pt idx="24">
                  <c:v>11.722321159928509</c:v>
                </c:pt>
              </c:numCache>
            </c:numRef>
          </c:val>
          <c:smooth val="0"/>
          <c:extLst xmlns:c16r2="http://schemas.microsoft.com/office/drawing/2015/06/chart">
            <c:ext xmlns:c16="http://schemas.microsoft.com/office/drawing/2014/chart" uri="{C3380CC4-5D6E-409C-BE32-E72D297353CC}">
              <c16:uniqueId val="{00000005-F9D0-4C4F-94D3-B751AA35963F}"/>
            </c:ext>
          </c:extLst>
        </c:ser>
        <c:dLbls>
          <c:showLegendKey val="0"/>
          <c:showVal val="0"/>
          <c:showCatName val="0"/>
          <c:showSerName val="0"/>
          <c:showPercent val="0"/>
          <c:showBubbleSize val="0"/>
        </c:dLbls>
        <c:marker val="1"/>
        <c:smooth val="0"/>
        <c:axId val="262653440"/>
        <c:axId val="262654976"/>
      </c:lineChart>
      <c:dateAx>
        <c:axId val="26265344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262654976"/>
        <c:crosses val="autoZero"/>
        <c:auto val="1"/>
        <c:lblOffset val="100"/>
        <c:baseTimeUnit val="months"/>
        <c:majorUnit val="12"/>
        <c:majorTimeUnit val="months"/>
        <c:minorUnit val="3"/>
        <c:minorTimeUnit val="months"/>
      </c:dateAx>
      <c:valAx>
        <c:axId val="262654976"/>
        <c:scaling>
          <c:orientation val="minMax"/>
          <c:max val="20"/>
          <c:min val="4"/>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262653440"/>
        <c:crosses val="autoZero"/>
        <c:crossBetween val="midCat"/>
        <c:majorUnit val="2"/>
      </c:valAx>
      <c:spPr>
        <a:noFill/>
        <a:ln w="25400">
          <a:noFill/>
        </a:ln>
      </c:spPr>
    </c:plotArea>
    <c:legend>
      <c:legendPos val="r"/>
      <c:legendEntry>
        <c:idx val="2"/>
        <c:delete val="1"/>
      </c:legendEntry>
      <c:legendEntry>
        <c:idx val="3"/>
        <c:delete val="1"/>
      </c:legendEntry>
      <c:layout>
        <c:manualLayout>
          <c:xMode val="edge"/>
          <c:yMode val="edge"/>
          <c:x val="6.5617073456369135E-2"/>
          <c:y val="0.79975798644724105"/>
          <c:w val="0.8973061816882093"/>
          <c:h val="0.20024201355275895"/>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6966086793821E-2"/>
          <c:y val="3.5519220455570287E-2"/>
          <c:w val="0.87139330963262185"/>
          <c:h val="0.66393619774642931"/>
        </c:manualLayout>
      </c:layout>
      <c:lineChart>
        <c:grouping val="standard"/>
        <c:varyColors val="0"/>
        <c:ser>
          <c:idx val="1"/>
          <c:order val="0"/>
          <c:tx>
            <c:strRef>
              <c:f>'Graf III.31'!$K$3</c:f>
              <c:strCache>
                <c:ptCount val="1"/>
                <c:pt idx="0">
                  <c:v>Baseline Scenario</c:v>
                </c:pt>
              </c:strCache>
            </c:strRef>
          </c:tx>
          <c:spPr>
            <a:ln w="25400">
              <a:solidFill>
                <a:srgbClr val="4880C4"/>
              </a:solidFill>
              <a:prstDash val="solid"/>
            </a:ln>
          </c:spPr>
          <c:marker>
            <c:symbol val="none"/>
          </c:marker>
          <c:cat>
            <c:numRef>
              <c:f>'Graf III.31'!$J$5:$J$29</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III.31'!$K$5:$K$29</c:f>
              <c:numCache>
                <c:formatCode>0.0</c:formatCode>
                <c:ptCount val="25"/>
                <c:pt idx="0">
                  <c:v>16.376799999999999</c:v>
                </c:pt>
                <c:pt idx="1">
                  <c:v>17.135899999999999</c:v>
                </c:pt>
                <c:pt idx="2">
                  <c:v>17.329999999999998</c:v>
                </c:pt>
                <c:pt idx="3">
                  <c:v>17.077000000000002</c:v>
                </c:pt>
                <c:pt idx="4">
                  <c:v>17.564299999999999</c:v>
                </c:pt>
                <c:pt idx="5">
                  <c:v>17.889399999999998</c:v>
                </c:pt>
                <c:pt idx="6">
                  <c:v>18.043399999999998</c:v>
                </c:pt>
                <c:pt idx="7">
                  <c:v>18.000399999999999</c:v>
                </c:pt>
                <c:pt idx="8">
                  <c:v>18.368400000000001</c:v>
                </c:pt>
                <c:pt idx="9">
                  <c:v>17.604199999999999</c:v>
                </c:pt>
                <c:pt idx="10">
                  <c:v>17.3001</c:v>
                </c:pt>
                <c:pt idx="11">
                  <c:v>18.406099999999999</c:v>
                </c:pt>
                <c:pt idx="12">
                  <c:v>18.406090205289079</c:v>
                </c:pt>
                <c:pt idx="13">
                  <c:v>18.401015170181427</c:v>
                </c:pt>
                <c:pt idx="14">
                  <c:v>18.297830982261086</c:v>
                </c:pt>
                <c:pt idx="15">
                  <c:v>18.465541613058207</c:v>
                </c:pt>
                <c:pt idx="16">
                  <c:v>18.059530231817927</c:v>
                </c:pt>
                <c:pt idx="17">
                  <c:v>18.277206294630339</c:v>
                </c:pt>
                <c:pt idx="18">
                  <c:v>17.936396625135941</c:v>
                </c:pt>
                <c:pt idx="19">
                  <c:v>18.028563944599565</c:v>
                </c:pt>
                <c:pt idx="20">
                  <c:v>17.612469518417786</c:v>
                </c:pt>
                <c:pt idx="21">
                  <c:v>17.989024638241784</c:v>
                </c:pt>
                <c:pt idx="22">
                  <c:v>17.480911784887208</c:v>
                </c:pt>
                <c:pt idx="23">
                  <c:v>17.492805023553242</c:v>
                </c:pt>
                <c:pt idx="24">
                  <c:v>16.976309675822915</c:v>
                </c:pt>
              </c:numCache>
            </c:numRef>
          </c:val>
          <c:smooth val="0"/>
          <c:extLst xmlns:c16r2="http://schemas.microsoft.com/office/drawing/2015/06/chart">
            <c:ext xmlns:c16="http://schemas.microsoft.com/office/drawing/2014/chart" uri="{C3380CC4-5D6E-409C-BE32-E72D297353CC}">
              <c16:uniqueId val="{00000000-A97A-4C21-89AA-046C0A53915F}"/>
            </c:ext>
          </c:extLst>
        </c:ser>
        <c:ser>
          <c:idx val="3"/>
          <c:order val="1"/>
          <c:tx>
            <c:strRef>
              <c:f>'Graf III.31'!$L$3</c:f>
              <c:strCache>
                <c:ptCount val="1"/>
                <c:pt idx="0">
                  <c:v>Adverse Scenario</c:v>
                </c:pt>
              </c:strCache>
            </c:strRef>
          </c:tx>
          <c:spPr>
            <a:ln w="25400">
              <a:solidFill>
                <a:srgbClr val="E96041"/>
              </a:solidFill>
              <a:prstDash val="solid"/>
            </a:ln>
          </c:spPr>
          <c:marker>
            <c:symbol val="none"/>
          </c:marker>
          <c:cat>
            <c:numRef>
              <c:f>'Graf III.31'!$J$5:$J$29</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III.31'!$L$5:$L$29</c:f>
              <c:numCache>
                <c:formatCode>0.0</c:formatCode>
                <c:ptCount val="25"/>
                <c:pt idx="12">
                  <c:v>18.406090205289079</c:v>
                </c:pt>
                <c:pt idx="13">
                  <c:v>18.304646143090061</c:v>
                </c:pt>
                <c:pt idx="14">
                  <c:v>17.096528383065557</c:v>
                </c:pt>
                <c:pt idx="15">
                  <c:v>16.307460035699766</c:v>
                </c:pt>
                <c:pt idx="16">
                  <c:v>15.033192099027511</c:v>
                </c:pt>
                <c:pt idx="17">
                  <c:v>14.571375308458617</c:v>
                </c:pt>
                <c:pt idx="18">
                  <c:v>13.413413858076591</c:v>
                </c:pt>
                <c:pt idx="19">
                  <c:v>13.097722372294401</c:v>
                </c:pt>
                <c:pt idx="20">
                  <c:v>12.675872519199165</c:v>
                </c:pt>
                <c:pt idx="21">
                  <c:v>12.579675999877846</c:v>
                </c:pt>
                <c:pt idx="22">
                  <c:v>12.163625071610285</c:v>
                </c:pt>
                <c:pt idx="23">
                  <c:v>12.427614280423336</c:v>
                </c:pt>
                <c:pt idx="24">
                  <c:v>12.324257922129501</c:v>
                </c:pt>
              </c:numCache>
            </c:numRef>
          </c:val>
          <c:smooth val="0"/>
          <c:extLst xmlns:c16r2="http://schemas.microsoft.com/office/drawing/2015/06/chart">
            <c:ext xmlns:c16="http://schemas.microsoft.com/office/drawing/2014/chart" uri="{C3380CC4-5D6E-409C-BE32-E72D297353CC}">
              <c16:uniqueId val="{00000001-A97A-4C21-89AA-046C0A53915F}"/>
            </c:ext>
          </c:extLst>
        </c:ser>
        <c:ser>
          <c:idx val="6"/>
          <c:order val="2"/>
          <c:tx>
            <c:v>a</c:v>
          </c:tx>
          <c:spPr>
            <a:ln w="25400">
              <a:solidFill>
                <a:srgbClr val="00A43D"/>
              </a:solidFill>
              <a:prstDash val="solid"/>
            </a:ln>
          </c:spPr>
          <c:marker>
            <c:symbol val="none"/>
          </c:marker>
          <c:errBars>
            <c:errDir val="y"/>
            <c:errBarType val="plus"/>
            <c:errValType val="cust"/>
            <c:noEndCap val="1"/>
            <c:plus>
              <c:numLit>
                <c:formatCode>General</c:formatCode>
                <c:ptCount val="1"/>
                <c:pt idx="0">
                  <c:v>20</c:v>
                </c:pt>
              </c:numLit>
            </c:plus>
            <c:minus>
              <c:numLit>
                <c:formatCode>General</c:formatCode>
                <c:ptCount val="1"/>
                <c:pt idx="0">
                  <c:v>4</c:v>
                </c:pt>
              </c:numLit>
            </c:minus>
            <c:spPr>
              <a:ln w="3175">
                <a:solidFill>
                  <a:srgbClr val="000000"/>
                </a:solidFill>
                <a:prstDash val="solid"/>
              </a:ln>
            </c:spPr>
          </c:errBars>
          <c:cat>
            <c:numRef>
              <c:f>'Graf III.31'!$J$5:$J$29</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III.31'!$P$5:$P$25</c:f>
              <c:numCache>
                <c:formatCode>m/d/yyyy</c:formatCode>
                <c:ptCount val="21"/>
                <c:pt idx="12" formatCode="0">
                  <c:v>0</c:v>
                </c:pt>
              </c:numCache>
            </c:numRef>
          </c:val>
          <c:smooth val="0"/>
          <c:extLst xmlns:c16r2="http://schemas.microsoft.com/office/drawing/2015/06/chart">
            <c:ext xmlns:c16="http://schemas.microsoft.com/office/drawing/2014/chart" uri="{C3380CC4-5D6E-409C-BE32-E72D297353CC}">
              <c16:uniqueId val="{00000002-A97A-4C21-89AA-046C0A53915F}"/>
            </c:ext>
          </c:extLst>
        </c:ser>
        <c:ser>
          <c:idx val="0"/>
          <c:order val="3"/>
          <c:spPr>
            <a:ln w="9525">
              <a:solidFill>
                <a:schemeClr val="tx1"/>
              </a:solidFill>
              <a:prstDash val="solid"/>
            </a:ln>
          </c:spPr>
          <c:marker>
            <c:symbol val="none"/>
          </c:marker>
          <c:cat>
            <c:numRef>
              <c:f>'Graf III.31'!$J$5:$J$29</c:f>
              <c:numCache>
                <c:formatCode>m/d/yyyy</c:formatCode>
                <c:ptCount val="25"/>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numCache>
            </c:numRef>
          </c:cat>
          <c:val>
            <c:numRef>
              <c:f>'Graf III.31'!$O$5:$O$29</c:f>
              <c:numCache>
                <c:formatCode>0</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Cache>
            </c:numRef>
          </c:val>
          <c:smooth val="0"/>
          <c:extLst xmlns:c16r2="http://schemas.microsoft.com/office/drawing/2015/06/chart">
            <c:ext xmlns:c16="http://schemas.microsoft.com/office/drawing/2014/chart" uri="{C3380CC4-5D6E-409C-BE32-E72D297353CC}">
              <c16:uniqueId val="{00000003-A97A-4C21-89AA-046C0A53915F}"/>
            </c:ext>
          </c:extLst>
        </c:ser>
        <c:ser>
          <c:idx val="2"/>
          <c:order val="4"/>
          <c:tx>
            <c:strRef>
              <c:f>'Graf III.31'!$M$3</c:f>
              <c:strCache>
                <c:ptCount val="1"/>
                <c:pt idx="0">
                  <c:v>Adverse Scenario amplified by country risk</c:v>
                </c:pt>
              </c:strCache>
            </c:strRef>
          </c:tx>
          <c:spPr>
            <a:ln w="25400">
              <a:solidFill>
                <a:srgbClr val="008000"/>
              </a:solidFill>
              <a:prstDash val="solid"/>
            </a:ln>
          </c:spPr>
          <c:marker>
            <c:symbol val="none"/>
          </c:marker>
          <c:val>
            <c:numRef>
              <c:f>'Graf III.31'!$M$5:$M$29</c:f>
              <c:numCache>
                <c:formatCode>0.0</c:formatCode>
                <c:ptCount val="25"/>
                <c:pt idx="12">
                  <c:v>18.406090205289079</c:v>
                </c:pt>
                <c:pt idx="13">
                  <c:v>18.304496724484075</c:v>
                </c:pt>
                <c:pt idx="14">
                  <c:v>16.484284391710105</c:v>
                </c:pt>
                <c:pt idx="15">
                  <c:v>15.715722828048351</c:v>
                </c:pt>
                <c:pt idx="16">
                  <c:v>14.474045899053046</c:v>
                </c:pt>
                <c:pt idx="17">
                  <c:v>13.905971148432398</c:v>
                </c:pt>
                <c:pt idx="18">
                  <c:v>12.790039436108213</c:v>
                </c:pt>
                <c:pt idx="19">
                  <c:v>12.45899979036472</c:v>
                </c:pt>
                <c:pt idx="20">
                  <c:v>12.044609487997686</c:v>
                </c:pt>
                <c:pt idx="21">
                  <c:v>11.942957976494043</c:v>
                </c:pt>
                <c:pt idx="22">
                  <c:v>11.525364125581776</c:v>
                </c:pt>
                <c:pt idx="23">
                  <c:v>11.759182678689523</c:v>
                </c:pt>
                <c:pt idx="24">
                  <c:v>11.645832190110472</c:v>
                </c:pt>
              </c:numCache>
            </c:numRef>
          </c:val>
          <c:smooth val="0"/>
          <c:extLst xmlns:c16r2="http://schemas.microsoft.com/office/drawing/2015/06/chart">
            <c:ext xmlns:c16="http://schemas.microsoft.com/office/drawing/2014/chart" uri="{C3380CC4-5D6E-409C-BE32-E72D297353CC}">
              <c16:uniqueId val="{00000004-A97A-4C21-89AA-046C0A53915F}"/>
            </c:ext>
          </c:extLst>
        </c:ser>
        <c:ser>
          <c:idx val="4"/>
          <c:order val="5"/>
          <c:tx>
            <c:strRef>
              <c:f>'Graf III.31'!$N$3</c:f>
              <c:strCache>
                <c:ptCount val="1"/>
                <c:pt idx="0">
                  <c:v>Adverse Scenario amplified by operational risk</c:v>
                </c:pt>
              </c:strCache>
            </c:strRef>
          </c:tx>
          <c:spPr>
            <a:ln>
              <a:solidFill>
                <a:schemeClr val="accent4"/>
              </a:solidFill>
            </a:ln>
          </c:spPr>
          <c:marker>
            <c:symbol val="none"/>
          </c:marker>
          <c:val>
            <c:numRef>
              <c:f>'Graf III.31'!$N$5:$N$29</c:f>
              <c:numCache>
                <c:formatCode>0.0</c:formatCode>
                <c:ptCount val="25"/>
                <c:pt idx="18">
                  <c:v>13.416730059542337</c:v>
                </c:pt>
                <c:pt idx="19">
                  <c:v>12.550368065746243</c:v>
                </c:pt>
                <c:pt idx="20">
                  <c:v>12.133507618740401</c:v>
                </c:pt>
                <c:pt idx="21">
                  <c:v>12.015053036791704</c:v>
                </c:pt>
                <c:pt idx="22">
                  <c:v>11.597496551030382</c:v>
                </c:pt>
                <c:pt idx="23">
                  <c:v>11.834644879109382</c:v>
                </c:pt>
                <c:pt idx="24">
                  <c:v>11.722321159928509</c:v>
                </c:pt>
              </c:numCache>
            </c:numRef>
          </c:val>
          <c:smooth val="0"/>
          <c:extLst xmlns:c16r2="http://schemas.microsoft.com/office/drawing/2015/06/chart">
            <c:ext xmlns:c16="http://schemas.microsoft.com/office/drawing/2014/chart" uri="{C3380CC4-5D6E-409C-BE32-E72D297353CC}">
              <c16:uniqueId val="{00000005-A97A-4C21-89AA-046C0A53915F}"/>
            </c:ext>
          </c:extLst>
        </c:ser>
        <c:dLbls>
          <c:showLegendKey val="0"/>
          <c:showVal val="0"/>
          <c:showCatName val="0"/>
          <c:showSerName val="0"/>
          <c:showPercent val="0"/>
          <c:showBubbleSize val="0"/>
        </c:dLbls>
        <c:marker val="1"/>
        <c:smooth val="0"/>
        <c:axId val="196126976"/>
        <c:axId val="196136960"/>
      </c:lineChart>
      <c:dateAx>
        <c:axId val="19612697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a:pPr>
            <a:endParaRPr lang="cs-CZ"/>
          </a:p>
        </c:txPr>
        <c:crossAx val="196136960"/>
        <c:crosses val="autoZero"/>
        <c:auto val="1"/>
        <c:lblOffset val="100"/>
        <c:baseTimeUnit val="months"/>
        <c:majorUnit val="12"/>
        <c:majorTimeUnit val="months"/>
        <c:minorUnit val="3"/>
        <c:minorTimeUnit val="months"/>
      </c:dateAx>
      <c:valAx>
        <c:axId val="196136960"/>
        <c:scaling>
          <c:orientation val="minMax"/>
          <c:max val="20"/>
          <c:min val="4"/>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196126976"/>
        <c:crosses val="autoZero"/>
        <c:crossBetween val="midCat"/>
        <c:majorUnit val="2"/>
      </c:valAx>
      <c:spPr>
        <a:noFill/>
        <a:ln w="25400">
          <a:noFill/>
        </a:ln>
      </c:spPr>
    </c:plotArea>
    <c:legend>
      <c:legendPos val="r"/>
      <c:legendEntry>
        <c:idx val="2"/>
        <c:delete val="1"/>
      </c:legendEntry>
      <c:legendEntry>
        <c:idx val="3"/>
        <c:delete val="1"/>
      </c:legendEntry>
      <c:layout>
        <c:manualLayout>
          <c:xMode val="edge"/>
          <c:yMode val="edge"/>
          <c:x val="6.5617073456369135E-2"/>
          <c:y val="0.79975798644724105"/>
          <c:w val="0.8973061816882093"/>
          <c:h val="0.20024201355275895"/>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6901892988552E-2"/>
          <c:y val="4.3751600167556089E-2"/>
          <c:w val="0.88016594417755178"/>
          <c:h val="0.53569124132976598"/>
        </c:manualLayout>
      </c:layout>
      <c:barChart>
        <c:barDir val="col"/>
        <c:grouping val="stacked"/>
        <c:varyColors val="0"/>
        <c:ser>
          <c:idx val="0"/>
          <c:order val="0"/>
          <c:spPr>
            <a:solidFill>
              <a:srgbClr val="4880C4"/>
            </a:solidFill>
            <a:ln w="25400">
              <a:noFill/>
            </a:ln>
          </c:spPr>
          <c:invertIfNegative val="0"/>
          <c:dPt>
            <c:idx val="1"/>
            <c:invertIfNegative val="0"/>
            <c:bubble3D val="0"/>
            <c:spPr>
              <a:noFill/>
              <a:ln w="25400">
                <a:noFill/>
              </a:ln>
            </c:spPr>
            <c:extLst xmlns:c16r2="http://schemas.microsoft.com/office/drawing/2015/06/chart">
              <c:ext xmlns:c16="http://schemas.microsoft.com/office/drawing/2014/chart" uri="{C3380CC4-5D6E-409C-BE32-E72D297353CC}">
                <c16:uniqueId val="{00000001-914B-46A8-8F89-38214342783C}"/>
              </c:ext>
            </c:extLst>
          </c:dPt>
          <c:dPt>
            <c:idx val="2"/>
            <c:invertIfNegative val="0"/>
            <c:bubble3D val="0"/>
            <c:spPr>
              <a:noFill/>
              <a:ln w="25400">
                <a:noFill/>
              </a:ln>
            </c:spPr>
            <c:extLst xmlns:c16r2="http://schemas.microsoft.com/office/drawing/2015/06/chart">
              <c:ext xmlns:c16="http://schemas.microsoft.com/office/drawing/2014/chart" uri="{C3380CC4-5D6E-409C-BE32-E72D297353CC}">
                <c16:uniqueId val="{00000003-914B-46A8-8F89-38214342783C}"/>
              </c:ext>
            </c:extLst>
          </c:dPt>
          <c:dPt>
            <c:idx val="3"/>
            <c:invertIfNegative val="0"/>
            <c:bubble3D val="0"/>
            <c:spPr>
              <a:noFill/>
              <a:ln w="25400">
                <a:noFill/>
              </a:ln>
            </c:spPr>
            <c:extLst xmlns:c16r2="http://schemas.microsoft.com/office/drawing/2015/06/chart">
              <c:ext xmlns:c16="http://schemas.microsoft.com/office/drawing/2014/chart" uri="{C3380CC4-5D6E-409C-BE32-E72D297353CC}">
                <c16:uniqueId val="{00000005-914B-46A8-8F89-38214342783C}"/>
              </c:ext>
            </c:extLst>
          </c:dPt>
          <c:dPt>
            <c:idx val="4"/>
            <c:invertIfNegative val="0"/>
            <c:bubble3D val="0"/>
            <c:spPr>
              <a:noFill/>
              <a:ln w="25400">
                <a:noFill/>
              </a:ln>
            </c:spPr>
            <c:extLst xmlns:c16r2="http://schemas.microsoft.com/office/drawing/2015/06/chart">
              <c:ext xmlns:c16="http://schemas.microsoft.com/office/drawing/2014/chart" uri="{C3380CC4-5D6E-409C-BE32-E72D297353CC}">
                <c16:uniqueId val="{00000007-914B-46A8-8F89-38214342783C}"/>
              </c:ext>
            </c:extLst>
          </c:dPt>
          <c:dPt>
            <c:idx val="5"/>
            <c:invertIfNegative val="0"/>
            <c:bubble3D val="0"/>
            <c:spPr>
              <a:noFill/>
              <a:ln w="25400">
                <a:noFill/>
              </a:ln>
            </c:spPr>
            <c:extLst xmlns:c16r2="http://schemas.microsoft.com/office/drawing/2015/06/chart">
              <c:ext xmlns:c16="http://schemas.microsoft.com/office/drawing/2014/chart" uri="{C3380CC4-5D6E-409C-BE32-E72D297353CC}">
                <c16:uniqueId val="{00000009-914B-46A8-8F89-38214342783C}"/>
              </c:ext>
            </c:extLst>
          </c:dPt>
          <c:dPt>
            <c:idx val="6"/>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0B-914B-46A8-8F89-38214342783C}"/>
              </c:ext>
            </c:extLst>
          </c:dPt>
          <c:dLbls>
            <c:dLbl>
              <c:idx val="0"/>
              <c:layout>
                <c:manualLayout>
                  <c:x val="0"/>
                  <c:y val="-0.1688914315211098"/>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914B-46A8-8F89-38214342783C}"/>
                </c:ext>
                <c:ext xmlns:c15="http://schemas.microsoft.com/office/drawing/2012/chart" uri="{CE6537A1-D6FC-4f65-9D91-7224C49458BB}">
                  <c15:layout/>
                </c:ext>
              </c:extLst>
            </c:dLbl>
            <c:dLbl>
              <c:idx val="1"/>
              <c:delete val="1"/>
              <c:extLst xmlns:c16r2="http://schemas.microsoft.com/office/drawing/2015/06/chart">
                <c:ext xmlns:c16="http://schemas.microsoft.com/office/drawing/2014/chart" uri="{C3380CC4-5D6E-409C-BE32-E72D297353CC}">
                  <c16:uniqueId val="{00000001-914B-46A8-8F89-38214342783C}"/>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3-914B-46A8-8F89-38214342783C}"/>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5-914B-46A8-8F89-38214342783C}"/>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914B-46A8-8F89-38214342783C}"/>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9-914B-46A8-8F89-38214342783C}"/>
                </c:ext>
                <c:ext xmlns:c15="http://schemas.microsoft.com/office/drawing/2012/chart" uri="{CE6537A1-D6FC-4f65-9D91-7224C49458BB}"/>
              </c:extLst>
            </c:dLbl>
            <c:dLbl>
              <c:idx val="6"/>
              <c:layout>
                <c:manualLayout>
                  <c:x val="0"/>
                  <c:y val="-0.15794990845833906"/>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914B-46A8-8F89-38214342783C}"/>
                </c:ext>
                <c:ext xmlns:c15="http://schemas.microsoft.com/office/drawing/2012/chart" uri="{CE6537A1-D6FC-4f65-9D91-7224C49458BB}">
                  <c15:layout/>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III.32'!$J$5:$J$11</c:f>
              <c:strCache>
                <c:ptCount val="7"/>
                <c:pt idx="0">
                  <c:v>Kapitálový poměr 
(1Q 2016)</c:v>
                </c:pt>
                <c:pt idx="1">
                  <c:v>Výnosy ke krytí ztrát</c:v>
                </c:pt>
                <c:pt idx="2">
                  <c:v>Ztráty</c:v>
                </c:pt>
                <c:pt idx="3">
                  <c:v>Dividendy a daně</c:v>
                </c:pt>
                <c:pt idx="4">
                  <c:v>Změna expozic</c:v>
                </c:pt>
                <c:pt idx="5">
                  <c:v>Změna rizikových vah</c:v>
                </c:pt>
                <c:pt idx="6">
                  <c:v>Kapitálový poměr 
(1Q 2019)</c:v>
                </c:pt>
              </c:strCache>
            </c:strRef>
          </c:cat>
          <c:val>
            <c:numRef>
              <c:f>'Graf III.32'!$L$5:$L$11</c:f>
              <c:numCache>
                <c:formatCode>0.0</c:formatCode>
                <c:ptCount val="7"/>
                <c:pt idx="0">
                  <c:v>18.406090205289079</c:v>
                </c:pt>
                <c:pt idx="1">
                  <c:v>18.406090205289079</c:v>
                </c:pt>
                <c:pt idx="2">
                  <c:v>26.101539584700923</c:v>
                </c:pt>
                <c:pt idx="3">
                  <c:v>20.227889344175871</c:v>
                </c:pt>
                <c:pt idx="4">
                  <c:v>17.529460839836695</c:v>
                </c:pt>
                <c:pt idx="5">
                  <c:v>16.976326979718422</c:v>
                </c:pt>
                <c:pt idx="6">
                  <c:v>16.976326979718422</c:v>
                </c:pt>
              </c:numCache>
            </c:numRef>
          </c:val>
          <c:extLst xmlns:c16r2="http://schemas.microsoft.com/office/drawing/2015/06/chart">
            <c:ext xmlns:c16="http://schemas.microsoft.com/office/drawing/2014/chart" uri="{C3380CC4-5D6E-409C-BE32-E72D297353CC}">
              <c16:uniqueId val="{0000000D-914B-46A8-8F89-38214342783C}"/>
            </c:ext>
          </c:extLst>
        </c:ser>
        <c:ser>
          <c:idx val="1"/>
          <c:order val="1"/>
          <c:invertIfNegative val="0"/>
          <c:dPt>
            <c:idx val="1"/>
            <c:invertIfNegative val="0"/>
            <c:bubble3D val="0"/>
            <c:spPr>
              <a:solidFill>
                <a:schemeClr val="accent3"/>
              </a:solidFill>
            </c:spPr>
            <c:extLst xmlns:c16r2="http://schemas.microsoft.com/office/drawing/2015/06/chart">
              <c:ext xmlns:c16="http://schemas.microsoft.com/office/drawing/2014/chart" uri="{C3380CC4-5D6E-409C-BE32-E72D297353CC}">
                <c16:uniqueId val="{0000000F-914B-46A8-8F89-38214342783C}"/>
              </c:ext>
            </c:extLst>
          </c:dPt>
          <c:dPt>
            <c:idx val="2"/>
            <c:invertIfNegative val="0"/>
            <c:bubble3D val="0"/>
            <c:spPr>
              <a:solidFill>
                <a:schemeClr val="accent2"/>
              </a:solidFill>
            </c:spPr>
            <c:extLst xmlns:c16r2="http://schemas.microsoft.com/office/drawing/2015/06/chart">
              <c:ext xmlns:c16="http://schemas.microsoft.com/office/drawing/2014/chart" uri="{C3380CC4-5D6E-409C-BE32-E72D297353CC}">
                <c16:uniqueId val="{00000011-914B-46A8-8F89-38214342783C}"/>
              </c:ext>
            </c:extLst>
          </c:dPt>
          <c:dPt>
            <c:idx val="3"/>
            <c:invertIfNegative val="0"/>
            <c:bubble3D val="0"/>
            <c:spPr>
              <a:solidFill>
                <a:schemeClr val="accent4"/>
              </a:solidFill>
            </c:spPr>
            <c:extLst xmlns:c16r2="http://schemas.microsoft.com/office/drawing/2015/06/chart">
              <c:ext xmlns:c16="http://schemas.microsoft.com/office/drawing/2014/chart" uri="{C3380CC4-5D6E-409C-BE32-E72D297353CC}">
                <c16:uniqueId val="{00000013-914B-46A8-8F89-38214342783C}"/>
              </c:ext>
            </c:extLst>
          </c:dPt>
          <c:dPt>
            <c:idx val="4"/>
            <c:invertIfNegative val="0"/>
            <c:bubble3D val="0"/>
            <c:spPr>
              <a:solidFill>
                <a:schemeClr val="accent6"/>
              </a:solidFill>
            </c:spPr>
            <c:extLst xmlns:c16r2="http://schemas.microsoft.com/office/drawing/2015/06/chart">
              <c:ext xmlns:c16="http://schemas.microsoft.com/office/drawing/2014/chart" uri="{C3380CC4-5D6E-409C-BE32-E72D297353CC}">
                <c16:uniqueId val="{00000015-914B-46A8-8F89-38214342783C}"/>
              </c:ext>
            </c:extLst>
          </c:dPt>
          <c:dPt>
            <c:idx val="5"/>
            <c:invertIfNegative val="0"/>
            <c:bubble3D val="0"/>
            <c:spPr>
              <a:solidFill>
                <a:schemeClr val="bg2"/>
              </a:solidFill>
            </c:spPr>
            <c:extLst xmlns:c16r2="http://schemas.microsoft.com/office/drawing/2015/06/chart">
              <c:ext xmlns:c16="http://schemas.microsoft.com/office/drawing/2014/chart" uri="{C3380CC4-5D6E-409C-BE32-E72D297353CC}">
                <c16:uniqueId val="{00000017-914B-46A8-8F89-38214342783C}"/>
              </c:ext>
            </c:extLst>
          </c:dPt>
          <c:dLbls>
            <c:dLbl>
              <c:idx val="1"/>
              <c:layout>
                <c:manualLayout>
                  <c:x val="3.4756431308155763E-3"/>
                  <c:y val="-0.10553790818505977"/>
                </c:manualLayout>
              </c:layout>
              <c:tx>
                <c:rich>
                  <a:bodyPr/>
                  <a:lstStyle/>
                  <a:p>
                    <a:r>
                      <a:rPr lang="en-US"/>
                      <a:t>+10,7</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14B-46A8-8F89-38214342783C}"/>
                </c:ext>
                <c:ext xmlns:c15="http://schemas.microsoft.com/office/drawing/2012/chart" uri="{CE6537A1-D6FC-4f65-9D91-7224C49458BB}">
                  <c15:layout/>
                </c:ext>
              </c:extLst>
            </c:dLbl>
            <c:dLbl>
              <c:idx val="2"/>
              <c:layout>
                <c:manualLayout>
                  <c:x val="0"/>
                  <c:y val="-5.102869639568082E-2"/>
                </c:manualLayout>
              </c:layout>
              <c:tx>
                <c:rich>
                  <a:bodyPr/>
                  <a:lstStyle/>
                  <a:p>
                    <a:r>
                      <a:rPr lang="en-US"/>
                      <a:t>-3,0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14B-46A8-8F89-38214342783C}"/>
                </c:ext>
                <c:ext xmlns:c15="http://schemas.microsoft.com/office/drawing/2012/chart" uri="{CE6537A1-D6FC-4f65-9D91-7224C49458BB}">
                  <c15:layout/>
                </c:ext>
              </c:extLst>
            </c:dLbl>
            <c:dLbl>
              <c:idx val="3"/>
              <c:layout>
                <c:manualLayout>
                  <c:x val="-2.7367268752951031E-7"/>
                  <c:y val="-7.7365987908081552E-2"/>
                </c:manualLayout>
              </c:layout>
              <c:tx>
                <c:rich>
                  <a:bodyPr/>
                  <a:lstStyle/>
                  <a:p>
                    <a:r>
                      <a:rPr lang="en-US"/>
                      <a:t>-5,9</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914B-46A8-8F89-38214342783C}"/>
                </c:ext>
                <c:ext xmlns:c15="http://schemas.microsoft.com/office/drawing/2012/chart" uri="{CE6537A1-D6FC-4f65-9D91-7224C49458BB}">
                  <c15:layout/>
                </c:ext>
              </c:extLst>
            </c:dLbl>
            <c:dLbl>
              <c:idx val="4"/>
              <c:layout>
                <c:manualLayout>
                  <c:x val="0"/>
                  <c:y val="-4.4302644391184122E-2"/>
                </c:manualLayout>
              </c:layout>
              <c:tx>
                <c:rich>
                  <a:bodyPr/>
                  <a:lstStyle/>
                  <a:p>
                    <a:r>
                      <a:rPr lang="en-US"/>
                      <a:t>-2,7</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914B-46A8-8F89-38214342783C}"/>
                </c:ext>
                <c:ext xmlns:c15="http://schemas.microsoft.com/office/drawing/2012/chart" uri="{CE6537A1-D6FC-4f65-9D91-7224C49458BB}">
                  <c15:layout/>
                </c:ext>
              </c:extLst>
            </c:dLbl>
            <c:dLbl>
              <c:idx val="5"/>
              <c:layout>
                <c:manualLayout>
                  <c:x val="0"/>
                  <c:y val="-3.6649444090576903E-2"/>
                </c:manualLayout>
              </c:layout>
              <c:tx>
                <c:rich>
                  <a:bodyPr/>
                  <a:lstStyle/>
                  <a:p>
                    <a:r>
                      <a:rPr lang="en-US"/>
                      <a:t>-0,6</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914B-46A8-8F89-38214342783C}"/>
                </c:ext>
                <c:ext xmlns:c15="http://schemas.microsoft.com/office/drawing/2012/chart" uri="{CE6537A1-D6FC-4f65-9D91-7224C49458BB}">
                  <c15:layout/>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III.32'!$J$5:$J$11</c:f>
              <c:strCache>
                <c:ptCount val="7"/>
                <c:pt idx="0">
                  <c:v>Kapitálový poměr 
(1Q 2016)</c:v>
                </c:pt>
                <c:pt idx="1">
                  <c:v>Výnosy ke krytí ztrát</c:v>
                </c:pt>
                <c:pt idx="2">
                  <c:v>Ztráty</c:v>
                </c:pt>
                <c:pt idx="3">
                  <c:v>Dividendy a daně</c:v>
                </c:pt>
                <c:pt idx="4">
                  <c:v>Změna expozic</c:v>
                </c:pt>
                <c:pt idx="5">
                  <c:v>Změna rizikových vah</c:v>
                </c:pt>
                <c:pt idx="6">
                  <c:v>Kapitálový poměr 
(1Q 2019)</c:v>
                </c:pt>
              </c:strCache>
            </c:strRef>
          </c:cat>
          <c:val>
            <c:numRef>
              <c:f>'Graf III.32'!$M$5:$M$11</c:f>
              <c:numCache>
                <c:formatCode>0.0</c:formatCode>
                <c:ptCount val="7"/>
                <c:pt idx="1">
                  <c:v>10.700151661048345</c:v>
                </c:pt>
                <c:pt idx="2">
                  <c:v>3.0047022816365025</c:v>
                </c:pt>
                <c:pt idx="3">
                  <c:v>5.8736502405250501</c:v>
                </c:pt>
                <c:pt idx="4">
                  <c:v>2.6984285043391747</c:v>
                </c:pt>
                <c:pt idx="5">
                  <c:v>0.55313386011827292</c:v>
                </c:pt>
              </c:numCache>
            </c:numRef>
          </c:val>
          <c:extLst xmlns:c16r2="http://schemas.microsoft.com/office/drawing/2015/06/chart">
            <c:ext xmlns:c16="http://schemas.microsoft.com/office/drawing/2014/chart" uri="{C3380CC4-5D6E-409C-BE32-E72D297353CC}">
              <c16:uniqueId val="{00000018-914B-46A8-8F89-38214342783C}"/>
            </c:ext>
          </c:extLst>
        </c:ser>
        <c:dLbls>
          <c:dLblPos val="inEnd"/>
          <c:showLegendKey val="0"/>
          <c:showVal val="1"/>
          <c:showCatName val="0"/>
          <c:showSerName val="0"/>
          <c:showPercent val="0"/>
          <c:showBubbleSize val="0"/>
        </c:dLbls>
        <c:gapWidth val="33"/>
        <c:overlap val="100"/>
        <c:axId val="262722304"/>
        <c:axId val="262723840"/>
      </c:barChart>
      <c:catAx>
        <c:axId val="262722304"/>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262723840"/>
        <c:crosses val="autoZero"/>
        <c:auto val="1"/>
        <c:lblAlgn val="ctr"/>
        <c:lblOffset val="100"/>
        <c:noMultiLvlLbl val="0"/>
      </c:catAx>
      <c:valAx>
        <c:axId val="26272384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2722304"/>
        <c:crosses val="autoZero"/>
        <c:crossBetween val="between"/>
      </c:val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6901892988552E-2"/>
          <c:y val="4.3751600167556089E-2"/>
          <c:w val="0.88016594417755178"/>
          <c:h val="0.53569124132976598"/>
        </c:manualLayout>
      </c:layout>
      <c:barChart>
        <c:barDir val="col"/>
        <c:grouping val="stacked"/>
        <c:varyColors val="0"/>
        <c:ser>
          <c:idx val="0"/>
          <c:order val="0"/>
          <c:spPr>
            <a:solidFill>
              <a:srgbClr val="4880C4"/>
            </a:solidFill>
            <a:ln w="25400">
              <a:noFill/>
            </a:ln>
          </c:spPr>
          <c:invertIfNegative val="0"/>
          <c:dPt>
            <c:idx val="1"/>
            <c:invertIfNegative val="0"/>
            <c:bubble3D val="0"/>
            <c:spPr>
              <a:noFill/>
              <a:ln w="25400">
                <a:noFill/>
              </a:ln>
            </c:spPr>
            <c:extLst xmlns:c16r2="http://schemas.microsoft.com/office/drawing/2015/06/chart">
              <c:ext xmlns:c16="http://schemas.microsoft.com/office/drawing/2014/chart" uri="{C3380CC4-5D6E-409C-BE32-E72D297353CC}">
                <c16:uniqueId val="{00000001-544F-4782-8A5B-C03C8C708B49}"/>
              </c:ext>
            </c:extLst>
          </c:dPt>
          <c:dPt>
            <c:idx val="2"/>
            <c:invertIfNegative val="0"/>
            <c:bubble3D val="0"/>
            <c:spPr>
              <a:noFill/>
              <a:ln w="25400">
                <a:noFill/>
              </a:ln>
            </c:spPr>
            <c:extLst xmlns:c16r2="http://schemas.microsoft.com/office/drawing/2015/06/chart">
              <c:ext xmlns:c16="http://schemas.microsoft.com/office/drawing/2014/chart" uri="{C3380CC4-5D6E-409C-BE32-E72D297353CC}">
                <c16:uniqueId val="{00000003-544F-4782-8A5B-C03C8C708B49}"/>
              </c:ext>
            </c:extLst>
          </c:dPt>
          <c:dPt>
            <c:idx val="3"/>
            <c:invertIfNegative val="0"/>
            <c:bubble3D val="0"/>
            <c:spPr>
              <a:noFill/>
              <a:ln w="25400">
                <a:noFill/>
              </a:ln>
            </c:spPr>
            <c:extLst xmlns:c16r2="http://schemas.microsoft.com/office/drawing/2015/06/chart">
              <c:ext xmlns:c16="http://schemas.microsoft.com/office/drawing/2014/chart" uri="{C3380CC4-5D6E-409C-BE32-E72D297353CC}">
                <c16:uniqueId val="{00000005-544F-4782-8A5B-C03C8C708B49}"/>
              </c:ext>
            </c:extLst>
          </c:dPt>
          <c:dPt>
            <c:idx val="4"/>
            <c:invertIfNegative val="0"/>
            <c:bubble3D val="0"/>
            <c:spPr>
              <a:noFill/>
              <a:ln w="25400">
                <a:noFill/>
              </a:ln>
            </c:spPr>
            <c:extLst xmlns:c16r2="http://schemas.microsoft.com/office/drawing/2015/06/chart">
              <c:ext xmlns:c16="http://schemas.microsoft.com/office/drawing/2014/chart" uri="{C3380CC4-5D6E-409C-BE32-E72D297353CC}">
                <c16:uniqueId val="{00000007-544F-4782-8A5B-C03C8C708B49}"/>
              </c:ext>
            </c:extLst>
          </c:dPt>
          <c:dPt>
            <c:idx val="5"/>
            <c:invertIfNegative val="0"/>
            <c:bubble3D val="0"/>
            <c:spPr>
              <a:noFill/>
              <a:ln w="25400">
                <a:noFill/>
              </a:ln>
            </c:spPr>
            <c:extLst xmlns:c16r2="http://schemas.microsoft.com/office/drawing/2015/06/chart">
              <c:ext xmlns:c16="http://schemas.microsoft.com/office/drawing/2014/chart" uri="{C3380CC4-5D6E-409C-BE32-E72D297353CC}">
                <c16:uniqueId val="{00000009-544F-4782-8A5B-C03C8C708B49}"/>
              </c:ext>
            </c:extLst>
          </c:dPt>
          <c:dPt>
            <c:idx val="6"/>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0B-544F-4782-8A5B-C03C8C708B49}"/>
              </c:ext>
            </c:extLst>
          </c:dPt>
          <c:dLbls>
            <c:dLbl>
              <c:idx val="0"/>
              <c:layout>
                <c:manualLayout>
                  <c:x val="0"/>
                  <c:y val="-0.1688914315211098"/>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544F-4782-8A5B-C03C8C708B49}"/>
                </c:ext>
                <c:ext xmlns:c15="http://schemas.microsoft.com/office/drawing/2012/chart" uri="{CE6537A1-D6FC-4f65-9D91-7224C49458BB}">
                  <c15:layout/>
                </c:ext>
              </c:extLst>
            </c:dLbl>
            <c:dLbl>
              <c:idx val="1"/>
              <c:delete val="1"/>
              <c:extLst xmlns:c16r2="http://schemas.microsoft.com/office/drawing/2015/06/chart">
                <c:ext xmlns:c16="http://schemas.microsoft.com/office/drawing/2014/chart" uri="{C3380CC4-5D6E-409C-BE32-E72D297353CC}">
                  <c16:uniqueId val="{00000001-544F-4782-8A5B-C03C8C708B49}"/>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3-544F-4782-8A5B-C03C8C708B49}"/>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5-544F-4782-8A5B-C03C8C708B49}"/>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544F-4782-8A5B-C03C8C708B49}"/>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9-544F-4782-8A5B-C03C8C708B49}"/>
                </c:ext>
                <c:ext xmlns:c15="http://schemas.microsoft.com/office/drawing/2012/chart" uri="{CE6537A1-D6FC-4f65-9D91-7224C49458BB}"/>
              </c:extLst>
            </c:dLbl>
            <c:dLbl>
              <c:idx val="6"/>
              <c:layout>
                <c:manualLayout>
                  <c:x val="0"/>
                  <c:y val="-0.15794990845833906"/>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544F-4782-8A5B-C03C8C708B49}"/>
                </c:ext>
                <c:ext xmlns:c15="http://schemas.microsoft.com/office/drawing/2012/chart" uri="{CE6537A1-D6FC-4f65-9D91-7224C49458BB}">
                  <c15:layout/>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III.32'!$I$5:$I$11</c:f>
              <c:strCache>
                <c:ptCount val="7"/>
                <c:pt idx="0">
                  <c:v>Capital ratio 
(2016 Q1)</c:v>
                </c:pt>
                <c:pt idx="1">
                  <c:v>Income for 
covering losses</c:v>
                </c:pt>
                <c:pt idx="2">
                  <c:v>Losses</c:v>
                </c:pt>
                <c:pt idx="3">
                  <c:v>Dividends 
and taxes</c:v>
                </c:pt>
                <c:pt idx="4">
                  <c:v>Change 
in exposures</c:v>
                </c:pt>
                <c:pt idx="5">
                  <c:v>Change in 
risk weights</c:v>
                </c:pt>
                <c:pt idx="6">
                  <c:v>Capital ratio 
(2019 Q1)</c:v>
                </c:pt>
              </c:strCache>
            </c:strRef>
          </c:cat>
          <c:val>
            <c:numRef>
              <c:f>'Graf III.32'!$L$5:$L$11</c:f>
              <c:numCache>
                <c:formatCode>0.0</c:formatCode>
                <c:ptCount val="7"/>
                <c:pt idx="0">
                  <c:v>18.406090205289079</c:v>
                </c:pt>
                <c:pt idx="1">
                  <c:v>18.406090205289079</c:v>
                </c:pt>
                <c:pt idx="2">
                  <c:v>26.101539584700923</c:v>
                </c:pt>
                <c:pt idx="3">
                  <c:v>20.227889344175871</c:v>
                </c:pt>
                <c:pt idx="4">
                  <c:v>17.529460839836695</c:v>
                </c:pt>
                <c:pt idx="5">
                  <c:v>16.976326979718422</c:v>
                </c:pt>
                <c:pt idx="6">
                  <c:v>16.976326979718422</c:v>
                </c:pt>
              </c:numCache>
            </c:numRef>
          </c:val>
          <c:extLst xmlns:c16r2="http://schemas.microsoft.com/office/drawing/2015/06/chart">
            <c:ext xmlns:c16="http://schemas.microsoft.com/office/drawing/2014/chart" uri="{C3380CC4-5D6E-409C-BE32-E72D297353CC}">
              <c16:uniqueId val="{0000000D-544F-4782-8A5B-C03C8C708B49}"/>
            </c:ext>
          </c:extLst>
        </c:ser>
        <c:ser>
          <c:idx val="1"/>
          <c:order val="1"/>
          <c:invertIfNegative val="0"/>
          <c:dPt>
            <c:idx val="1"/>
            <c:invertIfNegative val="0"/>
            <c:bubble3D val="0"/>
            <c:spPr>
              <a:solidFill>
                <a:schemeClr val="accent3"/>
              </a:solidFill>
            </c:spPr>
            <c:extLst xmlns:c16r2="http://schemas.microsoft.com/office/drawing/2015/06/chart">
              <c:ext xmlns:c16="http://schemas.microsoft.com/office/drawing/2014/chart" uri="{C3380CC4-5D6E-409C-BE32-E72D297353CC}">
                <c16:uniqueId val="{0000000F-544F-4782-8A5B-C03C8C708B49}"/>
              </c:ext>
            </c:extLst>
          </c:dPt>
          <c:dPt>
            <c:idx val="2"/>
            <c:invertIfNegative val="0"/>
            <c:bubble3D val="0"/>
            <c:spPr>
              <a:solidFill>
                <a:schemeClr val="accent2"/>
              </a:solidFill>
            </c:spPr>
            <c:extLst xmlns:c16r2="http://schemas.microsoft.com/office/drawing/2015/06/chart">
              <c:ext xmlns:c16="http://schemas.microsoft.com/office/drawing/2014/chart" uri="{C3380CC4-5D6E-409C-BE32-E72D297353CC}">
                <c16:uniqueId val="{00000011-544F-4782-8A5B-C03C8C708B49}"/>
              </c:ext>
            </c:extLst>
          </c:dPt>
          <c:dPt>
            <c:idx val="3"/>
            <c:invertIfNegative val="0"/>
            <c:bubble3D val="0"/>
            <c:spPr>
              <a:solidFill>
                <a:schemeClr val="accent4"/>
              </a:solidFill>
            </c:spPr>
            <c:extLst xmlns:c16r2="http://schemas.microsoft.com/office/drawing/2015/06/chart">
              <c:ext xmlns:c16="http://schemas.microsoft.com/office/drawing/2014/chart" uri="{C3380CC4-5D6E-409C-BE32-E72D297353CC}">
                <c16:uniqueId val="{00000013-544F-4782-8A5B-C03C8C708B49}"/>
              </c:ext>
            </c:extLst>
          </c:dPt>
          <c:dPt>
            <c:idx val="4"/>
            <c:invertIfNegative val="0"/>
            <c:bubble3D val="0"/>
            <c:spPr>
              <a:solidFill>
                <a:schemeClr val="accent6"/>
              </a:solidFill>
            </c:spPr>
            <c:extLst xmlns:c16r2="http://schemas.microsoft.com/office/drawing/2015/06/chart">
              <c:ext xmlns:c16="http://schemas.microsoft.com/office/drawing/2014/chart" uri="{C3380CC4-5D6E-409C-BE32-E72D297353CC}">
                <c16:uniqueId val="{00000015-544F-4782-8A5B-C03C8C708B49}"/>
              </c:ext>
            </c:extLst>
          </c:dPt>
          <c:dPt>
            <c:idx val="5"/>
            <c:invertIfNegative val="0"/>
            <c:bubble3D val="0"/>
            <c:spPr>
              <a:solidFill>
                <a:schemeClr val="bg2"/>
              </a:solidFill>
            </c:spPr>
            <c:extLst xmlns:c16r2="http://schemas.microsoft.com/office/drawing/2015/06/chart">
              <c:ext xmlns:c16="http://schemas.microsoft.com/office/drawing/2014/chart" uri="{C3380CC4-5D6E-409C-BE32-E72D297353CC}">
                <c16:uniqueId val="{00000017-544F-4782-8A5B-C03C8C708B49}"/>
              </c:ext>
            </c:extLst>
          </c:dPt>
          <c:dLbls>
            <c:dLbl>
              <c:idx val="1"/>
              <c:layout>
                <c:manualLayout>
                  <c:x val="3.4756431308155763E-3"/>
                  <c:y val="-0.10553790818505977"/>
                </c:manualLayout>
              </c:layout>
              <c:tx>
                <c:rich>
                  <a:bodyPr/>
                  <a:lstStyle/>
                  <a:p>
                    <a:r>
                      <a:rPr lang="en-US"/>
                      <a:t>+10</a:t>
                    </a:r>
                    <a:r>
                      <a:rPr lang="cs-CZ"/>
                      <a:t>.</a:t>
                    </a:r>
                    <a:r>
                      <a:rPr lang="en-US"/>
                      <a:t>7</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44F-4782-8A5B-C03C8C708B49}"/>
                </c:ext>
                <c:ext xmlns:c15="http://schemas.microsoft.com/office/drawing/2012/chart" uri="{CE6537A1-D6FC-4f65-9D91-7224C49458BB}">
                  <c15:layout/>
                </c:ext>
              </c:extLst>
            </c:dLbl>
            <c:dLbl>
              <c:idx val="2"/>
              <c:layout>
                <c:manualLayout>
                  <c:x val="0"/>
                  <c:y val="-5.102869639568082E-2"/>
                </c:manualLayout>
              </c:layout>
              <c:tx>
                <c:rich>
                  <a:bodyPr/>
                  <a:lstStyle/>
                  <a:p>
                    <a:r>
                      <a:rPr lang="en-US"/>
                      <a:t>-3</a:t>
                    </a:r>
                    <a:r>
                      <a:rPr lang="cs-CZ"/>
                      <a:t>.</a:t>
                    </a:r>
                    <a:r>
                      <a:rPr lang="en-US"/>
                      <a:t>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44F-4782-8A5B-C03C8C708B49}"/>
                </c:ext>
                <c:ext xmlns:c15="http://schemas.microsoft.com/office/drawing/2012/chart" uri="{CE6537A1-D6FC-4f65-9D91-7224C49458BB}">
                  <c15:layout/>
                </c:ext>
              </c:extLst>
            </c:dLbl>
            <c:dLbl>
              <c:idx val="3"/>
              <c:layout>
                <c:manualLayout>
                  <c:x val="-2.7367268752951031E-7"/>
                  <c:y val="-7.7365987908081552E-2"/>
                </c:manualLayout>
              </c:layout>
              <c:tx>
                <c:rich>
                  <a:bodyPr/>
                  <a:lstStyle/>
                  <a:p>
                    <a:r>
                      <a:rPr lang="en-US"/>
                      <a:t>-5</a:t>
                    </a:r>
                    <a:r>
                      <a:rPr lang="cs-CZ"/>
                      <a:t>.</a:t>
                    </a:r>
                    <a:r>
                      <a:rPr lang="en-US"/>
                      <a:t>9</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544F-4782-8A5B-C03C8C708B49}"/>
                </c:ext>
                <c:ext xmlns:c15="http://schemas.microsoft.com/office/drawing/2012/chart" uri="{CE6537A1-D6FC-4f65-9D91-7224C49458BB}">
                  <c15:layout/>
                </c:ext>
              </c:extLst>
            </c:dLbl>
            <c:dLbl>
              <c:idx val="4"/>
              <c:layout>
                <c:manualLayout>
                  <c:x val="0"/>
                  <c:y val="-4.4302644391184122E-2"/>
                </c:manualLayout>
              </c:layout>
              <c:tx>
                <c:rich>
                  <a:bodyPr/>
                  <a:lstStyle/>
                  <a:p>
                    <a:r>
                      <a:rPr lang="en-US"/>
                      <a:t>-2</a:t>
                    </a:r>
                    <a:r>
                      <a:rPr lang="cs-CZ"/>
                      <a:t>.</a:t>
                    </a:r>
                    <a:r>
                      <a:rPr lang="en-US"/>
                      <a:t>7</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544F-4782-8A5B-C03C8C708B49}"/>
                </c:ext>
                <c:ext xmlns:c15="http://schemas.microsoft.com/office/drawing/2012/chart" uri="{CE6537A1-D6FC-4f65-9D91-7224C49458BB}">
                  <c15:layout/>
                </c:ext>
              </c:extLst>
            </c:dLbl>
            <c:dLbl>
              <c:idx val="5"/>
              <c:layout>
                <c:manualLayout>
                  <c:x val="0"/>
                  <c:y val="-3.6649444090576903E-2"/>
                </c:manualLayout>
              </c:layout>
              <c:tx>
                <c:rich>
                  <a:bodyPr/>
                  <a:lstStyle/>
                  <a:p>
                    <a:r>
                      <a:rPr lang="en-US"/>
                      <a:t>-0</a:t>
                    </a:r>
                    <a:r>
                      <a:rPr lang="cs-CZ"/>
                      <a:t>.</a:t>
                    </a:r>
                    <a:r>
                      <a:rPr lang="en-US"/>
                      <a:t>6</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544F-4782-8A5B-C03C8C708B49}"/>
                </c:ext>
                <c:ext xmlns:c15="http://schemas.microsoft.com/office/drawing/2012/chart" uri="{CE6537A1-D6FC-4f65-9D91-7224C49458BB}">
                  <c15:layout/>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III.32'!$I$5:$I$11</c:f>
              <c:strCache>
                <c:ptCount val="7"/>
                <c:pt idx="0">
                  <c:v>Capital ratio 
(2016 Q1)</c:v>
                </c:pt>
                <c:pt idx="1">
                  <c:v>Income for 
covering losses</c:v>
                </c:pt>
                <c:pt idx="2">
                  <c:v>Losses</c:v>
                </c:pt>
                <c:pt idx="3">
                  <c:v>Dividends 
and taxes</c:v>
                </c:pt>
                <c:pt idx="4">
                  <c:v>Change 
in exposures</c:v>
                </c:pt>
                <c:pt idx="5">
                  <c:v>Change in 
risk weights</c:v>
                </c:pt>
                <c:pt idx="6">
                  <c:v>Capital ratio 
(2019 Q1)</c:v>
                </c:pt>
              </c:strCache>
            </c:strRef>
          </c:cat>
          <c:val>
            <c:numRef>
              <c:f>'Graf III.32'!$M$5:$M$11</c:f>
              <c:numCache>
                <c:formatCode>0.0</c:formatCode>
                <c:ptCount val="7"/>
                <c:pt idx="1">
                  <c:v>10.700151661048345</c:v>
                </c:pt>
                <c:pt idx="2">
                  <c:v>3.0047022816365025</c:v>
                </c:pt>
                <c:pt idx="3">
                  <c:v>5.8736502405250501</c:v>
                </c:pt>
                <c:pt idx="4">
                  <c:v>2.6984285043391747</c:v>
                </c:pt>
                <c:pt idx="5">
                  <c:v>0.55313386011827292</c:v>
                </c:pt>
              </c:numCache>
            </c:numRef>
          </c:val>
          <c:extLst xmlns:c16r2="http://schemas.microsoft.com/office/drawing/2015/06/chart">
            <c:ext xmlns:c16="http://schemas.microsoft.com/office/drawing/2014/chart" uri="{C3380CC4-5D6E-409C-BE32-E72D297353CC}">
              <c16:uniqueId val="{00000018-544F-4782-8A5B-C03C8C708B49}"/>
            </c:ext>
          </c:extLst>
        </c:ser>
        <c:dLbls>
          <c:dLblPos val="inEnd"/>
          <c:showLegendKey val="0"/>
          <c:showVal val="1"/>
          <c:showCatName val="0"/>
          <c:showSerName val="0"/>
          <c:showPercent val="0"/>
          <c:showBubbleSize val="0"/>
        </c:dLbls>
        <c:gapWidth val="33"/>
        <c:overlap val="100"/>
        <c:axId val="263861760"/>
        <c:axId val="263863296"/>
      </c:barChart>
      <c:catAx>
        <c:axId val="263861760"/>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263863296"/>
        <c:crosses val="autoZero"/>
        <c:auto val="1"/>
        <c:lblAlgn val="ctr"/>
        <c:lblOffset val="100"/>
        <c:noMultiLvlLbl val="0"/>
      </c:catAx>
      <c:valAx>
        <c:axId val="26386329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3861760"/>
        <c:crosses val="autoZero"/>
        <c:crossBetween val="between"/>
      </c:val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3775749501115561E-2"/>
          <c:w val="0.88024447992951926"/>
          <c:h val="0.54392650103519669"/>
        </c:manualLayout>
      </c:layout>
      <c:barChart>
        <c:barDir val="col"/>
        <c:grouping val="stacked"/>
        <c:varyColors val="0"/>
        <c:ser>
          <c:idx val="0"/>
          <c:order val="0"/>
          <c:spPr>
            <a:solidFill>
              <a:srgbClr val="4880C4"/>
            </a:solidFill>
            <a:ln w="25400">
              <a:noFill/>
            </a:ln>
          </c:spPr>
          <c:invertIfNegative val="0"/>
          <c:dPt>
            <c:idx val="1"/>
            <c:invertIfNegative val="0"/>
            <c:bubble3D val="0"/>
            <c:spPr>
              <a:noFill/>
              <a:ln w="25400">
                <a:noFill/>
              </a:ln>
            </c:spPr>
            <c:extLst xmlns:c16r2="http://schemas.microsoft.com/office/drawing/2015/06/chart">
              <c:ext xmlns:c16="http://schemas.microsoft.com/office/drawing/2014/chart" uri="{C3380CC4-5D6E-409C-BE32-E72D297353CC}">
                <c16:uniqueId val="{00000001-5214-4CD9-A8E6-53BF391D7DEB}"/>
              </c:ext>
            </c:extLst>
          </c:dPt>
          <c:dPt>
            <c:idx val="2"/>
            <c:invertIfNegative val="0"/>
            <c:bubble3D val="0"/>
            <c:spPr>
              <a:noFill/>
              <a:ln w="25400">
                <a:noFill/>
              </a:ln>
            </c:spPr>
            <c:extLst xmlns:c16r2="http://schemas.microsoft.com/office/drawing/2015/06/chart">
              <c:ext xmlns:c16="http://schemas.microsoft.com/office/drawing/2014/chart" uri="{C3380CC4-5D6E-409C-BE32-E72D297353CC}">
                <c16:uniqueId val="{00000003-5214-4CD9-A8E6-53BF391D7DEB}"/>
              </c:ext>
            </c:extLst>
          </c:dPt>
          <c:dPt>
            <c:idx val="3"/>
            <c:invertIfNegative val="0"/>
            <c:bubble3D val="0"/>
            <c:spPr>
              <a:noFill/>
              <a:ln w="25400">
                <a:noFill/>
              </a:ln>
            </c:spPr>
            <c:extLst xmlns:c16r2="http://schemas.microsoft.com/office/drawing/2015/06/chart">
              <c:ext xmlns:c16="http://schemas.microsoft.com/office/drawing/2014/chart" uri="{C3380CC4-5D6E-409C-BE32-E72D297353CC}">
                <c16:uniqueId val="{00000005-5214-4CD9-A8E6-53BF391D7DEB}"/>
              </c:ext>
            </c:extLst>
          </c:dPt>
          <c:dPt>
            <c:idx val="4"/>
            <c:invertIfNegative val="0"/>
            <c:bubble3D val="0"/>
            <c:spPr>
              <a:noFill/>
              <a:ln w="25400">
                <a:noFill/>
              </a:ln>
            </c:spPr>
            <c:extLst xmlns:c16r2="http://schemas.microsoft.com/office/drawing/2015/06/chart">
              <c:ext xmlns:c16="http://schemas.microsoft.com/office/drawing/2014/chart" uri="{C3380CC4-5D6E-409C-BE32-E72D297353CC}">
                <c16:uniqueId val="{00000007-5214-4CD9-A8E6-53BF391D7DEB}"/>
              </c:ext>
            </c:extLst>
          </c:dPt>
          <c:dPt>
            <c:idx val="5"/>
            <c:invertIfNegative val="0"/>
            <c:bubble3D val="0"/>
            <c:spPr>
              <a:noFill/>
              <a:ln w="25400">
                <a:noFill/>
              </a:ln>
            </c:spPr>
            <c:extLst xmlns:c16r2="http://schemas.microsoft.com/office/drawing/2015/06/chart">
              <c:ext xmlns:c16="http://schemas.microsoft.com/office/drawing/2014/chart" uri="{C3380CC4-5D6E-409C-BE32-E72D297353CC}">
                <c16:uniqueId val="{00000009-5214-4CD9-A8E6-53BF391D7DEB}"/>
              </c:ext>
            </c:extLst>
          </c:dPt>
          <c:dPt>
            <c:idx val="6"/>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0B-5214-4CD9-A8E6-53BF391D7DEB}"/>
              </c:ext>
            </c:extLst>
          </c:dPt>
          <c:dLbls>
            <c:dLbl>
              <c:idx val="0"/>
              <c:layout>
                <c:manualLayout>
                  <c:x val="0"/>
                  <c:y val="-0.18079599745626795"/>
                </c:manualLayout>
              </c:layout>
              <c:tx>
                <c:rich>
                  <a:bodyPr/>
                  <a:lstStyle/>
                  <a:p>
                    <a:r>
                      <a:rPr lang="en-US"/>
                      <a:t>18,4</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5214-4CD9-A8E6-53BF391D7DEB}"/>
                </c:ext>
                <c:ext xmlns:c15="http://schemas.microsoft.com/office/drawing/2012/chart" uri="{CE6537A1-D6FC-4f65-9D91-7224C49458BB}">
                  <c15:layout/>
                </c:ext>
              </c:extLst>
            </c:dLbl>
            <c:dLbl>
              <c:idx val="1"/>
              <c:delete val="1"/>
              <c:extLst xmlns:c16r2="http://schemas.microsoft.com/office/drawing/2015/06/chart">
                <c:ext xmlns:c16="http://schemas.microsoft.com/office/drawing/2014/chart" uri="{C3380CC4-5D6E-409C-BE32-E72D297353CC}">
                  <c16:uniqueId val="{00000001-5214-4CD9-A8E6-53BF391D7DEB}"/>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3-5214-4CD9-A8E6-53BF391D7DEB}"/>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5-5214-4CD9-A8E6-53BF391D7DEB}"/>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5214-4CD9-A8E6-53BF391D7DEB}"/>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9-5214-4CD9-A8E6-53BF391D7DEB}"/>
                </c:ext>
                <c:ext xmlns:c15="http://schemas.microsoft.com/office/drawing/2012/chart" uri="{CE6537A1-D6FC-4f65-9D91-7224C49458BB}"/>
              </c:extLst>
            </c:dLbl>
            <c:dLbl>
              <c:idx val="6"/>
              <c:layout>
                <c:manualLayout>
                  <c:x val="0"/>
                  <c:y val="-0.13115764333795402"/>
                </c:manualLayout>
              </c:layout>
              <c:tx>
                <c:rich>
                  <a:bodyPr/>
                  <a:lstStyle/>
                  <a:p>
                    <a:r>
                      <a:rPr lang="en-US"/>
                      <a:t>12,3</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5214-4CD9-A8E6-53BF391D7DEB}"/>
                </c:ext>
                <c:ext xmlns:c15="http://schemas.microsoft.com/office/drawing/2012/chart" uri="{CE6537A1-D6FC-4f65-9D91-7224C49458BB}">
                  <c15:layout/>
                </c:ext>
              </c:extLst>
            </c:dLbl>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III.33'!$J$3:$J$9</c:f>
              <c:strCache>
                <c:ptCount val="7"/>
                <c:pt idx="0">
                  <c:v>Kapitálový poměr 
(1Q 2016)</c:v>
                </c:pt>
                <c:pt idx="1">
                  <c:v>Výnosy ke krytí ztrát</c:v>
                </c:pt>
                <c:pt idx="2">
                  <c:v>Ztráty</c:v>
                </c:pt>
                <c:pt idx="3">
                  <c:v>Dividendy a daně</c:v>
                </c:pt>
                <c:pt idx="4">
                  <c:v>Změna expozic</c:v>
                </c:pt>
                <c:pt idx="5">
                  <c:v>Změna rizikových vah</c:v>
                </c:pt>
                <c:pt idx="6">
                  <c:v>Kapitálový poměr 
(1Q 2019)</c:v>
                </c:pt>
              </c:strCache>
            </c:strRef>
          </c:cat>
          <c:val>
            <c:numRef>
              <c:f>'Graf III.33'!$L$3:$L$9</c:f>
              <c:numCache>
                <c:formatCode>0.0</c:formatCode>
                <c:ptCount val="7"/>
                <c:pt idx="0">
                  <c:v>18.406090205289079</c:v>
                </c:pt>
                <c:pt idx="1">
                  <c:v>18.406090205289079</c:v>
                </c:pt>
                <c:pt idx="2">
                  <c:v>18.837140160935597</c:v>
                </c:pt>
                <c:pt idx="3">
                  <c:v>16.059191945741091</c:v>
                </c:pt>
                <c:pt idx="4">
                  <c:v>16.059191945741091</c:v>
                </c:pt>
                <c:pt idx="5">
                  <c:v>12.3242752260084</c:v>
                </c:pt>
                <c:pt idx="6">
                  <c:v>12.3242752260084</c:v>
                </c:pt>
              </c:numCache>
            </c:numRef>
          </c:val>
          <c:extLst xmlns:c16r2="http://schemas.microsoft.com/office/drawing/2015/06/chart">
            <c:ext xmlns:c16="http://schemas.microsoft.com/office/drawing/2014/chart" uri="{C3380CC4-5D6E-409C-BE32-E72D297353CC}">
              <c16:uniqueId val="{0000000D-5214-4CD9-A8E6-53BF391D7DEB}"/>
            </c:ext>
          </c:extLst>
        </c:ser>
        <c:ser>
          <c:idx val="1"/>
          <c:order val="1"/>
          <c:invertIfNegative val="0"/>
          <c:dPt>
            <c:idx val="1"/>
            <c:invertIfNegative val="0"/>
            <c:bubble3D val="0"/>
            <c:spPr>
              <a:solidFill>
                <a:schemeClr val="accent3"/>
              </a:solidFill>
            </c:spPr>
            <c:extLst xmlns:c16r2="http://schemas.microsoft.com/office/drawing/2015/06/chart">
              <c:ext xmlns:c16="http://schemas.microsoft.com/office/drawing/2014/chart" uri="{C3380CC4-5D6E-409C-BE32-E72D297353CC}">
                <c16:uniqueId val="{0000000F-5214-4CD9-A8E6-53BF391D7DEB}"/>
              </c:ext>
            </c:extLst>
          </c:dPt>
          <c:dPt>
            <c:idx val="2"/>
            <c:invertIfNegative val="0"/>
            <c:bubble3D val="0"/>
            <c:spPr>
              <a:solidFill>
                <a:schemeClr val="accent2"/>
              </a:solidFill>
            </c:spPr>
            <c:extLst xmlns:c16r2="http://schemas.microsoft.com/office/drawing/2015/06/chart">
              <c:ext xmlns:c16="http://schemas.microsoft.com/office/drawing/2014/chart" uri="{C3380CC4-5D6E-409C-BE32-E72D297353CC}">
                <c16:uniqueId val="{00000011-5214-4CD9-A8E6-53BF391D7DEB}"/>
              </c:ext>
            </c:extLst>
          </c:dPt>
          <c:dPt>
            <c:idx val="3"/>
            <c:invertIfNegative val="0"/>
            <c:bubble3D val="0"/>
            <c:spPr>
              <a:solidFill>
                <a:schemeClr val="accent4"/>
              </a:solidFill>
            </c:spPr>
            <c:extLst xmlns:c16r2="http://schemas.microsoft.com/office/drawing/2015/06/chart">
              <c:ext xmlns:c16="http://schemas.microsoft.com/office/drawing/2014/chart" uri="{C3380CC4-5D6E-409C-BE32-E72D297353CC}">
                <c16:uniqueId val="{00000013-5214-4CD9-A8E6-53BF391D7DEB}"/>
              </c:ext>
            </c:extLst>
          </c:dPt>
          <c:dPt>
            <c:idx val="4"/>
            <c:invertIfNegative val="0"/>
            <c:bubble3D val="0"/>
            <c:spPr>
              <a:solidFill>
                <a:schemeClr val="accent6"/>
              </a:solidFill>
            </c:spPr>
            <c:extLst xmlns:c16r2="http://schemas.microsoft.com/office/drawing/2015/06/chart">
              <c:ext xmlns:c16="http://schemas.microsoft.com/office/drawing/2014/chart" uri="{C3380CC4-5D6E-409C-BE32-E72D297353CC}">
                <c16:uniqueId val="{00000015-5214-4CD9-A8E6-53BF391D7DEB}"/>
              </c:ext>
            </c:extLst>
          </c:dPt>
          <c:dPt>
            <c:idx val="5"/>
            <c:invertIfNegative val="0"/>
            <c:bubble3D val="0"/>
            <c:spPr>
              <a:solidFill>
                <a:schemeClr val="bg2"/>
              </a:solidFill>
            </c:spPr>
            <c:extLst xmlns:c16r2="http://schemas.microsoft.com/office/drawing/2015/06/chart">
              <c:ext xmlns:c16="http://schemas.microsoft.com/office/drawing/2014/chart" uri="{C3380CC4-5D6E-409C-BE32-E72D297353CC}">
                <c16:uniqueId val="{00000017-5214-4CD9-A8E6-53BF391D7DEB}"/>
              </c:ext>
            </c:extLst>
          </c:dPt>
          <c:dLbls>
            <c:dLbl>
              <c:idx val="1"/>
              <c:layout>
                <c:manualLayout>
                  <c:x val="0"/>
                  <c:y val="-0.11156659765355419"/>
                </c:manualLayout>
              </c:layout>
              <c:tx>
                <c:rich>
                  <a:bodyPr/>
                  <a:lstStyle/>
                  <a:p>
                    <a:r>
                      <a:rPr lang="cs-CZ" sz="900">
                        <a:latin typeface="Arial" panose="020B0604020202020204" pitchFamily="34" charset="0"/>
                        <a:cs typeface="Arial" panose="020B0604020202020204" pitchFamily="34" charset="0"/>
                      </a:rPr>
                      <a:t>+9,8</a:t>
                    </a:r>
                    <a:endParaRPr lang="cs-CZ"/>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214-4CD9-A8E6-53BF391D7DEB}"/>
                </c:ext>
                <c:ext xmlns:c15="http://schemas.microsoft.com/office/drawing/2012/chart" uri="{CE6537A1-D6FC-4f65-9D91-7224C49458BB}">
                  <c15:layout/>
                </c:ext>
              </c:extLst>
            </c:dLbl>
            <c:dLbl>
              <c:idx val="2"/>
              <c:layout>
                <c:manualLayout>
                  <c:x val="0"/>
                  <c:y val="-0.109944099378882"/>
                </c:manualLayout>
              </c:layout>
              <c:tx>
                <c:rich>
                  <a:bodyPr/>
                  <a:lstStyle/>
                  <a:p>
                    <a:r>
                      <a:rPr lang="cs-CZ" sz="900">
                        <a:latin typeface="Arial" panose="020B0604020202020204" pitchFamily="34" charset="0"/>
                        <a:cs typeface="Arial" panose="020B0604020202020204" pitchFamily="34" charset="0"/>
                      </a:rPr>
                      <a:t>-9,3</a:t>
                    </a:r>
                    <a:endParaRPr lang="cs-CZ"/>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214-4CD9-A8E6-53BF391D7DEB}"/>
                </c:ext>
                <c:ext xmlns:c15="http://schemas.microsoft.com/office/drawing/2012/chart" uri="{CE6537A1-D6FC-4f65-9D91-7224C49458BB}">
                  <c15:layout/>
                </c:ext>
              </c:extLst>
            </c:dLbl>
            <c:dLbl>
              <c:idx val="3"/>
              <c:layout>
                <c:manualLayout>
                  <c:x val="0"/>
                  <c:y val="-5.4439803810693022E-2"/>
                </c:manualLayout>
              </c:layout>
              <c:tx>
                <c:rich>
                  <a:bodyPr/>
                  <a:lstStyle/>
                  <a:p>
                    <a:r>
                      <a:rPr lang="cs-CZ" sz="900">
                        <a:latin typeface="Arial" panose="020B0604020202020204" pitchFamily="34" charset="0"/>
                        <a:cs typeface="Arial" panose="020B0604020202020204" pitchFamily="34" charset="0"/>
                      </a:rPr>
                      <a:t>-2,8</a:t>
                    </a:r>
                    <a:endParaRPr lang="cs-CZ"/>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5214-4CD9-A8E6-53BF391D7DEB}"/>
                </c:ext>
                <c:ext xmlns:c15="http://schemas.microsoft.com/office/drawing/2012/chart" uri="{CE6537A1-D6FC-4f65-9D91-7224C49458BB}">
                  <c15:layout/>
                </c:ext>
              </c:extLst>
            </c:dLbl>
            <c:dLbl>
              <c:idx val="4"/>
              <c:layout>
                <c:manualLayout>
                  <c:x val="0"/>
                  <c:y val="-5.6250192144344686E-2"/>
                </c:manualLayout>
              </c:layout>
              <c:tx>
                <c:rich>
                  <a:bodyPr/>
                  <a:lstStyle/>
                  <a:p>
                    <a:r>
                      <a:rPr lang="cs-CZ" sz="900">
                        <a:latin typeface="Arial" panose="020B0604020202020204" pitchFamily="34" charset="0"/>
                        <a:cs typeface="Arial" panose="020B0604020202020204" pitchFamily="34" charset="0"/>
                      </a:rPr>
                      <a:t>+1,2</a:t>
                    </a:r>
                    <a:endParaRPr lang="cs-CZ"/>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5214-4CD9-A8E6-53BF391D7DEB}"/>
                </c:ext>
                <c:ext xmlns:c15="http://schemas.microsoft.com/office/drawing/2012/chart" uri="{CE6537A1-D6FC-4f65-9D91-7224C49458BB}">
                  <c15:layout/>
                </c:ext>
              </c:extLst>
            </c:dLbl>
            <c:dLbl>
              <c:idx val="5"/>
              <c:layout>
                <c:manualLayout>
                  <c:x val="0"/>
                  <c:y val="-8.1140700092816487E-2"/>
                </c:manualLayout>
              </c:layout>
              <c:tx>
                <c:rich>
                  <a:bodyPr/>
                  <a:lstStyle/>
                  <a:p>
                    <a:r>
                      <a:rPr lang="cs-CZ" sz="900">
                        <a:latin typeface="Arial" panose="020B0604020202020204" pitchFamily="34" charset="0"/>
                        <a:cs typeface="Arial" panose="020B0604020202020204" pitchFamily="34" charset="0"/>
                      </a:rPr>
                      <a:t>-5,0</a:t>
                    </a:r>
                    <a:endParaRPr lang="cs-CZ"/>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5214-4CD9-A8E6-53BF391D7DEB}"/>
                </c:ext>
                <c:ext xmlns:c15="http://schemas.microsoft.com/office/drawing/2012/chart" uri="{CE6537A1-D6FC-4f65-9D91-7224C49458BB}">
                  <c15:layout/>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III.33'!$J$3:$J$9</c:f>
              <c:strCache>
                <c:ptCount val="7"/>
                <c:pt idx="0">
                  <c:v>Kapitálový poměr 
(1Q 2016)</c:v>
                </c:pt>
                <c:pt idx="1">
                  <c:v>Výnosy ke krytí ztrát</c:v>
                </c:pt>
                <c:pt idx="2">
                  <c:v>Ztráty</c:v>
                </c:pt>
                <c:pt idx="3">
                  <c:v>Dividendy a daně</c:v>
                </c:pt>
                <c:pt idx="4">
                  <c:v>Změna expozic</c:v>
                </c:pt>
                <c:pt idx="5">
                  <c:v>Změna rizikových vah</c:v>
                </c:pt>
                <c:pt idx="6">
                  <c:v>Kapitálový poměr 
(1Q 2019)</c:v>
                </c:pt>
              </c:strCache>
            </c:strRef>
          </c:cat>
          <c:val>
            <c:numRef>
              <c:f>'Graf III.33'!$M$3:$M$9</c:f>
              <c:numCache>
                <c:formatCode>0.0</c:formatCode>
                <c:ptCount val="7"/>
                <c:pt idx="1">
                  <c:v>9.7503727004260305</c:v>
                </c:pt>
                <c:pt idx="2">
                  <c:v>9.3193227447795142</c:v>
                </c:pt>
                <c:pt idx="3">
                  <c:v>2.7779482151945061</c:v>
                </c:pt>
                <c:pt idx="4">
                  <c:v>1.2420835015088116</c:v>
                </c:pt>
                <c:pt idx="5">
                  <c:v>4.9770002212415037</c:v>
                </c:pt>
              </c:numCache>
            </c:numRef>
          </c:val>
          <c:extLst xmlns:c16r2="http://schemas.microsoft.com/office/drawing/2015/06/chart">
            <c:ext xmlns:c16="http://schemas.microsoft.com/office/drawing/2014/chart" uri="{C3380CC4-5D6E-409C-BE32-E72D297353CC}">
              <c16:uniqueId val="{00000018-5214-4CD9-A8E6-53BF391D7DEB}"/>
            </c:ext>
          </c:extLst>
        </c:ser>
        <c:dLbls>
          <c:dLblPos val="inEnd"/>
          <c:showLegendKey val="0"/>
          <c:showVal val="1"/>
          <c:showCatName val="0"/>
          <c:showSerName val="0"/>
          <c:showPercent val="0"/>
          <c:showBubbleSize val="0"/>
        </c:dLbls>
        <c:gapWidth val="33"/>
        <c:overlap val="100"/>
        <c:axId val="263977984"/>
        <c:axId val="264004352"/>
      </c:barChart>
      <c:catAx>
        <c:axId val="263977984"/>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264004352"/>
        <c:crosses val="autoZero"/>
        <c:auto val="1"/>
        <c:lblAlgn val="ctr"/>
        <c:lblOffset val="100"/>
        <c:noMultiLvlLbl val="0"/>
      </c:catAx>
      <c:valAx>
        <c:axId val="264004352"/>
        <c:scaling>
          <c:orientation val="minMax"/>
          <c:max val="35"/>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63977984"/>
        <c:crosses val="autoZero"/>
        <c:crossBetween val="between"/>
      </c:valAx>
      <c:spPr>
        <a:noFill/>
        <a:ln w="25400">
          <a:noFill/>
        </a:ln>
      </c:spPr>
    </c:plotArea>
    <c:plotVisOnly val="1"/>
    <c:dispBlanksAs val="gap"/>
    <c:showDLblsOverMax val="0"/>
  </c:chart>
  <c:spPr>
    <a:ln w="9525">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3775749501115561E-2"/>
          <c:w val="0.88024447992951926"/>
          <c:h val="0.54392650103519669"/>
        </c:manualLayout>
      </c:layout>
      <c:barChart>
        <c:barDir val="col"/>
        <c:grouping val="stacked"/>
        <c:varyColors val="0"/>
        <c:ser>
          <c:idx val="0"/>
          <c:order val="0"/>
          <c:spPr>
            <a:solidFill>
              <a:srgbClr val="4880C4"/>
            </a:solidFill>
            <a:ln w="25400">
              <a:noFill/>
            </a:ln>
          </c:spPr>
          <c:invertIfNegative val="0"/>
          <c:dPt>
            <c:idx val="1"/>
            <c:invertIfNegative val="0"/>
            <c:bubble3D val="0"/>
            <c:spPr>
              <a:noFill/>
              <a:ln w="25400">
                <a:noFill/>
              </a:ln>
            </c:spPr>
            <c:extLst xmlns:c16r2="http://schemas.microsoft.com/office/drawing/2015/06/chart">
              <c:ext xmlns:c16="http://schemas.microsoft.com/office/drawing/2014/chart" uri="{C3380CC4-5D6E-409C-BE32-E72D297353CC}">
                <c16:uniqueId val="{00000001-7C67-4465-87BF-89513EFF4154}"/>
              </c:ext>
            </c:extLst>
          </c:dPt>
          <c:dPt>
            <c:idx val="2"/>
            <c:invertIfNegative val="0"/>
            <c:bubble3D val="0"/>
            <c:spPr>
              <a:noFill/>
              <a:ln w="25400">
                <a:noFill/>
              </a:ln>
            </c:spPr>
            <c:extLst xmlns:c16r2="http://schemas.microsoft.com/office/drawing/2015/06/chart">
              <c:ext xmlns:c16="http://schemas.microsoft.com/office/drawing/2014/chart" uri="{C3380CC4-5D6E-409C-BE32-E72D297353CC}">
                <c16:uniqueId val="{00000003-7C67-4465-87BF-89513EFF4154}"/>
              </c:ext>
            </c:extLst>
          </c:dPt>
          <c:dPt>
            <c:idx val="3"/>
            <c:invertIfNegative val="0"/>
            <c:bubble3D val="0"/>
            <c:spPr>
              <a:noFill/>
              <a:ln w="25400">
                <a:noFill/>
              </a:ln>
            </c:spPr>
            <c:extLst xmlns:c16r2="http://schemas.microsoft.com/office/drawing/2015/06/chart">
              <c:ext xmlns:c16="http://schemas.microsoft.com/office/drawing/2014/chart" uri="{C3380CC4-5D6E-409C-BE32-E72D297353CC}">
                <c16:uniqueId val="{00000005-7C67-4465-87BF-89513EFF4154}"/>
              </c:ext>
            </c:extLst>
          </c:dPt>
          <c:dPt>
            <c:idx val="4"/>
            <c:invertIfNegative val="0"/>
            <c:bubble3D val="0"/>
            <c:spPr>
              <a:noFill/>
              <a:ln w="25400">
                <a:noFill/>
              </a:ln>
            </c:spPr>
            <c:extLst xmlns:c16r2="http://schemas.microsoft.com/office/drawing/2015/06/chart">
              <c:ext xmlns:c16="http://schemas.microsoft.com/office/drawing/2014/chart" uri="{C3380CC4-5D6E-409C-BE32-E72D297353CC}">
                <c16:uniqueId val="{00000007-7C67-4465-87BF-89513EFF4154}"/>
              </c:ext>
            </c:extLst>
          </c:dPt>
          <c:dPt>
            <c:idx val="5"/>
            <c:invertIfNegative val="0"/>
            <c:bubble3D val="0"/>
            <c:spPr>
              <a:noFill/>
              <a:ln w="25400">
                <a:noFill/>
              </a:ln>
            </c:spPr>
            <c:extLst xmlns:c16r2="http://schemas.microsoft.com/office/drawing/2015/06/chart">
              <c:ext xmlns:c16="http://schemas.microsoft.com/office/drawing/2014/chart" uri="{C3380CC4-5D6E-409C-BE32-E72D297353CC}">
                <c16:uniqueId val="{00000009-7C67-4465-87BF-89513EFF4154}"/>
              </c:ext>
            </c:extLst>
          </c:dPt>
          <c:dPt>
            <c:idx val="6"/>
            <c:invertIfNegative val="0"/>
            <c:bubble3D val="0"/>
            <c:spPr>
              <a:solidFill>
                <a:schemeClr val="accent1"/>
              </a:solidFill>
              <a:ln w="25400">
                <a:noFill/>
              </a:ln>
            </c:spPr>
            <c:extLst xmlns:c16r2="http://schemas.microsoft.com/office/drawing/2015/06/chart">
              <c:ext xmlns:c16="http://schemas.microsoft.com/office/drawing/2014/chart" uri="{C3380CC4-5D6E-409C-BE32-E72D297353CC}">
                <c16:uniqueId val="{0000000B-7C67-4465-87BF-89513EFF4154}"/>
              </c:ext>
            </c:extLst>
          </c:dPt>
          <c:dLbls>
            <c:dLbl>
              <c:idx val="0"/>
              <c:layout>
                <c:manualLayout>
                  <c:x val="0"/>
                  <c:y val="-0.18079599745626795"/>
                </c:manualLayout>
              </c:layout>
              <c:tx>
                <c:rich>
                  <a:bodyPr/>
                  <a:lstStyle/>
                  <a:p>
                    <a:r>
                      <a:rPr lang="en-US"/>
                      <a:t>18</a:t>
                    </a:r>
                    <a:r>
                      <a:rPr lang="cs-CZ"/>
                      <a:t>.</a:t>
                    </a:r>
                    <a:r>
                      <a:rPr lang="en-US"/>
                      <a:t>4</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7C67-4465-87BF-89513EFF4154}"/>
                </c:ext>
                <c:ext xmlns:c15="http://schemas.microsoft.com/office/drawing/2012/chart" uri="{CE6537A1-D6FC-4f65-9D91-7224C49458BB}">
                  <c15:layout/>
                </c:ext>
              </c:extLst>
            </c:dLbl>
            <c:dLbl>
              <c:idx val="1"/>
              <c:delete val="1"/>
              <c:extLst xmlns:c16r2="http://schemas.microsoft.com/office/drawing/2015/06/chart">
                <c:ext xmlns:c16="http://schemas.microsoft.com/office/drawing/2014/chart" uri="{C3380CC4-5D6E-409C-BE32-E72D297353CC}">
                  <c16:uniqueId val="{00000001-7C67-4465-87BF-89513EFF4154}"/>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3-7C67-4465-87BF-89513EFF415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5-7C67-4465-87BF-89513EFF4154}"/>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7-7C67-4465-87BF-89513EFF415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9-7C67-4465-87BF-89513EFF4154}"/>
                </c:ext>
                <c:ext xmlns:c15="http://schemas.microsoft.com/office/drawing/2012/chart" uri="{CE6537A1-D6FC-4f65-9D91-7224C49458BB}"/>
              </c:extLst>
            </c:dLbl>
            <c:dLbl>
              <c:idx val="6"/>
              <c:layout>
                <c:manualLayout>
                  <c:x val="0"/>
                  <c:y val="-0.13115764333795402"/>
                </c:manualLayout>
              </c:layout>
              <c:tx>
                <c:rich>
                  <a:bodyPr/>
                  <a:lstStyle/>
                  <a:p>
                    <a:r>
                      <a:rPr lang="en-US"/>
                      <a:t>12</a:t>
                    </a:r>
                    <a:r>
                      <a:rPr lang="cs-CZ"/>
                      <a:t>.</a:t>
                    </a:r>
                    <a:r>
                      <a:rPr lang="en-US"/>
                      <a:t>3</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7C67-4465-87BF-89513EFF4154}"/>
                </c:ext>
                <c:ext xmlns:c15="http://schemas.microsoft.com/office/drawing/2012/chart" uri="{CE6537A1-D6FC-4f65-9D91-7224C49458BB}">
                  <c15:layout/>
                </c:ext>
              </c:extLst>
            </c:dLbl>
            <c:spPr>
              <a:noFill/>
              <a:ln>
                <a:noFill/>
              </a:ln>
              <a:effectLst/>
            </c:spPr>
            <c:txPr>
              <a:bodyPr/>
              <a:lstStyle/>
              <a:p>
                <a:pPr algn="ctr">
                  <a:defRPr lang="cs-C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III.33'!$I$3:$I$9</c:f>
              <c:strCache>
                <c:ptCount val="7"/>
                <c:pt idx="0">
                  <c:v>Capital ratio 
(2016 Q1)</c:v>
                </c:pt>
                <c:pt idx="1">
                  <c:v>Income for 
covering losses</c:v>
                </c:pt>
                <c:pt idx="2">
                  <c:v>Losses</c:v>
                </c:pt>
                <c:pt idx="3">
                  <c:v>Dividends 
and taxes</c:v>
                </c:pt>
                <c:pt idx="4">
                  <c:v>Change 
in exposures</c:v>
                </c:pt>
                <c:pt idx="5">
                  <c:v>Change in 
risk weights</c:v>
                </c:pt>
                <c:pt idx="6">
                  <c:v>Capital ratio 
(2019 Q1)</c:v>
                </c:pt>
              </c:strCache>
            </c:strRef>
          </c:cat>
          <c:val>
            <c:numRef>
              <c:f>'Graf III.33'!$L$3:$L$9</c:f>
              <c:numCache>
                <c:formatCode>0.0</c:formatCode>
                <c:ptCount val="7"/>
                <c:pt idx="0">
                  <c:v>18.406090205289079</c:v>
                </c:pt>
                <c:pt idx="1">
                  <c:v>18.406090205289079</c:v>
                </c:pt>
                <c:pt idx="2">
                  <c:v>18.837140160935597</c:v>
                </c:pt>
                <c:pt idx="3">
                  <c:v>16.059191945741091</c:v>
                </c:pt>
                <c:pt idx="4">
                  <c:v>16.059191945741091</c:v>
                </c:pt>
                <c:pt idx="5">
                  <c:v>12.3242752260084</c:v>
                </c:pt>
                <c:pt idx="6">
                  <c:v>12.3242752260084</c:v>
                </c:pt>
              </c:numCache>
            </c:numRef>
          </c:val>
          <c:extLst xmlns:c16r2="http://schemas.microsoft.com/office/drawing/2015/06/chart">
            <c:ext xmlns:c16="http://schemas.microsoft.com/office/drawing/2014/chart" uri="{C3380CC4-5D6E-409C-BE32-E72D297353CC}">
              <c16:uniqueId val="{0000000D-7C67-4465-87BF-89513EFF4154}"/>
            </c:ext>
          </c:extLst>
        </c:ser>
        <c:ser>
          <c:idx val="1"/>
          <c:order val="1"/>
          <c:invertIfNegative val="0"/>
          <c:dPt>
            <c:idx val="1"/>
            <c:invertIfNegative val="0"/>
            <c:bubble3D val="0"/>
            <c:spPr>
              <a:solidFill>
                <a:schemeClr val="accent3"/>
              </a:solidFill>
            </c:spPr>
            <c:extLst xmlns:c16r2="http://schemas.microsoft.com/office/drawing/2015/06/chart">
              <c:ext xmlns:c16="http://schemas.microsoft.com/office/drawing/2014/chart" uri="{C3380CC4-5D6E-409C-BE32-E72D297353CC}">
                <c16:uniqueId val="{0000000F-7C67-4465-87BF-89513EFF4154}"/>
              </c:ext>
            </c:extLst>
          </c:dPt>
          <c:dPt>
            <c:idx val="2"/>
            <c:invertIfNegative val="0"/>
            <c:bubble3D val="0"/>
            <c:spPr>
              <a:solidFill>
                <a:schemeClr val="accent2"/>
              </a:solidFill>
            </c:spPr>
            <c:extLst xmlns:c16r2="http://schemas.microsoft.com/office/drawing/2015/06/chart">
              <c:ext xmlns:c16="http://schemas.microsoft.com/office/drawing/2014/chart" uri="{C3380CC4-5D6E-409C-BE32-E72D297353CC}">
                <c16:uniqueId val="{00000011-7C67-4465-87BF-89513EFF4154}"/>
              </c:ext>
            </c:extLst>
          </c:dPt>
          <c:dPt>
            <c:idx val="3"/>
            <c:invertIfNegative val="0"/>
            <c:bubble3D val="0"/>
            <c:spPr>
              <a:solidFill>
                <a:schemeClr val="accent4"/>
              </a:solidFill>
            </c:spPr>
            <c:extLst xmlns:c16r2="http://schemas.microsoft.com/office/drawing/2015/06/chart">
              <c:ext xmlns:c16="http://schemas.microsoft.com/office/drawing/2014/chart" uri="{C3380CC4-5D6E-409C-BE32-E72D297353CC}">
                <c16:uniqueId val="{00000013-7C67-4465-87BF-89513EFF4154}"/>
              </c:ext>
            </c:extLst>
          </c:dPt>
          <c:dPt>
            <c:idx val="4"/>
            <c:invertIfNegative val="0"/>
            <c:bubble3D val="0"/>
            <c:spPr>
              <a:solidFill>
                <a:schemeClr val="accent6"/>
              </a:solidFill>
            </c:spPr>
            <c:extLst xmlns:c16r2="http://schemas.microsoft.com/office/drawing/2015/06/chart">
              <c:ext xmlns:c16="http://schemas.microsoft.com/office/drawing/2014/chart" uri="{C3380CC4-5D6E-409C-BE32-E72D297353CC}">
                <c16:uniqueId val="{00000015-7C67-4465-87BF-89513EFF4154}"/>
              </c:ext>
            </c:extLst>
          </c:dPt>
          <c:dPt>
            <c:idx val="5"/>
            <c:invertIfNegative val="0"/>
            <c:bubble3D val="0"/>
            <c:spPr>
              <a:solidFill>
                <a:schemeClr val="bg2"/>
              </a:solidFill>
            </c:spPr>
            <c:extLst xmlns:c16r2="http://schemas.microsoft.com/office/drawing/2015/06/chart">
              <c:ext xmlns:c16="http://schemas.microsoft.com/office/drawing/2014/chart" uri="{C3380CC4-5D6E-409C-BE32-E72D297353CC}">
                <c16:uniqueId val="{00000017-7C67-4465-87BF-89513EFF4154}"/>
              </c:ext>
            </c:extLst>
          </c:dPt>
          <c:dLbls>
            <c:dLbl>
              <c:idx val="1"/>
              <c:layout>
                <c:manualLayout>
                  <c:x val="0"/>
                  <c:y val="-0.11156659765355419"/>
                </c:manualLayout>
              </c:layout>
              <c:tx>
                <c:rich>
                  <a:bodyPr/>
                  <a:lstStyle/>
                  <a:p>
                    <a:r>
                      <a:rPr lang="cs-CZ" sz="900">
                        <a:latin typeface="Arial" panose="020B0604020202020204" pitchFamily="34" charset="0"/>
                        <a:cs typeface="Arial" panose="020B0604020202020204" pitchFamily="34" charset="0"/>
                      </a:rPr>
                      <a:t>+9.8</a:t>
                    </a:r>
                    <a:endParaRPr lang="cs-CZ"/>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C67-4465-87BF-89513EFF4154}"/>
                </c:ext>
                <c:ext xmlns:c15="http://schemas.microsoft.com/office/drawing/2012/chart" uri="{CE6537A1-D6FC-4f65-9D91-7224C49458BB}">
                  <c15:layout/>
                </c:ext>
              </c:extLst>
            </c:dLbl>
            <c:dLbl>
              <c:idx val="2"/>
              <c:layout>
                <c:manualLayout>
                  <c:x val="0"/>
                  <c:y val="-0.109944099378882"/>
                </c:manualLayout>
              </c:layout>
              <c:tx>
                <c:rich>
                  <a:bodyPr/>
                  <a:lstStyle/>
                  <a:p>
                    <a:r>
                      <a:rPr lang="cs-CZ" sz="900">
                        <a:latin typeface="Arial" panose="020B0604020202020204" pitchFamily="34" charset="0"/>
                        <a:cs typeface="Arial" panose="020B0604020202020204" pitchFamily="34" charset="0"/>
                      </a:rPr>
                      <a:t>-9.3</a:t>
                    </a:r>
                    <a:endParaRPr lang="cs-CZ"/>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C67-4465-87BF-89513EFF4154}"/>
                </c:ext>
                <c:ext xmlns:c15="http://schemas.microsoft.com/office/drawing/2012/chart" uri="{CE6537A1-D6FC-4f65-9D91-7224C49458BB}">
                  <c15:layout/>
                </c:ext>
              </c:extLst>
            </c:dLbl>
            <c:dLbl>
              <c:idx val="3"/>
              <c:layout>
                <c:manualLayout>
                  <c:x val="0"/>
                  <c:y val="-5.4439803810693022E-2"/>
                </c:manualLayout>
              </c:layout>
              <c:tx>
                <c:rich>
                  <a:bodyPr/>
                  <a:lstStyle/>
                  <a:p>
                    <a:r>
                      <a:rPr lang="cs-CZ" sz="900">
                        <a:latin typeface="Arial" panose="020B0604020202020204" pitchFamily="34" charset="0"/>
                        <a:cs typeface="Arial" panose="020B0604020202020204" pitchFamily="34" charset="0"/>
                      </a:rPr>
                      <a:t>-2.8</a:t>
                    </a:r>
                    <a:endParaRPr lang="cs-CZ"/>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7C67-4465-87BF-89513EFF4154}"/>
                </c:ext>
                <c:ext xmlns:c15="http://schemas.microsoft.com/office/drawing/2012/chart" uri="{CE6537A1-D6FC-4f65-9D91-7224C49458BB}">
                  <c15:layout/>
                </c:ext>
              </c:extLst>
            </c:dLbl>
            <c:dLbl>
              <c:idx val="4"/>
              <c:layout>
                <c:manualLayout>
                  <c:x val="0"/>
                  <c:y val="-5.6250192144344686E-2"/>
                </c:manualLayout>
              </c:layout>
              <c:tx>
                <c:rich>
                  <a:bodyPr/>
                  <a:lstStyle/>
                  <a:p>
                    <a:r>
                      <a:rPr lang="cs-CZ" sz="900">
                        <a:latin typeface="Arial" panose="020B0604020202020204" pitchFamily="34" charset="0"/>
                        <a:cs typeface="Arial" panose="020B0604020202020204" pitchFamily="34" charset="0"/>
                      </a:rPr>
                      <a:t>+1.2</a:t>
                    </a:r>
                    <a:endParaRPr lang="cs-CZ"/>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7C67-4465-87BF-89513EFF4154}"/>
                </c:ext>
                <c:ext xmlns:c15="http://schemas.microsoft.com/office/drawing/2012/chart" uri="{CE6537A1-D6FC-4f65-9D91-7224C49458BB}">
                  <c15:layout/>
                </c:ext>
              </c:extLst>
            </c:dLbl>
            <c:dLbl>
              <c:idx val="5"/>
              <c:layout>
                <c:manualLayout>
                  <c:x val="0"/>
                  <c:y val="-8.1140700092816487E-2"/>
                </c:manualLayout>
              </c:layout>
              <c:tx>
                <c:rich>
                  <a:bodyPr/>
                  <a:lstStyle/>
                  <a:p>
                    <a:r>
                      <a:rPr lang="cs-CZ" sz="900">
                        <a:latin typeface="Arial" panose="020B0604020202020204" pitchFamily="34" charset="0"/>
                        <a:cs typeface="Arial" panose="020B0604020202020204" pitchFamily="34" charset="0"/>
                      </a:rPr>
                      <a:t>-5.0</a:t>
                    </a:r>
                    <a:endParaRPr lang="cs-CZ"/>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7C67-4465-87BF-89513EFF4154}"/>
                </c:ext>
                <c:ext xmlns:c15="http://schemas.microsoft.com/office/drawing/2012/chart" uri="{CE6537A1-D6FC-4f65-9D91-7224C49458BB}">
                  <c15:layout/>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III.33'!$I$3:$I$9</c:f>
              <c:strCache>
                <c:ptCount val="7"/>
                <c:pt idx="0">
                  <c:v>Capital ratio 
(2016 Q1)</c:v>
                </c:pt>
                <c:pt idx="1">
                  <c:v>Income for 
covering losses</c:v>
                </c:pt>
                <c:pt idx="2">
                  <c:v>Losses</c:v>
                </c:pt>
                <c:pt idx="3">
                  <c:v>Dividends 
and taxes</c:v>
                </c:pt>
                <c:pt idx="4">
                  <c:v>Change 
in exposures</c:v>
                </c:pt>
                <c:pt idx="5">
                  <c:v>Change in 
risk weights</c:v>
                </c:pt>
                <c:pt idx="6">
                  <c:v>Capital ratio 
(2019 Q1)</c:v>
                </c:pt>
              </c:strCache>
            </c:strRef>
          </c:cat>
          <c:val>
            <c:numRef>
              <c:f>'Graf III.33'!$M$3:$M$9</c:f>
              <c:numCache>
                <c:formatCode>0.0</c:formatCode>
                <c:ptCount val="7"/>
                <c:pt idx="1">
                  <c:v>9.7503727004260305</c:v>
                </c:pt>
                <c:pt idx="2">
                  <c:v>9.3193227447795142</c:v>
                </c:pt>
                <c:pt idx="3">
                  <c:v>2.7779482151945061</c:v>
                </c:pt>
                <c:pt idx="4">
                  <c:v>1.2420835015088116</c:v>
                </c:pt>
                <c:pt idx="5">
                  <c:v>4.9770002212415037</c:v>
                </c:pt>
              </c:numCache>
            </c:numRef>
          </c:val>
          <c:extLst xmlns:c16r2="http://schemas.microsoft.com/office/drawing/2015/06/chart">
            <c:ext xmlns:c16="http://schemas.microsoft.com/office/drawing/2014/chart" uri="{C3380CC4-5D6E-409C-BE32-E72D297353CC}">
              <c16:uniqueId val="{00000018-7C67-4465-87BF-89513EFF4154}"/>
            </c:ext>
          </c:extLst>
        </c:ser>
        <c:dLbls>
          <c:dLblPos val="inEnd"/>
          <c:showLegendKey val="0"/>
          <c:showVal val="1"/>
          <c:showCatName val="0"/>
          <c:showSerName val="0"/>
          <c:showPercent val="0"/>
          <c:showBubbleSize val="0"/>
        </c:dLbls>
        <c:gapWidth val="33"/>
        <c:overlap val="100"/>
        <c:axId val="195874816"/>
        <c:axId val="195876352"/>
      </c:barChart>
      <c:catAx>
        <c:axId val="195874816"/>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195876352"/>
        <c:crosses val="autoZero"/>
        <c:auto val="1"/>
        <c:lblAlgn val="ctr"/>
        <c:lblOffset val="100"/>
        <c:noMultiLvlLbl val="0"/>
      </c:catAx>
      <c:valAx>
        <c:axId val="195876352"/>
        <c:scaling>
          <c:orientation val="minMax"/>
          <c:max val="35"/>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95874816"/>
        <c:crosses val="autoZero"/>
        <c:crossBetween val="between"/>
      </c:valAx>
      <c:spPr>
        <a:noFill/>
        <a:ln w="25400">
          <a:noFill/>
        </a:ln>
      </c:spPr>
    </c:plotArea>
    <c:plotVisOnly val="1"/>
    <c:dispBlanksAs val="gap"/>
    <c:showDLblsOverMax val="0"/>
  </c:chart>
  <c:spPr>
    <a:ln w="9525">
      <a:noFill/>
    </a:ln>
  </c:spPr>
  <c:printSettings>
    <c:headerFooter alignWithMargins="0">
      <c:oddHeader>&amp;A</c:oddHeader>
      <c:oddFooter>Page &amp;P</c:oddFooter>
    </c:headerFooter>
    <c:pageMargins b="0.984251969" l="0.78740157499999996" r="0.78740157499999996" t="0.984251969"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8575">
              <a:noFill/>
            </a:ln>
          </c:spPr>
          <c:marker>
            <c:symbol val="circle"/>
            <c:size val="6"/>
            <c:spPr>
              <a:ln>
                <a:solidFill>
                  <a:schemeClr val="tx2"/>
                </a:solidFill>
              </a:ln>
            </c:spPr>
          </c:marker>
          <c:dPt>
            <c:idx val="23"/>
            <c:marker>
              <c:spPr>
                <a:solidFill>
                  <a:srgbClr val="FF0000"/>
                </a:solidFill>
                <a:ln>
                  <a:solidFill>
                    <a:schemeClr val="tx2"/>
                  </a:solidFill>
                </a:ln>
              </c:spPr>
            </c:marker>
            <c:bubble3D val="0"/>
            <c:extLst xmlns:c16r2="http://schemas.microsoft.com/office/drawing/2015/06/chart">
              <c:ext xmlns:c16="http://schemas.microsoft.com/office/drawing/2014/chart" uri="{C3380CC4-5D6E-409C-BE32-E72D297353CC}">
                <c16:uniqueId val="{00000000-50F3-4228-BB4E-634F463DA24A}"/>
              </c:ext>
            </c:extLst>
          </c:dPt>
          <c:xVal>
            <c:numRef>
              <c:f>'Graf III.3'!$J$5:$J$27</c:f>
              <c:numCache>
                <c:formatCode>0.0</c:formatCode>
                <c:ptCount val="23"/>
                <c:pt idx="0">
                  <c:v>4.6896807904965208</c:v>
                </c:pt>
                <c:pt idx="1">
                  <c:v>3.0785752025361006</c:v>
                </c:pt>
                <c:pt idx="2">
                  <c:v>3.6028358548885588</c:v>
                </c:pt>
                <c:pt idx="3">
                  <c:v>1.5186883160018407</c:v>
                </c:pt>
                <c:pt idx="4">
                  <c:v>13.760999999999999</c:v>
                </c:pt>
                <c:pt idx="5">
                  <c:v>7.963000000000001</c:v>
                </c:pt>
                <c:pt idx="6">
                  <c:v>5.66</c:v>
                </c:pt>
                <c:pt idx="7">
                  <c:v>26.11</c:v>
                </c:pt>
                <c:pt idx="8">
                  <c:v>-4.9149329218170834E-2</c:v>
                </c:pt>
                <c:pt idx="9">
                  <c:v>4.3521000000000001</c:v>
                </c:pt>
                <c:pt idx="10">
                  <c:v>6.7918955576748701</c:v>
                </c:pt>
                <c:pt idx="11">
                  <c:v>2.8468604775959196</c:v>
                </c:pt>
                <c:pt idx="12">
                  <c:v>4.9860000000000007</c:v>
                </c:pt>
                <c:pt idx="13">
                  <c:v>4.218</c:v>
                </c:pt>
                <c:pt idx="14">
                  <c:v>5.902000000000001</c:v>
                </c:pt>
                <c:pt idx="15">
                  <c:v>1.5600000000000005</c:v>
                </c:pt>
                <c:pt idx="16">
                  <c:v>14.549700000000001</c:v>
                </c:pt>
                <c:pt idx="17">
                  <c:v>2.5459999999999994</c:v>
                </c:pt>
                <c:pt idx="18">
                  <c:v>7.8359999999999985</c:v>
                </c:pt>
                <c:pt idx="19">
                  <c:v>8.8219999999999992</c:v>
                </c:pt>
                <c:pt idx="20">
                  <c:v>5.588000000000001</c:v>
                </c:pt>
                <c:pt idx="21">
                  <c:v>5.7680000000000007</c:v>
                </c:pt>
                <c:pt idx="22">
                  <c:v>7.5590000000000011</c:v>
                </c:pt>
              </c:numCache>
            </c:numRef>
          </c:xVal>
          <c:yVal>
            <c:numRef>
              <c:f>'Graf III.3'!$K$5:$K$27</c:f>
              <c:numCache>
                <c:formatCode>0.0</c:formatCode>
                <c:ptCount val="23"/>
                <c:pt idx="0">
                  <c:v>6.4997176568831776</c:v>
                </c:pt>
                <c:pt idx="1">
                  <c:v>2.575372366205646</c:v>
                </c:pt>
                <c:pt idx="2">
                  <c:v>3.5793833524697005</c:v>
                </c:pt>
                <c:pt idx="3">
                  <c:v>5.6866193772222093</c:v>
                </c:pt>
                <c:pt idx="4">
                  <c:v>2.3465967487103665</c:v>
                </c:pt>
                <c:pt idx="5">
                  <c:v>4.8877777916271876</c:v>
                </c:pt>
                <c:pt idx="6">
                  <c:v>9.6543531627055152</c:v>
                </c:pt>
                <c:pt idx="7">
                  <c:v>8.80112807304433</c:v>
                </c:pt>
                <c:pt idx="8">
                  <c:v>9.11276793222385</c:v>
                </c:pt>
                <c:pt idx="9">
                  <c:v>2.8492442794824617</c:v>
                </c:pt>
                <c:pt idx="10">
                  <c:v>3.5920542753426572</c:v>
                </c:pt>
                <c:pt idx="11">
                  <c:v>7.2115737266314568</c:v>
                </c:pt>
                <c:pt idx="12">
                  <c:v>1.9337512365336424</c:v>
                </c:pt>
                <c:pt idx="13">
                  <c:v>4.2449581016091971</c:v>
                </c:pt>
                <c:pt idx="14">
                  <c:v>5.909480702205542</c:v>
                </c:pt>
                <c:pt idx="15">
                  <c:v>-1.327715714607427</c:v>
                </c:pt>
                <c:pt idx="16">
                  <c:v>8.8459397983665156</c:v>
                </c:pt>
                <c:pt idx="17">
                  <c:v>2.5871046327916849</c:v>
                </c:pt>
                <c:pt idx="18">
                  <c:v>1.2792892229989015</c:v>
                </c:pt>
                <c:pt idx="19">
                  <c:v>3.5338622717494408</c:v>
                </c:pt>
                <c:pt idx="20">
                  <c:v>2.5883778087620444</c:v>
                </c:pt>
                <c:pt idx="21">
                  <c:v>1.5715016925357439</c:v>
                </c:pt>
                <c:pt idx="22">
                  <c:v>5.1544499540063953</c:v>
                </c:pt>
              </c:numCache>
            </c:numRef>
          </c:yVal>
          <c:smooth val="0"/>
          <c:extLst xmlns:c16r2="http://schemas.microsoft.com/office/drawing/2015/06/chart">
            <c:ext xmlns:c16="http://schemas.microsoft.com/office/drawing/2014/chart" uri="{C3380CC4-5D6E-409C-BE32-E72D297353CC}">
              <c16:uniqueId val="{00000001-50F3-4228-BB4E-634F463DA24A}"/>
            </c:ext>
          </c:extLst>
        </c:ser>
        <c:ser>
          <c:idx val="1"/>
          <c:order val="1"/>
          <c:spPr>
            <a:ln w="3175">
              <a:solidFill>
                <a:schemeClr val="tx1"/>
              </a:solidFill>
              <a:prstDash val="sysDash"/>
            </a:ln>
          </c:spPr>
          <c:marker>
            <c:spPr>
              <a:noFill/>
              <a:ln>
                <a:noFill/>
              </a:ln>
            </c:spPr>
          </c:marker>
          <c:trendline>
            <c:spPr>
              <a:ln>
                <a:prstDash val="sysDash"/>
              </a:ln>
            </c:spPr>
            <c:trendlineType val="linear"/>
            <c:dispRSqr val="0"/>
            <c:dispEq val="0"/>
          </c:trendline>
          <c:xVal>
            <c:numLit>
              <c:formatCode>General</c:formatCode>
              <c:ptCount val="3"/>
              <c:pt idx="0">
                <c:v>0</c:v>
              </c:pt>
              <c:pt idx="1">
                <c:v>0</c:v>
              </c:pt>
              <c:pt idx="2">
                <c:v>0</c:v>
              </c:pt>
            </c:numLit>
          </c:xVal>
          <c:yVal>
            <c:numLit>
              <c:formatCode>General</c:formatCode>
              <c:ptCount val="3"/>
              <c:pt idx="0">
                <c:v>-5</c:v>
              </c:pt>
              <c:pt idx="1">
                <c:v>10</c:v>
              </c:pt>
              <c:pt idx="2">
                <c:v>40</c:v>
              </c:pt>
            </c:numLit>
          </c:yVal>
          <c:smooth val="0"/>
          <c:extLst xmlns:c16r2="http://schemas.microsoft.com/office/drawing/2015/06/chart">
            <c:ext xmlns:c16="http://schemas.microsoft.com/office/drawing/2014/chart" uri="{C3380CC4-5D6E-409C-BE32-E72D297353CC}">
              <c16:uniqueId val="{00000002-50F3-4228-BB4E-634F463DA24A}"/>
            </c:ext>
          </c:extLst>
        </c:ser>
        <c:ser>
          <c:idx val="2"/>
          <c:order val="2"/>
          <c:spPr>
            <a:ln w="28575">
              <a:noFill/>
            </a:ln>
          </c:spPr>
          <c:marker>
            <c:spPr>
              <a:noFill/>
              <a:ln>
                <a:noFill/>
              </a:ln>
            </c:spPr>
          </c:marker>
          <c:trendline>
            <c:spPr>
              <a:ln w="3175">
                <a:prstDash val="sysDash"/>
              </a:ln>
            </c:spPr>
            <c:trendlineType val="linear"/>
            <c:dispRSqr val="0"/>
            <c:dispEq val="0"/>
          </c:trendline>
          <c:xVal>
            <c:numLit>
              <c:formatCode>General</c:formatCode>
              <c:ptCount val="3"/>
              <c:pt idx="0">
                <c:v>-5</c:v>
              </c:pt>
              <c:pt idx="1">
                <c:v>10</c:v>
              </c:pt>
              <c:pt idx="2">
                <c:v>60</c:v>
              </c:pt>
            </c:numLit>
          </c:xVal>
          <c:yVal>
            <c:numLit>
              <c:formatCode>General</c:formatCode>
              <c:ptCount val="3"/>
              <c:pt idx="0">
                <c:v>0</c:v>
              </c:pt>
              <c:pt idx="1">
                <c:v>0</c:v>
              </c:pt>
              <c:pt idx="2">
                <c:v>0</c:v>
              </c:pt>
            </c:numLit>
          </c:yVal>
          <c:smooth val="0"/>
          <c:extLst xmlns:c16r2="http://schemas.microsoft.com/office/drawing/2015/06/chart">
            <c:ext xmlns:c16="http://schemas.microsoft.com/office/drawing/2014/chart" uri="{C3380CC4-5D6E-409C-BE32-E72D297353CC}">
              <c16:uniqueId val="{00000003-50F3-4228-BB4E-634F463DA24A}"/>
            </c:ext>
          </c:extLst>
        </c:ser>
        <c:dLbls>
          <c:showLegendKey val="0"/>
          <c:showVal val="0"/>
          <c:showCatName val="0"/>
          <c:showSerName val="0"/>
          <c:showPercent val="0"/>
          <c:showBubbleSize val="0"/>
        </c:dLbls>
        <c:axId val="233582592"/>
        <c:axId val="233584128"/>
      </c:scatterChart>
      <c:valAx>
        <c:axId val="233582592"/>
        <c:scaling>
          <c:orientation val="minMax"/>
          <c:max val="30"/>
          <c:min val="-5"/>
        </c:scaling>
        <c:delete val="0"/>
        <c:axPos val="b"/>
        <c:numFmt formatCode="0" sourceLinked="0"/>
        <c:majorTickMark val="out"/>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233584128"/>
        <c:crossesAt val="-2"/>
        <c:crossBetween val="midCat"/>
      </c:valAx>
      <c:valAx>
        <c:axId val="233584128"/>
        <c:scaling>
          <c:orientation val="minMax"/>
          <c:max val="10"/>
          <c:min val="-2"/>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33582592"/>
        <c:crossesAt val="-5"/>
        <c:crossBetween val="midCat"/>
      </c:val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099086180202185E-2"/>
          <c:y val="4.2023605127911118E-2"/>
          <c:w val="0.81165371261135666"/>
          <c:h val="0.56669705760464151"/>
        </c:manualLayout>
      </c:layout>
      <c:barChart>
        <c:barDir val="col"/>
        <c:grouping val="clustered"/>
        <c:varyColors val="0"/>
        <c:ser>
          <c:idx val="1"/>
          <c:order val="0"/>
          <c:tx>
            <c:strRef>
              <c:f>'Graf III.34'!$L$4</c:f>
              <c:strCache>
                <c:ptCount val="1"/>
                <c:pt idx="0">
                  <c:v>Úvěrové ztráty v roce 2016 (v % aktiv)</c:v>
                </c:pt>
              </c:strCache>
            </c:strRef>
          </c:tx>
          <c:spPr>
            <a:solidFill>
              <a:srgbClr val="4880C4"/>
            </a:solidFill>
            <a:ln w="25400">
              <a:noFill/>
            </a:ln>
          </c:spPr>
          <c:invertIfNegative val="0"/>
          <c:cat>
            <c:strRef>
              <c:f>'Graf III.34'!$K$5:$K$7</c:f>
              <c:strCache>
                <c:ptCount val="3"/>
                <c:pt idx="0">
                  <c:v>Bez pádu dlužníků</c:v>
                </c:pt>
                <c:pt idx="1">
                  <c:v>Pád náhodných 3 dlužníků z 20 největších</c:v>
                </c:pt>
                <c:pt idx="2">
                  <c:v>Pád 3 největších dlužníků 
</c:v>
                </c:pt>
              </c:strCache>
            </c:strRef>
          </c:cat>
          <c:val>
            <c:numRef>
              <c:f>'Graf III.34'!$L$5:$L$7</c:f>
              <c:numCache>
                <c:formatCode>0.0</c:formatCode>
                <c:ptCount val="3"/>
                <c:pt idx="0">
                  <c:v>0.78536576525230584</c:v>
                </c:pt>
                <c:pt idx="1">
                  <c:v>1.6361686180327664</c:v>
                </c:pt>
                <c:pt idx="2">
                  <c:v>3.0156983660142971</c:v>
                </c:pt>
              </c:numCache>
            </c:numRef>
          </c:val>
          <c:extLst xmlns:c16r2="http://schemas.microsoft.com/office/drawing/2015/06/chart">
            <c:ext xmlns:c16="http://schemas.microsoft.com/office/drawing/2014/chart" uri="{C3380CC4-5D6E-409C-BE32-E72D297353CC}">
              <c16:uniqueId val="{00000000-47DE-4C50-9717-CC501DBE3FE6}"/>
            </c:ext>
          </c:extLst>
        </c:ser>
        <c:dLbls>
          <c:showLegendKey val="0"/>
          <c:showVal val="0"/>
          <c:showCatName val="0"/>
          <c:showSerName val="0"/>
          <c:showPercent val="0"/>
          <c:showBubbleSize val="0"/>
        </c:dLbls>
        <c:gapWidth val="150"/>
        <c:axId val="264044928"/>
        <c:axId val="264046848"/>
      </c:barChart>
      <c:lineChart>
        <c:grouping val="standard"/>
        <c:varyColors val="0"/>
        <c:ser>
          <c:idx val="0"/>
          <c:order val="1"/>
          <c:tx>
            <c:strRef>
              <c:f>'Graf III.34'!$M$4</c:f>
              <c:strCache>
                <c:ptCount val="1"/>
                <c:pt idx="0">
                  <c:v>Kapitálový poměr ke konci roku 2016 (v %, pr. osa)</c:v>
                </c:pt>
              </c:strCache>
            </c:strRef>
          </c:tx>
          <c:spPr>
            <a:ln w="25400">
              <a:solidFill>
                <a:srgbClr val="E96041"/>
              </a:solidFill>
              <a:prstDash val="solid"/>
            </a:ln>
          </c:spPr>
          <c:marker>
            <c:symbol val="diamond"/>
            <c:size val="8"/>
            <c:spPr>
              <a:solidFill>
                <a:srgbClr val="E96041"/>
              </a:solidFill>
              <a:ln>
                <a:solidFill>
                  <a:srgbClr val="E96041"/>
                </a:solidFill>
                <a:prstDash val="solid"/>
              </a:ln>
            </c:spPr>
          </c:marker>
          <c:cat>
            <c:strRef>
              <c:f>'Graf III.34'!$K$5:$K$7</c:f>
              <c:strCache>
                <c:ptCount val="3"/>
                <c:pt idx="0">
                  <c:v>Bez pádu dlužníků</c:v>
                </c:pt>
                <c:pt idx="1">
                  <c:v>Pád náhodných 3 dlužníků z 20 největších</c:v>
                </c:pt>
                <c:pt idx="2">
                  <c:v>Pád 3 největších dlužníků 
</c:v>
                </c:pt>
              </c:strCache>
            </c:strRef>
          </c:cat>
          <c:val>
            <c:numRef>
              <c:f>'Graf III.34'!$M$5:$M$7</c:f>
              <c:numCache>
                <c:formatCode>0.0</c:formatCode>
                <c:ptCount val="3"/>
                <c:pt idx="0">
                  <c:v>16.307460035699766</c:v>
                </c:pt>
                <c:pt idx="1">
                  <c:v>14.997049865671819</c:v>
                </c:pt>
                <c:pt idx="2">
                  <c:v>12.471394682640435</c:v>
                </c:pt>
              </c:numCache>
            </c:numRef>
          </c:val>
          <c:smooth val="0"/>
          <c:extLst xmlns:c16r2="http://schemas.microsoft.com/office/drawing/2015/06/chart">
            <c:ext xmlns:c16="http://schemas.microsoft.com/office/drawing/2014/chart" uri="{C3380CC4-5D6E-409C-BE32-E72D297353CC}">
              <c16:uniqueId val="{00000001-47DE-4C50-9717-CC501DBE3FE6}"/>
            </c:ext>
          </c:extLst>
        </c:ser>
        <c:dLbls>
          <c:showLegendKey val="0"/>
          <c:showVal val="0"/>
          <c:showCatName val="0"/>
          <c:showSerName val="0"/>
          <c:showPercent val="0"/>
          <c:showBubbleSize val="0"/>
        </c:dLbls>
        <c:marker val="1"/>
        <c:smooth val="0"/>
        <c:axId val="264048640"/>
        <c:axId val="264050176"/>
      </c:lineChart>
      <c:catAx>
        <c:axId val="26404492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64046848"/>
        <c:crosses val="autoZero"/>
        <c:auto val="0"/>
        <c:lblAlgn val="ctr"/>
        <c:lblOffset val="100"/>
        <c:tickLblSkip val="1"/>
        <c:tickMarkSkip val="1"/>
        <c:noMultiLvlLbl val="0"/>
      </c:catAx>
      <c:valAx>
        <c:axId val="264046848"/>
        <c:scaling>
          <c:orientation val="minMax"/>
        </c:scaling>
        <c:delete val="0"/>
        <c:axPos val="l"/>
        <c:numFmt formatCode="#,##0.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64044928"/>
        <c:crosses val="autoZero"/>
        <c:crossBetween val="between"/>
      </c:valAx>
      <c:catAx>
        <c:axId val="264048640"/>
        <c:scaling>
          <c:orientation val="minMax"/>
        </c:scaling>
        <c:delete val="1"/>
        <c:axPos val="b"/>
        <c:numFmt formatCode="General" sourceLinked="1"/>
        <c:majorTickMark val="out"/>
        <c:minorTickMark val="none"/>
        <c:tickLblPos val="nextTo"/>
        <c:crossAx val="264050176"/>
        <c:crosses val="autoZero"/>
        <c:auto val="0"/>
        <c:lblAlgn val="ctr"/>
        <c:lblOffset val="100"/>
        <c:noMultiLvlLbl val="0"/>
      </c:catAx>
      <c:valAx>
        <c:axId val="264050176"/>
        <c:scaling>
          <c:orientation val="minMax"/>
          <c:min val="10"/>
        </c:scaling>
        <c:delete val="0"/>
        <c:axPos val="r"/>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64048640"/>
        <c:crosses val="max"/>
        <c:crossBetween val="between"/>
      </c:valAx>
      <c:spPr>
        <a:noFill/>
        <a:ln w="25400">
          <a:noFill/>
        </a:ln>
      </c:spPr>
    </c:plotArea>
    <c:legend>
      <c:legendPos val="r"/>
      <c:layout>
        <c:manualLayout>
          <c:xMode val="edge"/>
          <c:yMode val="edge"/>
          <c:x val="1.3123359580052493E-2"/>
          <c:y val="0.82352941176470584"/>
          <c:w val="0.94225969785272901"/>
          <c:h val="0.1671826625386997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oddHeader>&amp;A</c:oddHeader>
      <c:oddFooter>Page &amp;P</c:oddFooter>
    </c:headerFooter>
    <c:pageMargins b="1" l="0.75" r="0.75"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485-468B-B621-AC8BD6DE92C0}"/>
            </c:ext>
          </c:extLst>
        </c:ser>
        <c:dLbls>
          <c:showLegendKey val="0"/>
          <c:showVal val="0"/>
          <c:showCatName val="0"/>
          <c:showSerName val="0"/>
          <c:showPercent val="0"/>
          <c:showBubbleSize val="0"/>
        </c:dLbls>
        <c:gapWidth val="150"/>
        <c:axId val="264080768"/>
        <c:axId val="264091136"/>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D485-468B-B621-AC8BD6DE92C0}"/>
            </c:ext>
          </c:extLst>
        </c:ser>
        <c:dLbls>
          <c:showLegendKey val="0"/>
          <c:showVal val="0"/>
          <c:showCatName val="0"/>
          <c:showSerName val="0"/>
          <c:showPercent val="0"/>
          <c:showBubbleSize val="0"/>
        </c:dLbls>
        <c:marker val="1"/>
        <c:smooth val="0"/>
        <c:axId val="264092672"/>
        <c:axId val="264106752"/>
      </c:lineChart>
      <c:catAx>
        <c:axId val="264080768"/>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4091136"/>
        <c:crosses val="autoZero"/>
        <c:auto val="0"/>
        <c:lblAlgn val="ctr"/>
        <c:lblOffset val="100"/>
        <c:tickLblSkip val="1"/>
        <c:tickMarkSkip val="1"/>
        <c:noMultiLvlLbl val="0"/>
      </c:catAx>
      <c:valAx>
        <c:axId val="264091136"/>
        <c:scaling>
          <c:orientation val="minMax"/>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4080768"/>
        <c:crosses val="autoZero"/>
        <c:crossBetween val="between"/>
      </c:valAx>
      <c:catAx>
        <c:axId val="264092672"/>
        <c:scaling>
          <c:orientation val="minMax"/>
        </c:scaling>
        <c:delete val="1"/>
        <c:axPos val="b"/>
        <c:majorTickMark val="out"/>
        <c:minorTickMark val="none"/>
        <c:tickLblPos val="nextTo"/>
        <c:crossAx val="264106752"/>
        <c:crosses val="autoZero"/>
        <c:auto val="0"/>
        <c:lblAlgn val="ctr"/>
        <c:lblOffset val="100"/>
        <c:noMultiLvlLbl val="0"/>
      </c:catAx>
      <c:valAx>
        <c:axId val="264106752"/>
        <c:scaling>
          <c:orientation val="minMax"/>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4092672"/>
        <c:crosses val="max"/>
        <c:crossBetween val="between"/>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A8D-46FA-AACC-E582A4EC80B9}"/>
            </c:ext>
          </c:extLst>
        </c:ser>
        <c:dLbls>
          <c:showLegendKey val="0"/>
          <c:showVal val="0"/>
          <c:showCatName val="0"/>
          <c:showSerName val="0"/>
          <c:showPercent val="0"/>
          <c:showBubbleSize val="0"/>
        </c:dLbls>
        <c:gapWidth val="150"/>
        <c:axId val="261728896"/>
        <c:axId val="261731072"/>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5A8D-46FA-AACC-E582A4EC80B9}"/>
            </c:ext>
          </c:extLst>
        </c:ser>
        <c:dLbls>
          <c:showLegendKey val="0"/>
          <c:showVal val="0"/>
          <c:showCatName val="0"/>
          <c:showSerName val="0"/>
          <c:showPercent val="0"/>
          <c:showBubbleSize val="0"/>
        </c:dLbls>
        <c:marker val="1"/>
        <c:smooth val="0"/>
        <c:axId val="261732608"/>
        <c:axId val="261738496"/>
      </c:lineChart>
      <c:catAx>
        <c:axId val="261728896"/>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1731072"/>
        <c:crosses val="autoZero"/>
        <c:auto val="0"/>
        <c:lblAlgn val="ctr"/>
        <c:lblOffset val="100"/>
        <c:tickLblSkip val="1"/>
        <c:tickMarkSkip val="1"/>
        <c:noMultiLvlLbl val="0"/>
      </c:catAx>
      <c:valAx>
        <c:axId val="261731072"/>
        <c:scaling>
          <c:orientation val="minMax"/>
          <c:max val="6"/>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1728896"/>
        <c:crosses val="autoZero"/>
        <c:crossBetween val="between"/>
      </c:valAx>
      <c:catAx>
        <c:axId val="261732608"/>
        <c:scaling>
          <c:orientation val="minMax"/>
        </c:scaling>
        <c:delete val="1"/>
        <c:axPos val="b"/>
        <c:majorTickMark val="out"/>
        <c:minorTickMark val="none"/>
        <c:tickLblPos val="nextTo"/>
        <c:crossAx val="261738496"/>
        <c:crosses val="autoZero"/>
        <c:auto val="0"/>
        <c:lblAlgn val="ctr"/>
        <c:lblOffset val="100"/>
        <c:noMultiLvlLbl val="0"/>
      </c:catAx>
      <c:valAx>
        <c:axId val="261738496"/>
        <c:scaling>
          <c:orientation val="minMax"/>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1732608"/>
        <c:crosses val="max"/>
        <c:crossBetween val="between"/>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166-4246-B00E-EB0A2F4D489A}"/>
            </c:ext>
          </c:extLst>
        </c:ser>
        <c:dLbls>
          <c:showLegendKey val="0"/>
          <c:showVal val="0"/>
          <c:showCatName val="0"/>
          <c:showSerName val="0"/>
          <c:showPercent val="0"/>
          <c:showBubbleSize val="0"/>
        </c:dLbls>
        <c:gapWidth val="150"/>
        <c:axId val="264316800"/>
        <c:axId val="264323072"/>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1166-4246-B00E-EB0A2F4D489A}"/>
            </c:ext>
          </c:extLst>
        </c:ser>
        <c:dLbls>
          <c:showLegendKey val="0"/>
          <c:showVal val="0"/>
          <c:showCatName val="0"/>
          <c:showSerName val="0"/>
          <c:showPercent val="0"/>
          <c:showBubbleSize val="0"/>
        </c:dLbls>
        <c:marker val="1"/>
        <c:smooth val="0"/>
        <c:axId val="264324608"/>
        <c:axId val="264326144"/>
      </c:lineChart>
      <c:catAx>
        <c:axId val="264316800"/>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4323072"/>
        <c:crosses val="autoZero"/>
        <c:auto val="0"/>
        <c:lblAlgn val="ctr"/>
        <c:lblOffset val="100"/>
        <c:tickLblSkip val="1"/>
        <c:tickMarkSkip val="1"/>
        <c:noMultiLvlLbl val="0"/>
      </c:catAx>
      <c:valAx>
        <c:axId val="264323072"/>
        <c:scaling>
          <c:orientation val="minMax"/>
          <c:max val="6"/>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4316800"/>
        <c:crosses val="autoZero"/>
        <c:crossBetween val="between"/>
      </c:valAx>
      <c:catAx>
        <c:axId val="264324608"/>
        <c:scaling>
          <c:orientation val="minMax"/>
        </c:scaling>
        <c:delete val="1"/>
        <c:axPos val="b"/>
        <c:majorTickMark val="out"/>
        <c:minorTickMark val="none"/>
        <c:tickLblPos val="nextTo"/>
        <c:crossAx val="264326144"/>
        <c:crosses val="autoZero"/>
        <c:auto val="0"/>
        <c:lblAlgn val="ctr"/>
        <c:lblOffset val="100"/>
        <c:noMultiLvlLbl val="0"/>
      </c:catAx>
      <c:valAx>
        <c:axId val="264326144"/>
        <c:scaling>
          <c:orientation val="minMax"/>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4324608"/>
        <c:crosses val="max"/>
        <c:crossBetween val="between"/>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07A-4CD0-B3C0-2F25AE51C2CF}"/>
            </c:ext>
          </c:extLst>
        </c:ser>
        <c:dLbls>
          <c:showLegendKey val="0"/>
          <c:showVal val="0"/>
          <c:showCatName val="0"/>
          <c:showSerName val="0"/>
          <c:showPercent val="0"/>
          <c:showBubbleSize val="0"/>
        </c:dLbls>
        <c:gapWidth val="150"/>
        <c:axId val="264352896"/>
        <c:axId val="264354816"/>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D07A-4CD0-B3C0-2F25AE51C2CF}"/>
            </c:ext>
          </c:extLst>
        </c:ser>
        <c:dLbls>
          <c:showLegendKey val="0"/>
          <c:showVal val="0"/>
          <c:showCatName val="0"/>
          <c:showSerName val="0"/>
          <c:showPercent val="0"/>
          <c:showBubbleSize val="0"/>
        </c:dLbls>
        <c:marker val="1"/>
        <c:smooth val="0"/>
        <c:axId val="264364800"/>
        <c:axId val="264366336"/>
      </c:lineChart>
      <c:catAx>
        <c:axId val="264352896"/>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4354816"/>
        <c:crosses val="autoZero"/>
        <c:auto val="0"/>
        <c:lblAlgn val="ctr"/>
        <c:lblOffset val="100"/>
        <c:tickLblSkip val="1"/>
        <c:tickMarkSkip val="1"/>
        <c:noMultiLvlLbl val="0"/>
      </c:catAx>
      <c:valAx>
        <c:axId val="264354816"/>
        <c:scaling>
          <c:orientation val="minMax"/>
          <c:max val="6"/>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4352896"/>
        <c:crosses val="autoZero"/>
        <c:crossBetween val="between"/>
      </c:valAx>
      <c:catAx>
        <c:axId val="264364800"/>
        <c:scaling>
          <c:orientation val="minMax"/>
        </c:scaling>
        <c:delete val="1"/>
        <c:axPos val="b"/>
        <c:majorTickMark val="out"/>
        <c:minorTickMark val="none"/>
        <c:tickLblPos val="nextTo"/>
        <c:crossAx val="264366336"/>
        <c:crosses val="autoZero"/>
        <c:auto val="0"/>
        <c:lblAlgn val="ctr"/>
        <c:lblOffset val="100"/>
        <c:noMultiLvlLbl val="0"/>
      </c:catAx>
      <c:valAx>
        <c:axId val="264366336"/>
        <c:scaling>
          <c:orientation val="minMax"/>
          <c:max val="14"/>
          <c:min val="0"/>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4364800"/>
        <c:crosses val="max"/>
        <c:crossBetween val="between"/>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A0E-45A7-BB42-652B575077C5}"/>
            </c:ext>
          </c:extLst>
        </c:ser>
        <c:dLbls>
          <c:showLegendKey val="0"/>
          <c:showVal val="0"/>
          <c:showCatName val="0"/>
          <c:showSerName val="0"/>
          <c:showPercent val="0"/>
          <c:showBubbleSize val="0"/>
        </c:dLbls>
        <c:gapWidth val="150"/>
        <c:axId val="264536448"/>
        <c:axId val="264538368"/>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1A0E-45A7-BB42-652B575077C5}"/>
            </c:ext>
          </c:extLst>
        </c:ser>
        <c:dLbls>
          <c:showLegendKey val="0"/>
          <c:showVal val="0"/>
          <c:showCatName val="0"/>
          <c:showSerName val="0"/>
          <c:showPercent val="0"/>
          <c:showBubbleSize val="0"/>
        </c:dLbls>
        <c:marker val="1"/>
        <c:smooth val="0"/>
        <c:axId val="264540160"/>
        <c:axId val="264541696"/>
      </c:lineChart>
      <c:catAx>
        <c:axId val="264536448"/>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4538368"/>
        <c:crosses val="autoZero"/>
        <c:auto val="0"/>
        <c:lblAlgn val="ctr"/>
        <c:lblOffset val="100"/>
        <c:tickLblSkip val="1"/>
        <c:tickMarkSkip val="1"/>
        <c:noMultiLvlLbl val="0"/>
      </c:catAx>
      <c:valAx>
        <c:axId val="264538368"/>
        <c:scaling>
          <c:orientation val="minMax"/>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4536448"/>
        <c:crosses val="autoZero"/>
        <c:crossBetween val="between"/>
      </c:valAx>
      <c:catAx>
        <c:axId val="264540160"/>
        <c:scaling>
          <c:orientation val="minMax"/>
        </c:scaling>
        <c:delete val="1"/>
        <c:axPos val="b"/>
        <c:majorTickMark val="out"/>
        <c:minorTickMark val="none"/>
        <c:tickLblPos val="nextTo"/>
        <c:crossAx val="264541696"/>
        <c:crosses val="autoZero"/>
        <c:auto val="0"/>
        <c:lblAlgn val="ctr"/>
        <c:lblOffset val="100"/>
        <c:noMultiLvlLbl val="0"/>
      </c:catAx>
      <c:valAx>
        <c:axId val="264541696"/>
        <c:scaling>
          <c:orientation val="minMax"/>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4540160"/>
        <c:crosses val="max"/>
        <c:crossBetween val="between"/>
      </c:valAx>
      <c:spPr>
        <a:noFill/>
        <a:ln w="25400">
          <a:noFill/>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61C-4175-AA99-8201514DA9C5}"/>
            </c:ext>
          </c:extLst>
        </c:ser>
        <c:dLbls>
          <c:showLegendKey val="0"/>
          <c:showVal val="0"/>
          <c:showCatName val="0"/>
          <c:showSerName val="0"/>
          <c:showPercent val="0"/>
          <c:showBubbleSize val="0"/>
        </c:dLbls>
        <c:gapWidth val="150"/>
        <c:axId val="265305472"/>
        <c:axId val="265315840"/>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861C-4175-AA99-8201514DA9C5}"/>
            </c:ext>
          </c:extLst>
        </c:ser>
        <c:dLbls>
          <c:showLegendKey val="0"/>
          <c:showVal val="0"/>
          <c:showCatName val="0"/>
          <c:showSerName val="0"/>
          <c:showPercent val="0"/>
          <c:showBubbleSize val="0"/>
        </c:dLbls>
        <c:marker val="1"/>
        <c:smooth val="0"/>
        <c:axId val="265317376"/>
        <c:axId val="265319168"/>
      </c:lineChart>
      <c:catAx>
        <c:axId val="265305472"/>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315840"/>
        <c:crosses val="autoZero"/>
        <c:auto val="0"/>
        <c:lblAlgn val="ctr"/>
        <c:lblOffset val="100"/>
        <c:tickLblSkip val="1"/>
        <c:tickMarkSkip val="1"/>
        <c:noMultiLvlLbl val="0"/>
      </c:catAx>
      <c:valAx>
        <c:axId val="265315840"/>
        <c:scaling>
          <c:orientation val="minMax"/>
          <c:max val="6"/>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305472"/>
        <c:crosses val="autoZero"/>
        <c:crossBetween val="between"/>
      </c:valAx>
      <c:catAx>
        <c:axId val="265317376"/>
        <c:scaling>
          <c:orientation val="minMax"/>
        </c:scaling>
        <c:delete val="1"/>
        <c:axPos val="b"/>
        <c:majorTickMark val="out"/>
        <c:minorTickMark val="none"/>
        <c:tickLblPos val="nextTo"/>
        <c:crossAx val="265319168"/>
        <c:crosses val="autoZero"/>
        <c:auto val="0"/>
        <c:lblAlgn val="ctr"/>
        <c:lblOffset val="100"/>
        <c:noMultiLvlLbl val="0"/>
      </c:catAx>
      <c:valAx>
        <c:axId val="265319168"/>
        <c:scaling>
          <c:orientation val="minMax"/>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317376"/>
        <c:crosses val="max"/>
        <c:crossBetween val="between"/>
      </c:valAx>
      <c:spPr>
        <a:noFill/>
        <a:ln w="25400">
          <a:noFill/>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743-4E1F-8034-72AD0F2586F3}"/>
            </c:ext>
          </c:extLst>
        </c:ser>
        <c:dLbls>
          <c:showLegendKey val="0"/>
          <c:showVal val="0"/>
          <c:showCatName val="0"/>
          <c:showSerName val="0"/>
          <c:showPercent val="0"/>
          <c:showBubbleSize val="0"/>
        </c:dLbls>
        <c:gapWidth val="150"/>
        <c:axId val="265341568"/>
        <c:axId val="265224960"/>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8743-4E1F-8034-72AD0F2586F3}"/>
            </c:ext>
          </c:extLst>
        </c:ser>
        <c:dLbls>
          <c:showLegendKey val="0"/>
          <c:showVal val="0"/>
          <c:showCatName val="0"/>
          <c:showSerName val="0"/>
          <c:showPercent val="0"/>
          <c:showBubbleSize val="0"/>
        </c:dLbls>
        <c:marker val="1"/>
        <c:smooth val="0"/>
        <c:axId val="265226496"/>
        <c:axId val="265228288"/>
      </c:lineChart>
      <c:catAx>
        <c:axId val="265341568"/>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224960"/>
        <c:crosses val="autoZero"/>
        <c:auto val="0"/>
        <c:lblAlgn val="ctr"/>
        <c:lblOffset val="100"/>
        <c:tickLblSkip val="1"/>
        <c:tickMarkSkip val="1"/>
        <c:noMultiLvlLbl val="0"/>
      </c:catAx>
      <c:valAx>
        <c:axId val="265224960"/>
        <c:scaling>
          <c:orientation val="minMax"/>
          <c:max val="6"/>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341568"/>
        <c:crosses val="autoZero"/>
        <c:crossBetween val="between"/>
      </c:valAx>
      <c:catAx>
        <c:axId val="265226496"/>
        <c:scaling>
          <c:orientation val="minMax"/>
        </c:scaling>
        <c:delete val="1"/>
        <c:axPos val="b"/>
        <c:majorTickMark val="out"/>
        <c:minorTickMark val="none"/>
        <c:tickLblPos val="nextTo"/>
        <c:crossAx val="265228288"/>
        <c:crosses val="autoZero"/>
        <c:auto val="0"/>
        <c:lblAlgn val="ctr"/>
        <c:lblOffset val="100"/>
        <c:noMultiLvlLbl val="0"/>
      </c:catAx>
      <c:valAx>
        <c:axId val="265228288"/>
        <c:scaling>
          <c:orientation val="minMax"/>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226496"/>
        <c:crosses val="max"/>
        <c:crossBetween val="between"/>
      </c:valAx>
      <c:spPr>
        <a:noFill/>
        <a:ln w="25400">
          <a:noFill/>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D6E-4C8C-8A8E-9AB51C19060E}"/>
            </c:ext>
          </c:extLst>
        </c:ser>
        <c:dLbls>
          <c:showLegendKey val="0"/>
          <c:showVal val="0"/>
          <c:showCatName val="0"/>
          <c:showSerName val="0"/>
          <c:showPercent val="0"/>
          <c:showBubbleSize val="0"/>
        </c:dLbls>
        <c:gapWidth val="150"/>
        <c:axId val="265250688"/>
        <c:axId val="265252864"/>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7D6E-4C8C-8A8E-9AB51C19060E}"/>
            </c:ext>
          </c:extLst>
        </c:ser>
        <c:dLbls>
          <c:showLegendKey val="0"/>
          <c:showVal val="0"/>
          <c:showCatName val="0"/>
          <c:showSerName val="0"/>
          <c:showPercent val="0"/>
          <c:showBubbleSize val="0"/>
        </c:dLbls>
        <c:marker val="1"/>
        <c:smooth val="0"/>
        <c:axId val="265254400"/>
        <c:axId val="265255936"/>
      </c:lineChart>
      <c:catAx>
        <c:axId val="265250688"/>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252864"/>
        <c:crosses val="autoZero"/>
        <c:auto val="0"/>
        <c:lblAlgn val="ctr"/>
        <c:lblOffset val="100"/>
        <c:tickLblSkip val="1"/>
        <c:tickMarkSkip val="1"/>
        <c:noMultiLvlLbl val="0"/>
      </c:catAx>
      <c:valAx>
        <c:axId val="265252864"/>
        <c:scaling>
          <c:orientation val="minMax"/>
          <c:max val="6"/>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250688"/>
        <c:crosses val="autoZero"/>
        <c:crossBetween val="between"/>
      </c:valAx>
      <c:catAx>
        <c:axId val="265254400"/>
        <c:scaling>
          <c:orientation val="minMax"/>
        </c:scaling>
        <c:delete val="1"/>
        <c:axPos val="b"/>
        <c:majorTickMark val="out"/>
        <c:minorTickMark val="none"/>
        <c:tickLblPos val="nextTo"/>
        <c:crossAx val="265255936"/>
        <c:crosses val="autoZero"/>
        <c:auto val="0"/>
        <c:lblAlgn val="ctr"/>
        <c:lblOffset val="100"/>
        <c:noMultiLvlLbl val="0"/>
      </c:catAx>
      <c:valAx>
        <c:axId val="265255936"/>
        <c:scaling>
          <c:orientation val="minMax"/>
          <c:max val="14"/>
          <c:min val="0"/>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254400"/>
        <c:crosses val="max"/>
        <c:crossBetween val="between"/>
      </c:valAx>
      <c:spPr>
        <a:noFill/>
        <a:ln w="25400">
          <a:noFill/>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704-466F-89E4-13F35006FBB0}"/>
            </c:ext>
          </c:extLst>
        </c:ser>
        <c:dLbls>
          <c:showLegendKey val="0"/>
          <c:showVal val="0"/>
          <c:showCatName val="0"/>
          <c:showSerName val="0"/>
          <c:showPercent val="0"/>
          <c:showBubbleSize val="0"/>
        </c:dLbls>
        <c:gapWidth val="150"/>
        <c:axId val="265286784"/>
        <c:axId val="265288704"/>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1704-466F-89E4-13F35006FBB0}"/>
            </c:ext>
          </c:extLst>
        </c:ser>
        <c:dLbls>
          <c:showLegendKey val="0"/>
          <c:showVal val="0"/>
          <c:showCatName val="0"/>
          <c:showSerName val="0"/>
          <c:showPercent val="0"/>
          <c:showBubbleSize val="0"/>
        </c:dLbls>
        <c:marker val="1"/>
        <c:smooth val="0"/>
        <c:axId val="264971008"/>
        <c:axId val="264972544"/>
      </c:lineChart>
      <c:catAx>
        <c:axId val="265286784"/>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288704"/>
        <c:crosses val="autoZero"/>
        <c:auto val="0"/>
        <c:lblAlgn val="ctr"/>
        <c:lblOffset val="100"/>
        <c:tickLblSkip val="1"/>
        <c:tickMarkSkip val="1"/>
        <c:noMultiLvlLbl val="0"/>
      </c:catAx>
      <c:valAx>
        <c:axId val="265288704"/>
        <c:scaling>
          <c:orientation val="minMax"/>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286784"/>
        <c:crosses val="autoZero"/>
        <c:crossBetween val="between"/>
      </c:valAx>
      <c:catAx>
        <c:axId val="264971008"/>
        <c:scaling>
          <c:orientation val="minMax"/>
        </c:scaling>
        <c:delete val="1"/>
        <c:axPos val="b"/>
        <c:majorTickMark val="out"/>
        <c:minorTickMark val="none"/>
        <c:tickLblPos val="nextTo"/>
        <c:crossAx val="264972544"/>
        <c:crosses val="autoZero"/>
        <c:auto val="0"/>
        <c:lblAlgn val="ctr"/>
        <c:lblOffset val="100"/>
        <c:noMultiLvlLbl val="0"/>
      </c:catAx>
      <c:valAx>
        <c:axId val="264972544"/>
        <c:scaling>
          <c:orientation val="minMax"/>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4971008"/>
        <c:crosses val="max"/>
        <c:crossBetween val="between"/>
      </c:valAx>
      <c:spPr>
        <a:noFill/>
        <a:ln w="25400">
          <a:noFill/>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2.8164589794179802E-2"/>
          <c:w val="0.86540168492924396"/>
          <c:h val="0.62648747405983274"/>
        </c:manualLayout>
      </c:layout>
      <c:barChart>
        <c:barDir val="col"/>
        <c:grouping val="stacked"/>
        <c:varyColors val="0"/>
        <c:ser>
          <c:idx val="2"/>
          <c:order val="3"/>
          <c:tx>
            <c:strRef>
              <c:f>'Graf III.4'!$M$4</c:f>
              <c:strCache>
                <c:ptCount val="1"/>
                <c:pt idx="0">
                  <c:v>Expozice IRB (pravá osa)</c:v>
                </c:pt>
              </c:strCache>
            </c:strRef>
          </c:tx>
          <c:spPr>
            <a:solidFill>
              <a:srgbClr val="4880C4"/>
            </a:solidFill>
            <a:ln w="25400">
              <a:noFill/>
            </a:ln>
          </c:spPr>
          <c:invertIfNegative val="0"/>
          <c:cat>
            <c:numRef>
              <c:f>'Graf III.4'!$J$5:$J$25</c:f>
              <c:numCache>
                <c:formatCode>m/d/yyyy</c:formatCode>
                <c:ptCount val="21"/>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numCache>
            </c:numRef>
          </c:cat>
          <c:val>
            <c:numRef>
              <c:f>'Graf III.4'!$M$5:$M$25</c:f>
              <c:numCache>
                <c:formatCode>0.00</c:formatCode>
                <c:ptCount val="21"/>
                <c:pt idx="0">
                  <c:v>2.6069746820000002</c:v>
                </c:pt>
                <c:pt idx="1">
                  <c:v>2.9175484909999998</c:v>
                </c:pt>
                <c:pt idx="2">
                  <c:v>2.9067913970000001</c:v>
                </c:pt>
                <c:pt idx="3">
                  <c:v>2.9933362610000001</c:v>
                </c:pt>
                <c:pt idx="4">
                  <c:v>3.0659631269999998</c:v>
                </c:pt>
                <c:pt idx="5">
                  <c:v>3.062328822</c:v>
                </c:pt>
                <c:pt idx="6">
                  <c:v>3.1877990500000002</c:v>
                </c:pt>
                <c:pt idx="7">
                  <c:v>3.170808209</c:v>
                </c:pt>
                <c:pt idx="8">
                  <c:v>3.130238093</c:v>
                </c:pt>
                <c:pt idx="9">
                  <c:v>3.2143174189999999</c:v>
                </c:pt>
                <c:pt idx="10">
                  <c:v>3.195783509</c:v>
                </c:pt>
                <c:pt idx="11">
                  <c:v>3.1864315410000001</c:v>
                </c:pt>
                <c:pt idx="12">
                  <c:v>3.4813386569999998</c:v>
                </c:pt>
                <c:pt idx="13">
                  <c:v>3.390218328</c:v>
                </c:pt>
                <c:pt idx="14">
                  <c:v>3.6946350570000002</c:v>
                </c:pt>
                <c:pt idx="15">
                  <c:v>3.683456155</c:v>
                </c:pt>
                <c:pt idx="16">
                  <c:v>3.4660548979999999</c:v>
                </c:pt>
                <c:pt idx="17">
                  <c:v>3.634010303787</c:v>
                </c:pt>
                <c:pt idx="18">
                  <c:v>3.680950557859</c:v>
                </c:pt>
                <c:pt idx="19">
                  <c:v>3.7894639252019999</c:v>
                </c:pt>
                <c:pt idx="20">
                  <c:v>3.6761355104619997</c:v>
                </c:pt>
              </c:numCache>
            </c:numRef>
          </c:val>
          <c:extLst xmlns:c16r2="http://schemas.microsoft.com/office/drawing/2015/06/chart">
            <c:ext xmlns:c16="http://schemas.microsoft.com/office/drawing/2014/chart" uri="{C3380CC4-5D6E-409C-BE32-E72D297353CC}">
              <c16:uniqueId val="{00000000-0C71-41B5-9F0B-1E83D79F1C40}"/>
            </c:ext>
          </c:extLst>
        </c:ser>
        <c:ser>
          <c:idx val="3"/>
          <c:order val="4"/>
          <c:tx>
            <c:strRef>
              <c:f>'Graf III.4'!$N$4</c:f>
              <c:strCache>
                <c:ptCount val="1"/>
                <c:pt idx="0">
                  <c:v>Expozice STA (pravá osa)</c:v>
                </c:pt>
              </c:strCache>
            </c:strRef>
          </c:tx>
          <c:spPr>
            <a:solidFill>
              <a:srgbClr val="E96041"/>
            </a:solidFill>
            <a:ln w="25400">
              <a:noFill/>
            </a:ln>
          </c:spPr>
          <c:invertIfNegative val="0"/>
          <c:cat>
            <c:numRef>
              <c:f>'Graf III.4'!$J$5:$J$25</c:f>
              <c:numCache>
                <c:formatCode>m/d/yyyy</c:formatCode>
                <c:ptCount val="21"/>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numCache>
            </c:numRef>
          </c:cat>
          <c:val>
            <c:numRef>
              <c:f>'Graf III.4'!$N$5:$N$25</c:f>
              <c:numCache>
                <c:formatCode>0.00</c:formatCode>
                <c:ptCount val="21"/>
                <c:pt idx="0">
                  <c:v>1.32077307</c:v>
                </c:pt>
                <c:pt idx="1">
                  <c:v>1.144774926</c:v>
                </c:pt>
                <c:pt idx="2">
                  <c:v>1.174425072</c:v>
                </c:pt>
                <c:pt idx="3">
                  <c:v>1.2014012199999999</c:v>
                </c:pt>
                <c:pt idx="4">
                  <c:v>1.185470953</c:v>
                </c:pt>
                <c:pt idx="5">
                  <c:v>1.231903762</c:v>
                </c:pt>
                <c:pt idx="6">
                  <c:v>1.2222250299999999</c:v>
                </c:pt>
                <c:pt idx="7">
                  <c:v>1.2430050989999999</c:v>
                </c:pt>
                <c:pt idx="8">
                  <c:v>1.2844781000000001</c:v>
                </c:pt>
                <c:pt idx="9">
                  <c:v>1.3742343560000001</c:v>
                </c:pt>
                <c:pt idx="10">
                  <c:v>1.3867034410000001</c:v>
                </c:pt>
                <c:pt idx="11">
                  <c:v>1.3913668880000001</c:v>
                </c:pt>
                <c:pt idx="12">
                  <c:v>1.5112399480000001</c:v>
                </c:pt>
                <c:pt idx="13">
                  <c:v>1.4887358420000001</c:v>
                </c:pt>
                <c:pt idx="14">
                  <c:v>1.5120041660000001</c:v>
                </c:pt>
                <c:pt idx="15">
                  <c:v>1.476261984</c:v>
                </c:pt>
                <c:pt idx="16">
                  <c:v>1.484083045</c:v>
                </c:pt>
                <c:pt idx="17">
                  <c:v>1.4779061941010001</c:v>
                </c:pt>
                <c:pt idx="18">
                  <c:v>1.4889748175390001</c:v>
                </c:pt>
                <c:pt idx="19">
                  <c:v>1.5481078812290001</c:v>
                </c:pt>
                <c:pt idx="20">
                  <c:v>1.4745548726960001</c:v>
                </c:pt>
              </c:numCache>
            </c:numRef>
          </c:val>
          <c:extLst xmlns:c16r2="http://schemas.microsoft.com/office/drawing/2015/06/chart">
            <c:ext xmlns:c16="http://schemas.microsoft.com/office/drawing/2014/chart" uri="{C3380CC4-5D6E-409C-BE32-E72D297353CC}">
              <c16:uniqueId val="{00000001-0C71-41B5-9F0B-1E83D79F1C40}"/>
            </c:ext>
          </c:extLst>
        </c:ser>
        <c:dLbls>
          <c:showLegendKey val="0"/>
          <c:showVal val="0"/>
          <c:showCatName val="0"/>
          <c:showSerName val="0"/>
          <c:showPercent val="0"/>
          <c:showBubbleSize val="0"/>
        </c:dLbls>
        <c:gapWidth val="0"/>
        <c:overlap val="100"/>
        <c:axId val="244982144"/>
        <c:axId val="235858560"/>
      </c:barChart>
      <c:lineChart>
        <c:grouping val="standard"/>
        <c:varyColors val="0"/>
        <c:ser>
          <c:idx val="0"/>
          <c:order val="0"/>
          <c:tx>
            <c:strRef>
              <c:f>'Graf III.4'!$K$4</c:f>
              <c:strCache>
                <c:ptCount val="1"/>
                <c:pt idx="0">
                  <c:v>Rizikové váhy IRB</c:v>
                </c:pt>
              </c:strCache>
            </c:strRef>
          </c:tx>
          <c:spPr>
            <a:ln w="25400">
              <a:solidFill>
                <a:srgbClr val="4880C4"/>
              </a:solidFill>
              <a:prstDash val="solid"/>
            </a:ln>
          </c:spPr>
          <c:marker>
            <c:symbol val="none"/>
          </c:marker>
          <c:dLbls>
            <c:dLbl>
              <c:idx val="0"/>
              <c:layout>
                <c:manualLayout>
                  <c:x val="-3.9694124772864929E-2"/>
                  <c:y val="3.136121883431064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C71-41B5-9F0B-1E83D79F1C40}"/>
                </c:ext>
                <c:ext xmlns:c15="http://schemas.microsoft.com/office/drawing/2012/chart" uri="{CE6537A1-D6FC-4f65-9D91-7224C49458BB}"/>
              </c:extLst>
            </c:dLbl>
            <c:dLbl>
              <c:idx val="20"/>
              <c:layout/>
              <c:dLblPos val="b"/>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C71-41B5-9F0B-1E83D79F1C40}"/>
                </c:ext>
                <c:ext xmlns:c15="http://schemas.microsoft.com/office/drawing/2012/chart" uri="{CE6537A1-D6FC-4f65-9D91-7224C49458BB}"/>
              </c:extLst>
            </c:dLbl>
            <c:dLbl>
              <c:idx val="22"/>
              <c:layout>
                <c:manualLayout>
                  <c:x val="-4.0869445515114809E-2"/>
                  <c:y val="3.136121883431064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C71-41B5-9F0B-1E83D79F1C40}"/>
                </c:ext>
                <c:ext xmlns:c15="http://schemas.microsoft.com/office/drawing/2012/chart" uri="{CE6537A1-D6FC-4f65-9D91-7224C49458BB}"/>
              </c:extLst>
            </c:dLbl>
            <c:spPr>
              <a:solidFill>
                <a:schemeClr val="bg1"/>
              </a:solidFill>
              <a:ln>
                <a:solidFill>
                  <a:srgbClr val="000000"/>
                </a:solidFill>
              </a:ln>
            </c:spPr>
            <c:txPr>
              <a:bodyPr/>
              <a:lstStyle/>
              <a:p>
                <a:pPr>
                  <a:defRPr sz="800"/>
                </a:pPr>
                <a:endParaRPr lang="cs-CZ"/>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'Graf III.4'!$J$5:$J$25</c:f>
              <c:numCache>
                <c:formatCode>m/d/yyyy</c:formatCode>
                <c:ptCount val="21"/>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numCache>
            </c:numRef>
          </c:cat>
          <c:val>
            <c:numRef>
              <c:f>'Graf III.4'!$K$5:$K$25</c:f>
              <c:numCache>
                <c:formatCode>0.0</c:formatCode>
                <c:ptCount val="21"/>
                <c:pt idx="0">
                  <c:v>36.344891975441136</c:v>
                </c:pt>
                <c:pt idx="1">
                  <c:v>37.830028923416442</c:v>
                </c:pt>
                <c:pt idx="2">
                  <c:v>37.794828075170614</c:v>
                </c:pt>
                <c:pt idx="3">
                  <c:v>37.137828365083905</c:v>
                </c:pt>
                <c:pt idx="4">
                  <c:v>37.579706613347021</c:v>
                </c:pt>
                <c:pt idx="5">
                  <c:v>36.71566717207353</c:v>
                </c:pt>
                <c:pt idx="6">
                  <c:v>35.985502191551248</c:v>
                </c:pt>
                <c:pt idx="7">
                  <c:v>34.756989554646381</c:v>
                </c:pt>
                <c:pt idx="8">
                  <c:v>34.547455716493957</c:v>
                </c:pt>
                <c:pt idx="9">
                  <c:v>33.868131117513634</c:v>
                </c:pt>
                <c:pt idx="10">
                  <c:v>33.797430268922511</c:v>
                </c:pt>
                <c:pt idx="11">
                  <c:v>33.770783528658271</c:v>
                </c:pt>
                <c:pt idx="12">
                  <c:v>33.930674731251806</c:v>
                </c:pt>
                <c:pt idx="13">
                  <c:v>35.387091447521669</c:v>
                </c:pt>
                <c:pt idx="14">
                  <c:v>32.554143574240435</c:v>
                </c:pt>
                <c:pt idx="15">
                  <c:v>33.060520385100119</c:v>
                </c:pt>
                <c:pt idx="16">
                  <c:v>36.383667256040098</c:v>
                </c:pt>
                <c:pt idx="17">
                  <c:v>35.79402655390053</c:v>
                </c:pt>
                <c:pt idx="18">
                  <c:v>35.766009080104297</c:v>
                </c:pt>
                <c:pt idx="19">
                  <c:v>35.873345848477392</c:v>
                </c:pt>
                <c:pt idx="20">
                  <c:v>36.09746720901564</c:v>
                </c:pt>
              </c:numCache>
            </c:numRef>
          </c:val>
          <c:smooth val="0"/>
          <c:extLst xmlns:c16r2="http://schemas.microsoft.com/office/drawing/2015/06/chart">
            <c:ext xmlns:c16="http://schemas.microsoft.com/office/drawing/2014/chart" uri="{C3380CC4-5D6E-409C-BE32-E72D297353CC}">
              <c16:uniqueId val="{00000005-0C71-41B5-9F0B-1E83D79F1C40}"/>
            </c:ext>
          </c:extLst>
        </c:ser>
        <c:ser>
          <c:idx val="1"/>
          <c:order val="1"/>
          <c:tx>
            <c:strRef>
              <c:f>'Graf III.4'!$L$4</c:f>
              <c:strCache>
                <c:ptCount val="1"/>
                <c:pt idx="0">
                  <c:v>Rizikové váhy STA</c:v>
                </c:pt>
              </c:strCache>
            </c:strRef>
          </c:tx>
          <c:spPr>
            <a:ln w="25400">
              <a:solidFill>
                <a:srgbClr val="FF0000"/>
              </a:solidFill>
              <a:prstDash val="solid"/>
            </a:ln>
          </c:spPr>
          <c:marker>
            <c:symbol val="none"/>
          </c:marker>
          <c:dLbls>
            <c:dLbl>
              <c:idx val="0"/>
              <c:layout>
                <c:manualLayout>
                  <c:x val="-3.9694124772864929E-2"/>
                  <c:y val="-3.065478976003385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C71-41B5-9F0B-1E83D79F1C40}"/>
                </c:ext>
                <c:ext xmlns:c15="http://schemas.microsoft.com/office/drawing/2012/chart" uri="{CE6537A1-D6FC-4f65-9D91-7224C49458BB}"/>
              </c:extLst>
            </c:dLbl>
            <c:dLbl>
              <c:idx val="20"/>
              <c:layout/>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C71-41B5-9F0B-1E83D79F1C40}"/>
                </c:ext>
                <c:ext xmlns:c15="http://schemas.microsoft.com/office/drawing/2012/chart" uri="{CE6537A1-D6FC-4f65-9D91-7224C49458BB}"/>
              </c:extLst>
            </c:dLbl>
            <c:dLbl>
              <c:idx val="22"/>
              <c:layout>
                <c:manualLayout>
                  <c:x val="-3.6577280986729806E-2"/>
                  <c:y val="-3.749391301752915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C71-41B5-9F0B-1E83D79F1C40}"/>
                </c:ext>
                <c:ext xmlns:c15="http://schemas.microsoft.com/office/drawing/2012/chart" uri="{CE6537A1-D6FC-4f65-9D91-7224C49458BB}"/>
              </c:extLst>
            </c:dLbl>
            <c:spPr>
              <a:solidFill>
                <a:schemeClr val="bg1"/>
              </a:solidFill>
              <a:ln>
                <a:solidFill>
                  <a:srgbClr val="000000"/>
                </a:solidFill>
              </a:ln>
            </c:spPr>
            <c:txPr>
              <a:bodyPr/>
              <a:lstStyle/>
              <a:p>
                <a:pPr>
                  <a:defRPr sz="800"/>
                </a:pPr>
                <a:endParaRPr lang="cs-CZ"/>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'Graf III.4'!$J$5:$J$25</c:f>
              <c:numCache>
                <c:formatCode>m/d/yyyy</c:formatCode>
                <c:ptCount val="21"/>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numCache>
            </c:numRef>
          </c:cat>
          <c:val>
            <c:numRef>
              <c:f>'Graf III.4'!$L$5:$L$25</c:f>
              <c:numCache>
                <c:formatCode>0.0</c:formatCode>
                <c:ptCount val="21"/>
                <c:pt idx="0">
                  <c:v>48.673372481769334</c:v>
                </c:pt>
                <c:pt idx="1">
                  <c:v>43.225307155268702</c:v>
                </c:pt>
                <c:pt idx="2">
                  <c:v>43.64747025768537</c:v>
                </c:pt>
                <c:pt idx="3">
                  <c:v>43.455268007801756</c:v>
                </c:pt>
                <c:pt idx="4">
                  <c:v>44.0719032109427</c:v>
                </c:pt>
                <c:pt idx="5">
                  <c:v>42.647258106189625</c:v>
                </c:pt>
                <c:pt idx="6">
                  <c:v>42.503056413433136</c:v>
                </c:pt>
                <c:pt idx="7">
                  <c:v>42.656870870969776</c:v>
                </c:pt>
                <c:pt idx="8">
                  <c:v>42.971533496756386</c:v>
                </c:pt>
                <c:pt idx="9">
                  <c:v>41.098905767714626</c:v>
                </c:pt>
                <c:pt idx="10">
                  <c:v>41.175275774050668</c:v>
                </c:pt>
                <c:pt idx="11">
                  <c:v>41.738635367036274</c:v>
                </c:pt>
                <c:pt idx="12">
                  <c:v>42.020312647267318</c:v>
                </c:pt>
                <c:pt idx="13">
                  <c:v>41.52724026375661</c:v>
                </c:pt>
                <c:pt idx="14">
                  <c:v>42.727414019572215</c:v>
                </c:pt>
                <c:pt idx="15">
                  <c:v>41.773651403598024</c:v>
                </c:pt>
                <c:pt idx="16">
                  <c:v>40.440720552804379</c:v>
                </c:pt>
                <c:pt idx="17">
                  <c:v>38.726613968091002</c:v>
                </c:pt>
                <c:pt idx="18">
                  <c:v>39.524915093306156</c:v>
                </c:pt>
                <c:pt idx="19">
                  <c:v>38.662159731584211</c:v>
                </c:pt>
                <c:pt idx="20">
                  <c:v>39.747361459489881</c:v>
                </c:pt>
              </c:numCache>
            </c:numRef>
          </c:val>
          <c:smooth val="0"/>
          <c:extLst xmlns:c16r2="http://schemas.microsoft.com/office/drawing/2015/06/chart">
            <c:ext xmlns:c16="http://schemas.microsoft.com/office/drawing/2014/chart" uri="{C3380CC4-5D6E-409C-BE32-E72D297353CC}">
              <c16:uniqueId val="{00000009-0C71-41B5-9F0B-1E83D79F1C40}"/>
            </c:ext>
          </c:extLst>
        </c:ser>
        <c:ser>
          <c:idx val="5"/>
          <c:order val="2"/>
          <c:tx>
            <c:strRef>
              <c:f>'Graf III.4'!$P$4</c:f>
              <c:strCache>
                <c:ptCount val="1"/>
                <c:pt idx="0">
                  <c:v>Zjednodušený pákový poměr (Tier 1 Kapitál / Aktiva celkem)</c:v>
                </c:pt>
              </c:strCache>
            </c:strRef>
          </c:tx>
          <c:spPr>
            <a:ln w="25400">
              <a:solidFill>
                <a:srgbClr val="00A43D"/>
              </a:solidFill>
              <a:prstDash val="solid"/>
            </a:ln>
          </c:spPr>
          <c:marker>
            <c:symbol val="none"/>
          </c:marker>
          <c:dPt>
            <c:idx val="0"/>
            <c:bubble3D val="0"/>
            <c:extLst xmlns:c16r2="http://schemas.microsoft.com/office/drawing/2015/06/chart">
              <c:ext xmlns:c16="http://schemas.microsoft.com/office/drawing/2014/chart" uri="{C3380CC4-5D6E-409C-BE32-E72D297353CC}">
                <c16:uniqueId val="{0000000A-0C71-41B5-9F0B-1E83D79F1C40}"/>
              </c:ext>
            </c:extLst>
          </c:dPt>
          <c:dLbls>
            <c:dLbl>
              <c:idx val="0"/>
              <c:layout>
                <c:manualLayout>
                  <c:x val="-4.3889928968669119E-2"/>
                  <c:y val="-3.141276319840918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C71-41B5-9F0B-1E83D79F1C40}"/>
                </c:ext>
                <c:ext xmlns:c15="http://schemas.microsoft.com/office/drawing/2012/chart" uri="{CE6537A1-D6FC-4f65-9D91-7224C49458BB}"/>
              </c:extLst>
            </c:dLbl>
            <c:dLbl>
              <c:idx val="20"/>
              <c:layout>
                <c:manualLayout>
                  <c:x val="-2.8745939100269808E-2"/>
                  <c:y val="-3.83034308200030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0C71-41B5-9F0B-1E83D79F1C40}"/>
                </c:ext>
                <c:ext xmlns:c15="http://schemas.microsoft.com/office/drawing/2012/chart" uri="{CE6537A1-D6FC-4f65-9D91-7224C49458BB}"/>
              </c:extLst>
            </c:dLbl>
            <c:dLbl>
              <c:idx val="22"/>
              <c:layout>
                <c:manualLayout>
                  <c:x val="-4.0393700787401572E-2"/>
                  <c:y val="3.404857920673223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0C71-41B5-9F0B-1E83D79F1C40}"/>
                </c:ext>
                <c:ext xmlns:c15="http://schemas.microsoft.com/office/drawing/2012/chart" uri="{CE6537A1-D6FC-4f65-9D91-7224C49458BB}"/>
              </c:extLst>
            </c:dLbl>
            <c:spPr>
              <a:solidFill>
                <a:schemeClr val="bg1"/>
              </a:solidFill>
              <a:ln>
                <a:solidFill>
                  <a:srgbClr val="000000"/>
                </a:solidFill>
              </a:ln>
            </c:spPr>
            <c:txPr>
              <a:bodyPr/>
              <a:lstStyle/>
              <a:p>
                <a:pPr>
                  <a:defRPr sz="800"/>
                </a:pPr>
                <a:endParaRPr lang="cs-CZ"/>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'Graf III.4'!$J$5:$J$25</c:f>
              <c:numCache>
                <c:formatCode>m/d/yyyy</c:formatCode>
                <c:ptCount val="21"/>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numCache>
            </c:numRef>
          </c:cat>
          <c:val>
            <c:numRef>
              <c:f>'Graf III.4'!$P$5:$P$25</c:f>
              <c:numCache>
                <c:formatCode>0.0</c:formatCode>
                <c:ptCount val="21"/>
                <c:pt idx="0">
                  <c:v>6.95</c:v>
                </c:pt>
                <c:pt idx="1">
                  <c:v>6.88</c:v>
                </c:pt>
                <c:pt idx="2">
                  <c:v>7.3</c:v>
                </c:pt>
                <c:pt idx="3">
                  <c:v>7.06</c:v>
                </c:pt>
                <c:pt idx="4">
                  <c:v>6.99</c:v>
                </c:pt>
                <c:pt idx="5">
                  <c:v>6.92</c:v>
                </c:pt>
                <c:pt idx="6">
                  <c:v>7.37</c:v>
                </c:pt>
                <c:pt idx="7">
                  <c:v>7.28</c:v>
                </c:pt>
                <c:pt idx="8">
                  <c:v>7.3</c:v>
                </c:pt>
                <c:pt idx="9">
                  <c:v>7.1</c:v>
                </c:pt>
                <c:pt idx="10">
                  <c:v>7.6</c:v>
                </c:pt>
                <c:pt idx="11">
                  <c:v>7.81</c:v>
                </c:pt>
                <c:pt idx="12">
                  <c:v>7.63</c:v>
                </c:pt>
                <c:pt idx="13">
                  <c:v>7.88</c:v>
                </c:pt>
                <c:pt idx="14">
                  <c:v>8.0299999999999994</c:v>
                </c:pt>
                <c:pt idx="15">
                  <c:v>7.99</c:v>
                </c:pt>
                <c:pt idx="16">
                  <c:v>8.08</c:v>
                </c:pt>
                <c:pt idx="17">
                  <c:v>8.2200000000000006</c:v>
                </c:pt>
                <c:pt idx="18">
                  <c:v>8</c:v>
                </c:pt>
                <c:pt idx="19">
                  <c:v>7.63</c:v>
                </c:pt>
                <c:pt idx="20">
                  <c:v>8.3000000000000007</c:v>
                </c:pt>
              </c:numCache>
            </c:numRef>
          </c:val>
          <c:smooth val="0"/>
          <c:extLst xmlns:c16r2="http://schemas.microsoft.com/office/drawing/2015/06/chart">
            <c:ext xmlns:c16="http://schemas.microsoft.com/office/drawing/2014/chart" uri="{C3380CC4-5D6E-409C-BE32-E72D297353CC}">
              <c16:uniqueId val="{0000000D-0C71-41B5-9F0B-1E83D79F1C40}"/>
            </c:ext>
          </c:extLst>
        </c:ser>
        <c:ser>
          <c:idx val="4"/>
          <c:order val="5"/>
          <c:tx>
            <c:strRef>
              <c:f>'Graf III.4'!$Q$4</c:f>
              <c:strCache>
                <c:ptCount val="1"/>
                <c:pt idx="0">
                  <c:v>Pákový poměr dle Basel III</c:v>
                </c:pt>
              </c:strCache>
            </c:strRef>
          </c:tx>
          <c:spPr>
            <a:ln w="25400">
              <a:solidFill>
                <a:srgbClr val="800080"/>
              </a:solidFill>
            </a:ln>
          </c:spPr>
          <c:marker>
            <c:symbol val="none"/>
          </c:marker>
          <c:dLbls>
            <c:dLbl>
              <c:idx val="13"/>
              <c:layout/>
              <c:dLblPos val="b"/>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0C71-41B5-9F0B-1E83D79F1C40}"/>
                </c:ext>
                <c:ext xmlns:c15="http://schemas.microsoft.com/office/drawing/2012/chart" uri="{CE6537A1-D6FC-4f65-9D91-7224C49458BB}"/>
              </c:extLst>
            </c:dLbl>
            <c:dLbl>
              <c:idx val="20"/>
              <c:layout>
                <c:manualLayout>
                  <c:x val="-2.8745939100269808E-2"/>
                  <c:y val="3.33830402351598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C71-41B5-9F0B-1E83D79F1C40}"/>
                </c:ext>
                <c:ext xmlns:c15="http://schemas.microsoft.com/office/drawing/2012/chart" uri="{CE6537A1-D6FC-4f65-9D91-7224C49458BB}"/>
              </c:extLst>
            </c:dLbl>
            <c:numFmt formatCode="#,##0.0" sourceLinked="0"/>
            <c:spPr>
              <a:solidFill>
                <a:schemeClr val="bg1"/>
              </a:solidFill>
              <a:ln>
                <a:solidFill>
                  <a:schemeClr val="tx1"/>
                </a:solidFill>
              </a:ln>
            </c:spPr>
            <c:txPr>
              <a:bodyPr/>
              <a:lstStyle/>
              <a:p>
                <a:pPr>
                  <a:defRPr sz="800"/>
                </a:pPr>
                <a:endParaRPr lang="cs-CZ"/>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'Graf III.4'!$Q$5:$Q$25</c:f>
              <c:numCache>
                <c:formatCode>General</c:formatCode>
                <c:ptCount val="21"/>
                <c:pt idx="13">
                  <c:v>6.88</c:v>
                </c:pt>
                <c:pt idx="14">
                  <c:v>7.07</c:v>
                </c:pt>
                <c:pt idx="15">
                  <c:v>6.94</c:v>
                </c:pt>
                <c:pt idx="16">
                  <c:v>7.19</c:v>
                </c:pt>
                <c:pt idx="17">
                  <c:v>7.35</c:v>
                </c:pt>
                <c:pt idx="18">
                  <c:v>7.19</c:v>
                </c:pt>
                <c:pt idx="19">
                  <c:v>6.89</c:v>
                </c:pt>
                <c:pt idx="20">
                  <c:v>7.58</c:v>
                </c:pt>
              </c:numCache>
            </c:numRef>
          </c:val>
          <c:smooth val="0"/>
          <c:extLst xmlns:c16r2="http://schemas.microsoft.com/office/drawing/2015/06/chart">
            <c:ext xmlns:c16="http://schemas.microsoft.com/office/drawing/2014/chart" uri="{C3380CC4-5D6E-409C-BE32-E72D297353CC}">
              <c16:uniqueId val="{00000010-0C71-41B5-9F0B-1E83D79F1C40}"/>
            </c:ext>
          </c:extLst>
        </c:ser>
        <c:dLbls>
          <c:showLegendKey val="0"/>
          <c:showVal val="0"/>
          <c:showCatName val="0"/>
          <c:showSerName val="0"/>
          <c:showPercent val="0"/>
          <c:showBubbleSize val="0"/>
        </c:dLbls>
        <c:marker val="1"/>
        <c:smooth val="0"/>
        <c:axId val="235834752"/>
        <c:axId val="235857024"/>
      </c:lineChart>
      <c:dateAx>
        <c:axId val="23583475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235857024"/>
        <c:crosses val="autoZero"/>
        <c:auto val="1"/>
        <c:lblOffset val="100"/>
        <c:baseTimeUnit val="months"/>
        <c:majorUnit val="12"/>
        <c:majorTimeUnit val="months"/>
      </c:dateAx>
      <c:valAx>
        <c:axId val="235857024"/>
        <c:scaling>
          <c:orientation val="minMax"/>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35834752"/>
        <c:crosses val="autoZero"/>
        <c:crossBetween val="between"/>
        <c:majorUnit val="20"/>
      </c:valAx>
      <c:valAx>
        <c:axId val="235858560"/>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4982144"/>
        <c:crosses val="max"/>
        <c:crossBetween val="between"/>
        <c:majorUnit val="2"/>
      </c:valAx>
      <c:dateAx>
        <c:axId val="244982144"/>
        <c:scaling>
          <c:orientation val="minMax"/>
        </c:scaling>
        <c:delete val="1"/>
        <c:axPos val="b"/>
        <c:numFmt formatCode="m/d/yyyy" sourceLinked="1"/>
        <c:majorTickMark val="out"/>
        <c:minorTickMark val="none"/>
        <c:tickLblPos val="nextTo"/>
        <c:crossAx val="235858560"/>
        <c:crosses val="autoZero"/>
        <c:auto val="1"/>
        <c:lblOffset val="100"/>
        <c:baseTimeUnit val="months"/>
      </c:dateAx>
      <c:spPr>
        <a:noFill/>
        <a:ln w="25400">
          <a:noFill/>
        </a:ln>
      </c:spPr>
    </c:plotArea>
    <c:legend>
      <c:legendPos val="b"/>
      <c:layout>
        <c:manualLayout>
          <c:xMode val="edge"/>
          <c:yMode val="edge"/>
          <c:x val="1.3986013986013986E-2"/>
          <c:y val="0.71921263559620296"/>
          <c:w val="0.9548637189582071"/>
          <c:h val="0.26674024261480866"/>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3CD-4B2C-855A-1FACBAF5920A}"/>
            </c:ext>
          </c:extLst>
        </c:ser>
        <c:dLbls>
          <c:showLegendKey val="0"/>
          <c:showVal val="0"/>
          <c:showCatName val="0"/>
          <c:showSerName val="0"/>
          <c:showPercent val="0"/>
          <c:showBubbleSize val="0"/>
        </c:dLbls>
        <c:gapWidth val="150"/>
        <c:axId val="265023872"/>
        <c:axId val="265025792"/>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A3CD-4B2C-855A-1FACBAF5920A}"/>
            </c:ext>
          </c:extLst>
        </c:ser>
        <c:dLbls>
          <c:showLegendKey val="0"/>
          <c:showVal val="0"/>
          <c:showCatName val="0"/>
          <c:showSerName val="0"/>
          <c:showPercent val="0"/>
          <c:showBubbleSize val="0"/>
        </c:dLbls>
        <c:marker val="1"/>
        <c:smooth val="0"/>
        <c:axId val="265031680"/>
        <c:axId val="265033216"/>
      </c:lineChart>
      <c:catAx>
        <c:axId val="265023872"/>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025792"/>
        <c:crosses val="autoZero"/>
        <c:auto val="0"/>
        <c:lblAlgn val="ctr"/>
        <c:lblOffset val="100"/>
        <c:tickLblSkip val="1"/>
        <c:tickMarkSkip val="1"/>
        <c:noMultiLvlLbl val="0"/>
      </c:catAx>
      <c:valAx>
        <c:axId val="265025792"/>
        <c:scaling>
          <c:orientation val="minMax"/>
          <c:max val="6"/>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023872"/>
        <c:crosses val="autoZero"/>
        <c:crossBetween val="between"/>
      </c:valAx>
      <c:catAx>
        <c:axId val="265031680"/>
        <c:scaling>
          <c:orientation val="minMax"/>
        </c:scaling>
        <c:delete val="1"/>
        <c:axPos val="b"/>
        <c:majorTickMark val="out"/>
        <c:minorTickMark val="none"/>
        <c:tickLblPos val="nextTo"/>
        <c:crossAx val="265033216"/>
        <c:crosses val="autoZero"/>
        <c:auto val="0"/>
        <c:lblAlgn val="ctr"/>
        <c:lblOffset val="100"/>
        <c:noMultiLvlLbl val="0"/>
      </c:catAx>
      <c:valAx>
        <c:axId val="265033216"/>
        <c:scaling>
          <c:orientation val="minMax"/>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031680"/>
        <c:crosses val="max"/>
        <c:crossBetween val="between"/>
      </c:valAx>
      <c:spPr>
        <a:noFill/>
        <a:ln w="25400">
          <a:noFill/>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0F2-42BE-A862-8A6167E4E612}"/>
            </c:ext>
          </c:extLst>
        </c:ser>
        <c:dLbls>
          <c:showLegendKey val="0"/>
          <c:showVal val="0"/>
          <c:showCatName val="0"/>
          <c:showSerName val="0"/>
          <c:showPercent val="0"/>
          <c:showBubbleSize val="0"/>
        </c:dLbls>
        <c:gapWidth val="150"/>
        <c:axId val="265059712"/>
        <c:axId val="265061888"/>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C0F2-42BE-A862-8A6167E4E612}"/>
            </c:ext>
          </c:extLst>
        </c:ser>
        <c:dLbls>
          <c:showLegendKey val="0"/>
          <c:showVal val="0"/>
          <c:showCatName val="0"/>
          <c:showSerName val="0"/>
          <c:showPercent val="0"/>
          <c:showBubbleSize val="0"/>
        </c:dLbls>
        <c:marker val="1"/>
        <c:smooth val="0"/>
        <c:axId val="265063424"/>
        <c:axId val="265081600"/>
      </c:lineChart>
      <c:catAx>
        <c:axId val="265059712"/>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061888"/>
        <c:crosses val="autoZero"/>
        <c:auto val="0"/>
        <c:lblAlgn val="ctr"/>
        <c:lblOffset val="100"/>
        <c:tickLblSkip val="1"/>
        <c:tickMarkSkip val="1"/>
        <c:noMultiLvlLbl val="0"/>
      </c:catAx>
      <c:valAx>
        <c:axId val="265061888"/>
        <c:scaling>
          <c:orientation val="minMax"/>
          <c:max val="6"/>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059712"/>
        <c:crosses val="autoZero"/>
        <c:crossBetween val="between"/>
      </c:valAx>
      <c:catAx>
        <c:axId val="265063424"/>
        <c:scaling>
          <c:orientation val="minMax"/>
        </c:scaling>
        <c:delete val="1"/>
        <c:axPos val="b"/>
        <c:majorTickMark val="out"/>
        <c:minorTickMark val="none"/>
        <c:tickLblPos val="nextTo"/>
        <c:crossAx val="265081600"/>
        <c:crosses val="autoZero"/>
        <c:auto val="0"/>
        <c:lblAlgn val="ctr"/>
        <c:lblOffset val="100"/>
        <c:noMultiLvlLbl val="0"/>
      </c:catAx>
      <c:valAx>
        <c:axId val="265081600"/>
        <c:scaling>
          <c:orientation val="minMax"/>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063424"/>
        <c:crosses val="max"/>
        <c:crossBetween val="between"/>
      </c:valAx>
      <c:spPr>
        <a:noFill/>
        <a:ln w="25400">
          <a:noFill/>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52B-4113-80C7-0FDF6D1A494E}"/>
            </c:ext>
          </c:extLst>
        </c:ser>
        <c:dLbls>
          <c:showLegendKey val="0"/>
          <c:showVal val="0"/>
          <c:showCatName val="0"/>
          <c:showSerName val="0"/>
          <c:showPercent val="0"/>
          <c:showBubbleSize val="0"/>
        </c:dLbls>
        <c:gapWidth val="150"/>
        <c:axId val="265112192"/>
        <c:axId val="265114368"/>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652B-4113-80C7-0FDF6D1A494E}"/>
            </c:ext>
          </c:extLst>
        </c:ser>
        <c:dLbls>
          <c:showLegendKey val="0"/>
          <c:showVal val="0"/>
          <c:showCatName val="0"/>
          <c:showSerName val="0"/>
          <c:showPercent val="0"/>
          <c:showBubbleSize val="0"/>
        </c:dLbls>
        <c:marker val="1"/>
        <c:smooth val="0"/>
        <c:axId val="265115904"/>
        <c:axId val="265129984"/>
      </c:lineChart>
      <c:catAx>
        <c:axId val="265112192"/>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114368"/>
        <c:crosses val="autoZero"/>
        <c:auto val="0"/>
        <c:lblAlgn val="ctr"/>
        <c:lblOffset val="100"/>
        <c:tickLblSkip val="1"/>
        <c:tickMarkSkip val="1"/>
        <c:noMultiLvlLbl val="0"/>
      </c:catAx>
      <c:valAx>
        <c:axId val="265114368"/>
        <c:scaling>
          <c:orientation val="minMax"/>
          <c:max val="6"/>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112192"/>
        <c:crosses val="autoZero"/>
        <c:crossBetween val="between"/>
      </c:valAx>
      <c:catAx>
        <c:axId val="265115904"/>
        <c:scaling>
          <c:orientation val="minMax"/>
        </c:scaling>
        <c:delete val="1"/>
        <c:axPos val="b"/>
        <c:majorTickMark val="out"/>
        <c:minorTickMark val="none"/>
        <c:tickLblPos val="nextTo"/>
        <c:crossAx val="265129984"/>
        <c:crosses val="autoZero"/>
        <c:auto val="0"/>
        <c:lblAlgn val="ctr"/>
        <c:lblOffset val="100"/>
        <c:noMultiLvlLbl val="0"/>
      </c:catAx>
      <c:valAx>
        <c:axId val="265129984"/>
        <c:scaling>
          <c:orientation val="minMax"/>
          <c:max val="14"/>
          <c:min val="0"/>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115904"/>
        <c:crosses val="max"/>
        <c:crossBetween val="between"/>
      </c:valAx>
      <c:spPr>
        <a:noFill/>
        <a:ln w="25400">
          <a:noFill/>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099086180202185E-2"/>
          <c:y val="4.2023591038597118E-2"/>
          <c:w val="0.81165371261135666"/>
          <c:h val="0.558181185246581"/>
        </c:manualLayout>
      </c:layout>
      <c:barChart>
        <c:barDir val="col"/>
        <c:grouping val="clustered"/>
        <c:varyColors val="0"/>
        <c:ser>
          <c:idx val="1"/>
          <c:order val="0"/>
          <c:tx>
            <c:strRef>
              <c:f>'Graf III.34'!$L$3</c:f>
              <c:strCache>
                <c:ptCount val="1"/>
                <c:pt idx="0">
                  <c:v>Loan losses in 2016 (% of assets)</c:v>
                </c:pt>
              </c:strCache>
            </c:strRef>
          </c:tx>
          <c:spPr>
            <a:solidFill>
              <a:srgbClr val="4880C4"/>
            </a:solidFill>
            <a:ln w="25400">
              <a:noFill/>
            </a:ln>
          </c:spPr>
          <c:invertIfNegative val="0"/>
          <c:cat>
            <c:strRef>
              <c:f>'Graf III.34'!$J$5:$J$7</c:f>
              <c:strCache>
                <c:ptCount val="3"/>
                <c:pt idx="0">
                  <c:v>No collapse</c:v>
                </c:pt>
                <c:pt idx="1">
                  <c:v>Collapse of 3 random debtors from top 20 debtors</c:v>
                </c:pt>
                <c:pt idx="2">
                  <c:v>Collapse of top 3 debtors 
</c:v>
                </c:pt>
              </c:strCache>
            </c:strRef>
          </c:cat>
          <c:val>
            <c:numRef>
              <c:f>'Graf III.34'!$L$5:$L$7</c:f>
              <c:numCache>
                <c:formatCode>0.0</c:formatCode>
                <c:ptCount val="3"/>
                <c:pt idx="0">
                  <c:v>0.78536576525230584</c:v>
                </c:pt>
                <c:pt idx="1">
                  <c:v>1.6361686180327664</c:v>
                </c:pt>
                <c:pt idx="2">
                  <c:v>3.0156983660142971</c:v>
                </c:pt>
              </c:numCache>
            </c:numRef>
          </c:val>
          <c:extLst xmlns:c16r2="http://schemas.microsoft.com/office/drawing/2015/06/chart">
            <c:ext xmlns:c16="http://schemas.microsoft.com/office/drawing/2014/chart" uri="{C3380CC4-5D6E-409C-BE32-E72D297353CC}">
              <c16:uniqueId val="{00000000-50B9-4199-9933-2EB0AEFBCA61}"/>
            </c:ext>
          </c:extLst>
        </c:ser>
        <c:dLbls>
          <c:showLegendKey val="0"/>
          <c:showVal val="0"/>
          <c:showCatName val="0"/>
          <c:showSerName val="0"/>
          <c:showPercent val="0"/>
          <c:showBubbleSize val="0"/>
        </c:dLbls>
        <c:gapWidth val="150"/>
        <c:axId val="265152384"/>
        <c:axId val="265154560"/>
      </c:barChart>
      <c:lineChart>
        <c:grouping val="standard"/>
        <c:varyColors val="0"/>
        <c:ser>
          <c:idx val="0"/>
          <c:order val="1"/>
          <c:tx>
            <c:strRef>
              <c:f>'Graf III.34'!$M$3</c:f>
              <c:strCache>
                <c:ptCount val="1"/>
                <c:pt idx="0">
                  <c:v>End-2016 capital ratio (%, rhs)</c:v>
                </c:pt>
              </c:strCache>
            </c:strRef>
          </c:tx>
          <c:spPr>
            <a:ln w="25400">
              <a:solidFill>
                <a:srgbClr val="E96041"/>
              </a:solidFill>
              <a:prstDash val="solid"/>
            </a:ln>
          </c:spPr>
          <c:marker>
            <c:symbol val="diamond"/>
            <c:size val="8"/>
            <c:spPr>
              <a:solidFill>
                <a:srgbClr val="E96041"/>
              </a:solidFill>
              <a:ln>
                <a:solidFill>
                  <a:srgbClr val="E96041"/>
                </a:solidFill>
                <a:prstDash val="solid"/>
              </a:ln>
            </c:spPr>
          </c:marker>
          <c:cat>
            <c:strRef>
              <c:f>'Graf III.34'!$J$5:$J$7</c:f>
              <c:strCache>
                <c:ptCount val="3"/>
                <c:pt idx="0">
                  <c:v>No collapse</c:v>
                </c:pt>
                <c:pt idx="1">
                  <c:v>Collapse of 3 random debtors from top 20 debtors</c:v>
                </c:pt>
                <c:pt idx="2">
                  <c:v>Collapse of top 3 debtors 
</c:v>
                </c:pt>
              </c:strCache>
            </c:strRef>
          </c:cat>
          <c:val>
            <c:numRef>
              <c:f>'Graf III.34'!$M$5:$M$7</c:f>
              <c:numCache>
                <c:formatCode>0.0</c:formatCode>
                <c:ptCount val="3"/>
                <c:pt idx="0">
                  <c:v>16.307460035699766</c:v>
                </c:pt>
                <c:pt idx="1">
                  <c:v>14.997049865671819</c:v>
                </c:pt>
                <c:pt idx="2">
                  <c:v>12.471394682640435</c:v>
                </c:pt>
              </c:numCache>
            </c:numRef>
          </c:val>
          <c:smooth val="0"/>
          <c:extLst xmlns:c16r2="http://schemas.microsoft.com/office/drawing/2015/06/chart">
            <c:ext xmlns:c16="http://schemas.microsoft.com/office/drawing/2014/chart" uri="{C3380CC4-5D6E-409C-BE32-E72D297353CC}">
              <c16:uniqueId val="{00000001-50B9-4199-9933-2EB0AEFBCA61}"/>
            </c:ext>
          </c:extLst>
        </c:ser>
        <c:dLbls>
          <c:showLegendKey val="0"/>
          <c:showVal val="0"/>
          <c:showCatName val="0"/>
          <c:showSerName val="0"/>
          <c:showPercent val="0"/>
          <c:showBubbleSize val="0"/>
        </c:dLbls>
        <c:marker val="1"/>
        <c:smooth val="0"/>
        <c:axId val="265156096"/>
        <c:axId val="265157632"/>
      </c:lineChart>
      <c:catAx>
        <c:axId val="26515238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65154560"/>
        <c:crosses val="autoZero"/>
        <c:auto val="0"/>
        <c:lblAlgn val="ctr"/>
        <c:lblOffset val="100"/>
        <c:tickLblSkip val="1"/>
        <c:tickMarkSkip val="1"/>
        <c:noMultiLvlLbl val="0"/>
      </c:catAx>
      <c:valAx>
        <c:axId val="265154560"/>
        <c:scaling>
          <c:orientation val="minMax"/>
        </c:scaling>
        <c:delete val="0"/>
        <c:axPos val="l"/>
        <c:numFmt formatCode="#,##0.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65152384"/>
        <c:crosses val="autoZero"/>
        <c:crossBetween val="between"/>
      </c:valAx>
      <c:catAx>
        <c:axId val="265156096"/>
        <c:scaling>
          <c:orientation val="minMax"/>
        </c:scaling>
        <c:delete val="1"/>
        <c:axPos val="b"/>
        <c:numFmt formatCode="General" sourceLinked="1"/>
        <c:majorTickMark val="out"/>
        <c:minorTickMark val="none"/>
        <c:tickLblPos val="nextTo"/>
        <c:crossAx val="265157632"/>
        <c:crosses val="autoZero"/>
        <c:auto val="0"/>
        <c:lblAlgn val="ctr"/>
        <c:lblOffset val="100"/>
        <c:noMultiLvlLbl val="0"/>
      </c:catAx>
      <c:valAx>
        <c:axId val="265157632"/>
        <c:scaling>
          <c:orientation val="minMax"/>
          <c:min val="10"/>
        </c:scaling>
        <c:delete val="0"/>
        <c:axPos val="r"/>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65156096"/>
        <c:crosses val="max"/>
        <c:crossBetween val="between"/>
      </c:valAx>
      <c:spPr>
        <a:noFill/>
        <a:ln w="25400">
          <a:noFill/>
        </a:ln>
      </c:spPr>
    </c:plotArea>
    <c:legend>
      <c:legendPos val="r"/>
      <c:layout>
        <c:manualLayout>
          <c:xMode val="edge"/>
          <c:yMode val="edge"/>
          <c:x val="2.8871391076115485E-2"/>
          <c:y val="0.86377708978328172"/>
          <c:w val="0.88976598397641238"/>
          <c:h val="0.1238390092879256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oddHeader>&amp;A</c:oddHeader>
      <c:oddFooter>Page &amp;P</c:oddFooter>
    </c:headerFooter>
    <c:pageMargins b="1" l="0.75" r="0.75" t="1" header="0.5" footer="0.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4F8-4512-8688-0ADD3061F9DD}"/>
            </c:ext>
          </c:extLst>
        </c:ser>
        <c:dLbls>
          <c:showLegendKey val="0"/>
          <c:showVal val="0"/>
          <c:showCatName val="0"/>
          <c:showSerName val="0"/>
          <c:showPercent val="0"/>
          <c:showBubbleSize val="0"/>
        </c:dLbls>
        <c:gapWidth val="150"/>
        <c:axId val="265192576"/>
        <c:axId val="265194496"/>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64F8-4512-8688-0ADD3061F9DD}"/>
            </c:ext>
          </c:extLst>
        </c:ser>
        <c:dLbls>
          <c:showLegendKey val="0"/>
          <c:showVal val="0"/>
          <c:showCatName val="0"/>
          <c:showSerName val="0"/>
          <c:showPercent val="0"/>
          <c:showBubbleSize val="0"/>
        </c:dLbls>
        <c:marker val="1"/>
        <c:smooth val="0"/>
        <c:axId val="265196288"/>
        <c:axId val="265197824"/>
      </c:lineChart>
      <c:catAx>
        <c:axId val="265192576"/>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194496"/>
        <c:crosses val="autoZero"/>
        <c:auto val="0"/>
        <c:lblAlgn val="ctr"/>
        <c:lblOffset val="100"/>
        <c:tickLblSkip val="1"/>
        <c:tickMarkSkip val="1"/>
        <c:noMultiLvlLbl val="0"/>
      </c:catAx>
      <c:valAx>
        <c:axId val="265194496"/>
        <c:scaling>
          <c:orientation val="minMax"/>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192576"/>
        <c:crosses val="autoZero"/>
        <c:crossBetween val="between"/>
      </c:valAx>
      <c:catAx>
        <c:axId val="265196288"/>
        <c:scaling>
          <c:orientation val="minMax"/>
        </c:scaling>
        <c:delete val="1"/>
        <c:axPos val="b"/>
        <c:majorTickMark val="out"/>
        <c:minorTickMark val="none"/>
        <c:tickLblPos val="nextTo"/>
        <c:crossAx val="265197824"/>
        <c:crosses val="autoZero"/>
        <c:auto val="0"/>
        <c:lblAlgn val="ctr"/>
        <c:lblOffset val="100"/>
        <c:noMultiLvlLbl val="0"/>
      </c:catAx>
      <c:valAx>
        <c:axId val="265197824"/>
        <c:scaling>
          <c:orientation val="minMax"/>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196288"/>
        <c:crosses val="max"/>
        <c:crossBetween val="between"/>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ABA-4A5B-9ABC-4B0222669565}"/>
            </c:ext>
          </c:extLst>
        </c:ser>
        <c:dLbls>
          <c:showLegendKey val="0"/>
          <c:showVal val="0"/>
          <c:showCatName val="0"/>
          <c:showSerName val="0"/>
          <c:showPercent val="0"/>
          <c:showBubbleSize val="0"/>
        </c:dLbls>
        <c:gapWidth val="150"/>
        <c:axId val="265220480"/>
        <c:axId val="265222400"/>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7ABA-4A5B-9ABC-4B0222669565}"/>
            </c:ext>
          </c:extLst>
        </c:ser>
        <c:dLbls>
          <c:showLegendKey val="0"/>
          <c:showVal val="0"/>
          <c:showCatName val="0"/>
          <c:showSerName val="0"/>
          <c:showPercent val="0"/>
          <c:showBubbleSize val="0"/>
        </c:dLbls>
        <c:marker val="1"/>
        <c:smooth val="0"/>
        <c:axId val="265756672"/>
        <c:axId val="265758208"/>
      </c:lineChart>
      <c:catAx>
        <c:axId val="265220480"/>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222400"/>
        <c:crosses val="autoZero"/>
        <c:auto val="0"/>
        <c:lblAlgn val="ctr"/>
        <c:lblOffset val="100"/>
        <c:tickLblSkip val="1"/>
        <c:tickMarkSkip val="1"/>
        <c:noMultiLvlLbl val="0"/>
      </c:catAx>
      <c:valAx>
        <c:axId val="265222400"/>
        <c:scaling>
          <c:orientation val="minMax"/>
          <c:max val="6"/>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220480"/>
        <c:crosses val="autoZero"/>
        <c:crossBetween val="between"/>
      </c:valAx>
      <c:catAx>
        <c:axId val="265756672"/>
        <c:scaling>
          <c:orientation val="minMax"/>
        </c:scaling>
        <c:delete val="1"/>
        <c:axPos val="b"/>
        <c:majorTickMark val="out"/>
        <c:minorTickMark val="none"/>
        <c:tickLblPos val="nextTo"/>
        <c:crossAx val="265758208"/>
        <c:crosses val="autoZero"/>
        <c:auto val="0"/>
        <c:lblAlgn val="ctr"/>
        <c:lblOffset val="100"/>
        <c:noMultiLvlLbl val="0"/>
      </c:catAx>
      <c:valAx>
        <c:axId val="265758208"/>
        <c:scaling>
          <c:orientation val="minMax"/>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756672"/>
        <c:crosses val="max"/>
        <c:crossBetween val="between"/>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1D2-4C49-BCED-1E3B9EB72EAC}"/>
            </c:ext>
          </c:extLst>
        </c:ser>
        <c:dLbls>
          <c:showLegendKey val="0"/>
          <c:showVal val="0"/>
          <c:showCatName val="0"/>
          <c:showSerName val="0"/>
          <c:showPercent val="0"/>
          <c:showBubbleSize val="0"/>
        </c:dLbls>
        <c:gapWidth val="150"/>
        <c:axId val="265805184"/>
        <c:axId val="265807360"/>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11D2-4C49-BCED-1E3B9EB72EAC}"/>
            </c:ext>
          </c:extLst>
        </c:ser>
        <c:dLbls>
          <c:showLegendKey val="0"/>
          <c:showVal val="0"/>
          <c:showCatName val="0"/>
          <c:showSerName val="0"/>
          <c:showPercent val="0"/>
          <c:showBubbleSize val="0"/>
        </c:dLbls>
        <c:marker val="1"/>
        <c:smooth val="0"/>
        <c:axId val="265808896"/>
        <c:axId val="265810688"/>
      </c:lineChart>
      <c:catAx>
        <c:axId val="265805184"/>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807360"/>
        <c:crosses val="autoZero"/>
        <c:auto val="0"/>
        <c:lblAlgn val="ctr"/>
        <c:lblOffset val="100"/>
        <c:tickLblSkip val="1"/>
        <c:tickMarkSkip val="1"/>
        <c:noMultiLvlLbl val="0"/>
      </c:catAx>
      <c:valAx>
        <c:axId val="265807360"/>
        <c:scaling>
          <c:orientation val="minMax"/>
          <c:max val="6"/>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805184"/>
        <c:crosses val="autoZero"/>
        <c:crossBetween val="between"/>
      </c:valAx>
      <c:catAx>
        <c:axId val="265808896"/>
        <c:scaling>
          <c:orientation val="minMax"/>
        </c:scaling>
        <c:delete val="1"/>
        <c:axPos val="b"/>
        <c:majorTickMark val="out"/>
        <c:minorTickMark val="none"/>
        <c:tickLblPos val="nextTo"/>
        <c:crossAx val="265810688"/>
        <c:crosses val="autoZero"/>
        <c:auto val="0"/>
        <c:lblAlgn val="ctr"/>
        <c:lblOffset val="100"/>
        <c:noMultiLvlLbl val="0"/>
      </c:catAx>
      <c:valAx>
        <c:axId val="265810688"/>
        <c:scaling>
          <c:orientation val="minMax"/>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808896"/>
        <c:crosses val="max"/>
        <c:crossBetween val="between"/>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873-428D-BFBB-AFBD514565BB}"/>
            </c:ext>
          </c:extLst>
        </c:ser>
        <c:dLbls>
          <c:showLegendKey val="0"/>
          <c:showVal val="0"/>
          <c:showCatName val="0"/>
          <c:showSerName val="0"/>
          <c:showPercent val="0"/>
          <c:showBubbleSize val="0"/>
        </c:dLbls>
        <c:gapWidth val="150"/>
        <c:axId val="265837184"/>
        <c:axId val="265847552"/>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5873-428D-BFBB-AFBD514565BB}"/>
            </c:ext>
          </c:extLst>
        </c:ser>
        <c:dLbls>
          <c:showLegendKey val="0"/>
          <c:showVal val="0"/>
          <c:showCatName val="0"/>
          <c:showSerName val="0"/>
          <c:showPercent val="0"/>
          <c:showBubbleSize val="0"/>
        </c:dLbls>
        <c:marker val="1"/>
        <c:smooth val="0"/>
        <c:axId val="265849088"/>
        <c:axId val="265850880"/>
      </c:lineChart>
      <c:catAx>
        <c:axId val="265837184"/>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847552"/>
        <c:crosses val="autoZero"/>
        <c:auto val="0"/>
        <c:lblAlgn val="ctr"/>
        <c:lblOffset val="100"/>
        <c:tickLblSkip val="1"/>
        <c:tickMarkSkip val="1"/>
        <c:noMultiLvlLbl val="0"/>
      </c:catAx>
      <c:valAx>
        <c:axId val="265847552"/>
        <c:scaling>
          <c:orientation val="minMax"/>
          <c:max val="6"/>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837184"/>
        <c:crosses val="autoZero"/>
        <c:crossBetween val="between"/>
      </c:valAx>
      <c:catAx>
        <c:axId val="265849088"/>
        <c:scaling>
          <c:orientation val="minMax"/>
        </c:scaling>
        <c:delete val="1"/>
        <c:axPos val="b"/>
        <c:majorTickMark val="out"/>
        <c:minorTickMark val="none"/>
        <c:tickLblPos val="nextTo"/>
        <c:crossAx val="265850880"/>
        <c:crosses val="autoZero"/>
        <c:auto val="0"/>
        <c:lblAlgn val="ctr"/>
        <c:lblOffset val="100"/>
        <c:noMultiLvlLbl val="0"/>
      </c:catAx>
      <c:valAx>
        <c:axId val="265850880"/>
        <c:scaling>
          <c:orientation val="minMax"/>
          <c:max val="14"/>
          <c:min val="0"/>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5849088"/>
        <c:crosses val="max"/>
        <c:crossBetween val="between"/>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24E-409F-988C-1897370C84EE}"/>
            </c:ext>
          </c:extLst>
        </c:ser>
        <c:dLbls>
          <c:showLegendKey val="0"/>
          <c:showVal val="0"/>
          <c:showCatName val="0"/>
          <c:showSerName val="0"/>
          <c:showPercent val="0"/>
          <c:showBubbleSize val="0"/>
        </c:dLbls>
        <c:gapWidth val="150"/>
        <c:axId val="266033024"/>
        <c:axId val="266035200"/>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624E-409F-988C-1897370C84EE}"/>
            </c:ext>
          </c:extLst>
        </c:ser>
        <c:dLbls>
          <c:showLegendKey val="0"/>
          <c:showVal val="0"/>
          <c:showCatName val="0"/>
          <c:showSerName val="0"/>
          <c:showPercent val="0"/>
          <c:showBubbleSize val="0"/>
        </c:dLbls>
        <c:marker val="1"/>
        <c:smooth val="0"/>
        <c:axId val="266036736"/>
        <c:axId val="266038272"/>
      </c:lineChart>
      <c:catAx>
        <c:axId val="266033024"/>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035200"/>
        <c:crosses val="autoZero"/>
        <c:auto val="0"/>
        <c:lblAlgn val="ctr"/>
        <c:lblOffset val="100"/>
        <c:tickLblSkip val="1"/>
        <c:tickMarkSkip val="1"/>
        <c:noMultiLvlLbl val="0"/>
      </c:catAx>
      <c:valAx>
        <c:axId val="266035200"/>
        <c:scaling>
          <c:orientation val="minMax"/>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033024"/>
        <c:crosses val="autoZero"/>
        <c:crossBetween val="between"/>
      </c:valAx>
      <c:catAx>
        <c:axId val="266036736"/>
        <c:scaling>
          <c:orientation val="minMax"/>
        </c:scaling>
        <c:delete val="1"/>
        <c:axPos val="b"/>
        <c:majorTickMark val="out"/>
        <c:minorTickMark val="none"/>
        <c:tickLblPos val="nextTo"/>
        <c:crossAx val="266038272"/>
        <c:crosses val="autoZero"/>
        <c:auto val="0"/>
        <c:lblAlgn val="ctr"/>
        <c:lblOffset val="100"/>
        <c:noMultiLvlLbl val="0"/>
      </c:catAx>
      <c:valAx>
        <c:axId val="266038272"/>
        <c:scaling>
          <c:orientation val="minMax"/>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036736"/>
        <c:crosses val="max"/>
        <c:crossBetween val="between"/>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00FF"/>
            </a:solidFill>
            <a:ln w="25400">
              <a:no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2F9-431A-B687-344DDC6E4187}"/>
            </c:ext>
          </c:extLst>
        </c:ser>
        <c:dLbls>
          <c:showLegendKey val="0"/>
          <c:showVal val="0"/>
          <c:showCatName val="0"/>
          <c:showSerName val="0"/>
          <c:showPercent val="0"/>
          <c:showBubbleSize val="0"/>
        </c:dLbls>
        <c:gapWidth val="150"/>
        <c:axId val="266060928"/>
        <c:axId val="266062848"/>
      </c:barChart>
      <c:lineChart>
        <c:grouping val="standard"/>
        <c:varyColors val="0"/>
        <c:ser>
          <c:idx val="0"/>
          <c:order val="1"/>
          <c:spPr>
            <a:ln w="25400">
              <a:solidFill>
                <a:srgbClr val="FF0000"/>
              </a:solidFill>
              <a:prstDash val="solid"/>
            </a:ln>
          </c:spPr>
          <c:marker>
            <c:symbol val="diamond"/>
            <c:size val="8"/>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02F9-431A-B687-344DDC6E4187}"/>
            </c:ext>
          </c:extLst>
        </c:ser>
        <c:dLbls>
          <c:showLegendKey val="0"/>
          <c:showVal val="0"/>
          <c:showCatName val="0"/>
          <c:showSerName val="0"/>
          <c:showPercent val="0"/>
          <c:showBubbleSize val="0"/>
        </c:dLbls>
        <c:marker val="1"/>
        <c:smooth val="0"/>
        <c:axId val="266072832"/>
        <c:axId val="266074368"/>
      </c:lineChart>
      <c:catAx>
        <c:axId val="266060928"/>
        <c:scaling>
          <c:orientation val="minMax"/>
        </c:scaling>
        <c:delete val="0"/>
        <c:axPos val="b"/>
        <c:numFmt formatCode="General" sourceLinked="1"/>
        <c:majorTickMark val="none"/>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062848"/>
        <c:crosses val="autoZero"/>
        <c:auto val="0"/>
        <c:lblAlgn val="ctr"/>
        <c:lblOffset val="100"/>
        <c:tickLblSkip val="1"/>
        <c:tickMarkSkip val="1"/>
        <c:noMultiLvlLbl val="0"/>
      </c:catAx>
      <c:valAx>
        <c:axId val="266062848"/>
        <c:scaling>
          <c:orientation val="minMax"/>
          <c:max val="6"/>
        </c:scaling>
        <c:delete val="0"/>
        <c:axPos val="l"/>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060928"/>
        <c:crosses val="autoZero"/>
        <c:crossBetween val="between"/>
      </c:valAx>
      <c:catAx>
        <c:axId val="266072832"/>
        <c:scaling>
          <c:orientation val="minMax"/>
        </c:scaling>
        <c:delete val="1"/>
        <c:axPos val="b"/>
        <c:majorTickMark val="out"/>
        <c:minorTickMark val="none"/>
        <c:tickLblPos val="nextTo"/>
        <c:crossAx val="266074368"/>
        <c:crosses val="autoZero"/>
        <c:auto val="0"/>
        <c:lblAlgn val="ctr"/>
        <c:lblOffset val="100"/>
        <c:noMultiLvlLbl val="0"/>
      </c:catAx>
      <c:valAx>
        <c:axId val="266074368"/>
        <c:scaling>
          <c:orientation val="minMax"/>
        </c:scaling>
        <c:delete val="0"/>
        <c:axPos val="r"/>
        <c:numFmt formatCode="General" sourceLinked="1"/>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66072832"/>
        <c:crosses val="max"/>
        <c:crossBetween val="between"/>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27.xml.rels><?xml version="1.0" encoding="UTF-8" standalone="yes"?>
<Relationships xmlns="http://schemas.openxmlformats.org/package/2006/relationships"><Relationship Id="rId8" Type="http://schemas.openxmlformats.org/officeDocument/2006/relationships/chart" Target="../charts/chart57.xml"/><Relationship Id="rId3" Type="http://schemas.openxmlformats.org/officeDocument/2006/relationships/chart" Target="../charts/chart52.xml"/><Relationship Id="rId7" Type="http://schemas.openxmlformats.org/officeDocument/2006/relationships/chart" Target="../charts/chart56.xml"/><Relationship Id="rId2" Type="http://schemas.openxmlformats.org/officeDocument/2006/relationships/chart" Target="../charts/chart51.xml"/><Relationship Id="rId1" Type="http://schemas.openxmlformats.org/officeDocument/2006/relationships/chart" Target="../charts/chart50.xml"/><Relationship Id="rId6" Type="http://schemas.openxmlformats.org/officeDocument/2006/relationships/chart" Target="../charts/chart55.xml"/><Relationship Id="rId5" Type="http://schemas.openxmlformats.org/officeDocument/2006/relationships/chart" Target="../charts/chart54.xml"/><Relationship Id="rId4" Type="http://schemas.openxmlformats.org/officeDocument/2006/relationships/chart" Target="../charts/chart53.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chart" Target="../charts/chart62.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chart" Target="../charts/chart66.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75.xml"/><Relationship Id="rId1" Type="http://schemas.openxmlformats.org/officeDocument/2006/relationships/chart" Target="../charts/chart74.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77.xml"/><Relationship Id="rId1" Type="http://schemas.openxmlformats.org/officeDocument/2006/relationships/chart" Target="../charts/chart76.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chart" Target="../charts/chart78.xml"/></Relationships>
</file>

<file path=xl/drawings/_rels/drawing39.xml.rels><?xml version="1.0" encoding="UTF-8" standalone="yes"?>
<Relationships xmlns="http://schemas.openxmlformats.org/package/2006/relationships"><Relationship Id="rId8" Type="http://schemas.openxmlformats.org/officeDocument/2006/relationships/chart" Target="../charts/chart87.xml"/><Relationship Id="rId13" Type="http://schemas.openxmlformats.org/officeDocument/2006/relationships/chart" Target="../charts/chart92.xml"/><Relationship Id="rId18" Type="http://schemas.openxmlformats.org/officeDocument/2006/relationships/chart" Target="../charts/chart97.xml"/><Relationship Id="rId3" Type="http://schemas.openxmlformats.org/officeDocument/2006/relationships/chart" Target="../charts/chart82.xml"/><Relationship Id="rId21" Type="http://schemas.openxmlformats.org/officeDocument/2006/relationships/chart" Target="../charts/chart100.xml"/><Relationship Id="rId7" Type="http://schemas.openxmlformats.org/officeDocument/2006/relationships/chart" Target="../charts/chart86.xml"/><Relationship Id="rId12" Type="http://schemas.openxmlformats.org/officeDocument/2006/relationships/chart" Target="../charts/chart91.xml"/><Relationship Id="rId17" Type="http://schemas.openxmlformats.org/officeDocument/2006/relationships/chart" Target="../charts/chart96.xml"/><Relationship Id="rId2" Type="http://schemas.openxmlformats.org/officeDocument/2006/relationships/chart" Target="../charts/chart81.xml"/><Relationship Id="rId16" Type="http://schemas.openxmlformats.org/officeDocument/2006/relationships/chart" Target="../charts/chart95.xml"/><Relationship Id="rId20" Type="http://schemas.openxmlformats.org/officeDocument/2006/relationships/chart" Target="../charts/chart99.xml"/><Relationship Id="rId1" Type="http://schemas.openxmlformats.org/officeDocument/2006/relationships/chart" Target="../charts/chart80.xml"/><Relationship Id="rId6" Type="http://schemas.openxmlformats.org/officeDocument/2006/relationships/chart" Target="../charts/chart85.xml"/><Relationship Id="rId11" Type="http://schemas.openxmlformats.org/officeDocument/2006/relationships/chart" Target="../charts/chart90.xml"/><Relationship Id="rId5" Type="http://schemas.openxmlformats.org/officeDocument/2006/relationships/chart" Target="../charts/chart84.xml"/><Relationship Id="rId15" Type="http://schemas.openxmlformats.org/officeDocument/2006/relationships/chart" Target="../charts/chart94.xml"/><Relationship Id="rId10" Type="http://schemas.openxmlformats.org/officeDocument/2006/relationships/chart" Target="../charts/chart89.xml"/><Relationship Id="rId19" Type="http://schemas.openxmlformats.org/officeDocument/2006/relationships/chart" Target="../charts/chart98.xml"/><Relationship Id="rId4" Type="http://schemas.openxmlformats.org/officeDocument/2006/relationships/chart" Target="../charts/chart83.xml"/><Relationship Id="rId9" Type="http://schemas.openxmlformats.org/officeDocument/2006/relationships/chart" Target="../charts/chart88.xml"/><Relationship Id="rId14" Type="http://schemas.openxmlformats.org/officeDocument/2006/relationships/chart" Target="../charts/chart93.xml"/><Relationship Id="rId22" Type="http://schemas.openxmlformats.org/officeDocument/2006/relationships/chart" Target="../charts/chart10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103.xml"/><Relationship Id="rId1" Type="http://schemas.openxmlformats.org/officeDocument/2006/relationships/chart" Target="../charts/chart102.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105.xml"/><Relationship Id="rId1" Type="http://schemas.openxmlformats.org/officeDocument/2006/relationships/chart" Target="../charts/chart104.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107.xml"/><Relationship Id="rId1" Type="http://schemas.openxmlformats.org/officeDocument/2006/relationships/chart" Target="../charts/chart106.xml"/></Relationships>
</file>

<file path=xl/drawings/_rels/drawing47.xml.rels><?xml version="1.0" encoding="UTF-8" standalone="yes"?>
<Relationships xmlns="http://schemas.openxmlformats.org/package/2006/relationships"><Relationship Id="rId3" Type="http://schemas.openxmlformats.org/officeDocument/2006/relationships/chart" Target="../charts/chart110.xml"/><Relationship Id="rId2" Type="http://schemas.openxmlformats.org/officeDocument/2006/relationships/chart" Target="../charts/chart109.xml"/><Relationship Id="rId1" Type="http://schemas.openxmlformats.org/officeDocument/2006/relationships/chart" Target="../charts/chart108.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112.xml"/><Relationship Id="rId1" Type="http://schemas.openxmlformats.org/officeDocument/2006/relationships/chart" Target="../charts/chart111.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114.xml"/><Relationship Id="rId1" Type="http://schemas.openxmlformats.org/officeDocument/2006/relationships/chart" Target="../charts/chart11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116.xml"/><Relationship Id="rId1" Type="http://schemas.openxmlformats.org/officeDocument/2006/relationships/chart" Target="../charts/chart115.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118.xml"/><Relationship Id="rId1" Type="http://schemas.openxmlformats.org/officeDocument/2006/relationships/chart" Target="../charts/chart117.xml"/></Relationships>
</file>

<file path=xl/drawings/_rels/drawing52.xml.rels><?xml version="1.0" encoding="UTF-8" standalone="yes"?>
<Relationships xmlns="http://schemas.openxmlformats.org/package/2006/relationships"><Relationship Id="rId3" Type="http://schemas.openxmlformats.org/officeDocument/2006/relationships/chart" Target="../charts/chart121.xml"/><Relationship Id="rId2" Type="http://schemas.openxmlformats.org/officeDocument/2006/relationships/chart" Target="../charts/chart120.xml"/><Relationship Id="rId1" Type="http://schemas.openxmlformats.org/officeDocument/2006/relationships/chart" Target="../charts/chart119.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123.xml"/><Relationship Id="rId1" Type="http://schemas.openxmlformats.org/officeDocument/2006/relationships/chart" Target="../charts/chart12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2</xdr:col>
      <xdr:colOff>295272</xdr:colOff>
      <xdr:row>5</xdr:row>
      <xdr:rowOff>28577</xdr:rowOff>
    </xdr:from>
    <xdr:to>
      <xdr:col>5</xdr:col>
      <xdr:colOff>266699</xdr:colOff>
      <xdr:row>21</xdr:row>
      <xdr:rowOff>79377</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581025</xdr:colOff>
      <xdr:row>4</xdr:row>
      <xdr:rowOff>85726</xdr:rowOff>
    </xdr:from>
    <xdr:to>
      <xdr:col>6</xdr:col>
      <xdr:colOff>555625</xdr:colOff>
      <xdr:row>24</xdr:row>
      <xdr:rowOff>128253</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533397</xdr:colOff>
      <xdr:row>35</xdr:row>
      <xdr:rowOff>133352</xdr:rowOff>
    </xdr:from>
    <xdr:to>
      <xdr:col>5</xdr:col>
      <xdr:colOff>504824</xdr:colOff>
      <xdr:row>51</xdr:row>
      <xdr:rowOff>57150</xdr:rowOff>
    </xdr:to>
    <xdr:graphicFrame macro="">
      <xdr:nvGraphicFramePr>
        <xdr:cNvPr id="5"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35</xdr:row>
      <xdr:rowOff>28575</xdr:rowOff>
    </xdr:from>
    <xdr:to>
      <xdr:col>7</xdr:col>
      <xdr:colOff>3175</xdr:colOff>
      <xdr:row>54</xdr:row>
      <xdr:rowOff>118728</xdr:rowOff>
    </xdr:to>
    <xdr:graphicFrame macro="">
      <xdr:nvGraphicFramePr>
        <xdr:cNvPr id="6"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154934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6</xdr:col>
      <xdr:colOff>584200</xdr:colOff>
      <xdr:row>50</xdr:row>
      <xdr:rowOff>142234</xdr:rowOff>
    </xdr:to>
    <xdr:graphicFrame macro="">
      <xdr:nvGraphicFramePr>
        <xdr:cNvPr id="5"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0.09965</cdr:x>
      <cdr:y>0.29787</cdr:y>
    </cdr:from>
    <cdr:to>
      <cdr:x>0.97901</cdr:x>
      <cdr:y>0.29787</cdr:y>
    </cdr:to>
    <cdr:sp macro="" textlink="">
      <cdr:nvSpPr>
        <cdr:cNvPr id="49153" name="Line 1"/>
        <cdr:cNvSpPr>
          <a:spLocks xmlns:a="http://schemas.openxmlformats.org/drawingml/2006/main" noChangeShapeType="1"/>
        </cdr:cNvSpPr>
      </cdr:nvSpPr>
      <cdr:spPr bwMode="auto">
        <a:xfrm xmlns:a="http://schemas.openxmlformats.org/drawingml/2006/main">
          <a:off x="361957" y="862323"/>
          <a:ext cx="3194012" cy="0"/>
        </a:xfrm>
        <a:prstGeom xmlns:a="http://schemas.openxmlformats.org/drawingml/2006/main" prst="line">
          <a:avLst/>
        </a:prstGeom>
        <a:noFill xmlns:a="http://schemas.openxmlformats.org/drawingml/2006/main"/>
        <a:ln xmlns:a="http://schemas.openxmlformats.org/drawingml/2006/main" w="6350">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sz="700">
            <a:latin typeface="Frutiger LT Pro 45 Light"/>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0.09965</cdr:x>
      <cdr:y>0.29787</cdr:y>
    </cdr:from>
    <cdr:to>
      <cdr:x>0.97901</cdr:x>
      <cdr:y>0.29787</cdr:y>
    </cdr:to>
    <cdr:sp macro="" textlink="">
      <cdr:nvSpPr>
        <cdr:cNvPr id="49153" name="Line 1"/>
        <cdr:cNvSpPr>
          <a:spLocks xmlns:a="http://schemas.openxmlformats.org/drawingml/2006/main" noChangeShapeType="1"/>
        </cdr:cNvSpPr>
      </cdr:nvSpPr>
      <cdr:spPr bwMode="auto">
        <a:xfrm xmlns:a="http://schemas.openxmlformats.org/drawingml/2006/main">
          <a:off x="361957" y="862323"/>
          <a:ext cx="3194012" cy="0"/>
        </a:xfrm>
        <a:prstGeom xmlns:a="http://schemas.openxmlformats.org/drawingml/2006/main" prst="line">
          <a:avLst/>
        </a:prstGeom>
        <a:noFill xmlns:a="http://schemas.openxmlformats.org/drawingml/2006/main"/>
        <a:ln xmlns:a="http://schemas.openxmlformats.org/drawingml/2006/main" w="6350">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sz="700">
            <a:latin typeface="Frutiger LT Pro 45 Light"/>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600075</xdr:colOff>
      <xdr:row>5</xdr:row>
      <xdr:rowOff>0</xdr:rowOff>
    </xdr:from>
    <xdr:to>
      <xdr:col>6</xdr:col>
      <xdr:colOff>574675</xdr:colOff>
      <xdr:row>26</xdr:row>
      <xdr:rowOff>83161</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600075</xdr:colOff>
      <xdr:row>34</xdr:row>
      <xdr:rowOff>0</xdr:rowOff>
    </xdr:from>
    <xdr:to>
      <xdr:col>6</xdr:col>
      <xdr:colOff>574675</xdr:colOff>
      <xdr:row>55</xdr:row>
      <xdr:rowOff>83161</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26</xdr:row>
      <xdr:rowOff>95861</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57</xdr:row>
      <xdr:rowOff>95861</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547686</xdr:colOff>
      <xdr:row>5</xdr:row>
      <xdr:rowOff>38099</xdr:rowOff>
    </xdr:from>
    <xdr:to>
      <xdr:col>7</xdr:col>
      <xdr:colOff>19049</xdr:colOff>
      <xdr:row>26</xdr:row>
      <xdr:rowOff>133350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547686</xdr:colOff>
      <xdr:row>37</xdr:row>
      <xdr:rowOff>38099</xdr:rowOff>
    </xdr:from>
    <xdr:to>
      <xdr:col>7</xdr:col>
      <xdr:colOff>19049</xdr:colOff>
      <xdr:row>58</xdr:row>
      <xdr:rowOff>133350</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538162</xdr:colOff>
      <xdr:row>4</xdr:row>
      <xdr:rowOff>0</xdr:rowOff>
    </xdr:from>
    <xdr:to>
      <xdr:col>6</xdr:col>
      <xdr:colOff>516562</xdr:colOff>
      <xdr:row>4</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552450</xdr:colOff>
      <xdr:row>5</xdr:row>
      <xdr:rowOff>171450</xdr:rowOff>
    </xdr:from>
    <xdr:to>
      <xdr:col>7</xdr:col>
      <xdr:colOff>16500</xdr:colOff>
      <xdr:row>24</xdr:row>
      <xdr:rowOff>7950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538162</xdr:colOff>
      <xdr:row>4</xdr:row>
      <xdr:rowOff>0</xdr:rowOff>
    </xdr:from>
    <xdr:to>
      <xdr:col>25</xdr:col>
      <xdr:colOff>516562</xdr:colOff>
      <xdr:row>4</xdr:row>
      <xdr:rowOff>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538162</xdr:colOff>
      <xdr:row>32</xdr:row>
      <xdr:rowOff>0</xdr:rowOff>
    </xdr:from>
    <xdr:to>
      <xdr:col>6</xdr:col>
      <xdr:colOff>516562</xdr:colOff>
      <xdr:row>32</xdr:row>
      <xdr:rowOff>0</xdr:rowOff>
    </xdr:to>
    <xdr:graphicFrame macro="">
      <xdr:nvGraphicFramePr>
        <xdr:cNvPr id="6"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552450</xdr:colOff>
      <xdr:row>33</xdr:row>
      <xdr:rowOff>171450</xdr:rowOff>
    </xdr:from>
    <xdr:to>
      <xdr:col>7</xdr:col>
      <xdr:colOff>16500</xdr:colOff>
      <xdr:row>52</xdr:row>
      <xdr:rowOff>7950</xdr:rowOff>
    </xdr:to>
    <xdr:graphicFrame macro="">
      <xdr:nvGraphicFramePr>
        <xdr:cNvPr id="7"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538162</xdr:colOff>
      <xdr:row>32</xdr:row>
      <xdr:rowOff>0</xdr:rowOff>
    </xdr:from>
    <xdr:to>
      <xdr:col>25</xdr:col>
      <xdr:colOff>516562</xdr:colOff>
      <xdr:row>32</xdr:row>
      <xdr:rowOff>0</xdr:rowOff>
    </xdr:to>
    <xdr:graphicFrame macro="">
      <xdr:nvGraphicFramePr>
        <xdr:cNvPr id="10" name="Graf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6</xdr:row>
      <xdr:rowOff>0</xdr:rowOff>
    </xdr:from>
    <xdr:to>
      <xdr:col>6</xdr:col>
      <xdr:colOff>584200</xdr:colOff>
      <xdr:row>27</xdr:row>
      <xdr:rowOff>83161</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40</xdr:row>
      <xdr:rowOff>0</xdr:rowOff>
    </xdr:from>
    <xdr:to>
      <xdr:col>6</xdr:col>
      <xdr:colOff>584200</xdr:colOff>
      <xdr:row>61</xdr:row>
      <xdr:rowOff>83161</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26</xdr:row>
      <xdr:rowOff>95861</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57</xdr:row>
      <xdr:rowOff>95861</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0</xdr:colOff>
      <xdr:row>40</xdr:row>
      <xdr:rowOff>0</xdr:rowOff>
    </xdr:to>
    <xdr:graphicFrame macro="">
      <xdr:nvGraphicFramePr>
        <xdr:cNvPr id="2"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5</xdr:row>
      <xdr:rowOff>9525</xdr:rowOff>
    </xdr:from>
    <xdr:to>
      <xdr:col>6</xdr:col>
      <xdr:colOff>590550</xdr:colOff>
      <xdr:row>29</xdr:row>
      <xdr:rowOff>38100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39</xdr:row>
      <xdr:rowOff>9525</xdr:rowOff>
    </xdr:from>
    <xdr:to>
      <xdr:col>6</xdr:col>
      <xdr:colOff>590550</xdr:colOff>
      <xdr:row>63</xdr:row>
      <xdr:rowOff>0</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9525</xdr:rowOff>
    </xdr:from>
    <xdr:to>
      <xdr:col>6</xdr:col>
      <xdr:colOff>584200</xdr:colOff>
      <xdr:row>32</xdr:row>
      <xdr:rowOff>133931</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44</xdr:row>
      <xdr:rowOff>9525</xdr:rowOff>
    </xdr:from>
    <xdr:to>
      <xdr:col>6</xdr:col>
      <xdr:colOff>584200</xdr:colOff>
      <xdr:row>71</xdr:row>
      <xdr:rowOff>133931</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0.56792</cdr:x>
      <cdr:y>0.03879</cdr:y>
    </cdr:from>
    <cdr:to>
      <cdr:x>0.86372</cdr:x>
      <cdr:y>0.07818</cdr:y>
    </cdr:to>
    <cdr:sp macro="" textlink="">
      <cdr:nvSpPr>
        <cdr:cNvPr id="23553" name="Text Box 1"/>
        <cdr:cNvSpPr txBox="1">
          <a:spLocks xmlns:a="http://schemas.openxmlformats.org/drawingml/2006/main" noChangeArrowheads="1"/>
        </cdr:cNvSpPr>
      </cdr:nvSpPr>
      <cdr:spPr bwMode="auto">
        <a:xfrm xmlns:a="http://schemas.openxmlformats.org/drawingml/2006/main">
          <a:off x="2069595" y="60444"/>
          <a:ext cx="1076278" cy="182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Neživotní pojištění</a:t>
          </a:r>
          <a:endParaRPr lang="cs-CZ" sz="900" b="0" i="0" u="none" strike="noStrike" baseline="0">
            <a:solidFill>
              <a:srgbClr val="000000"/>
            </a:solidFill>
            <a:latin typeface="Arial"/>
            <a:cs typeface="Arial"/>
          </a:endParaRPr>
        </a:p>
        <a:p xmlns:a="http://schemas.openxmlformats.org/drawingml/2006/main">
          <a:pPr algn="ctr" rtl="0">
            <a:defRPr sz="1000"/>
          </a:pPr>
          <a:endParaRPr lang="cs-CZ" sz="900" b="0" i="0" u="none" strike="noStrike" baseline="0">
            <a:solidFill>
              <a:srgbClr val="000000"/>
            </a:solidFill>
            <a:latin typeface="Arial"/>
            <a:cs typeface="Arial"/>
          </a:endParaRPr>
        </a:p>
        <a:p xmlns:a="http://schemas.openxmlformats.org/drawingml/2006/main">
          <a:pPr algn="ctr" rtl="0">
            <a:defRPr sz="1000"/>
          </a:pPr>
          <a:endParaRPr lang="cs-CZ"/>
        </a:p>
      </cdr:txBody>
    </cdr:sp>
  </cdr:relSizeAnchor>
  <cdr:relSizeAnchor xmlns:cdr="http://schemas.openxmlformats.org/drawingml/2006/chartDrawing">
    <cdr:from>
      <cdr:x>0.36013</cdr:x>
      <cdr:y>0.03903</cdr:y>
    </cdr:from>
    <cdr:to>
      <cdr:x>0.51218</cdr:x>
      <cdr:y>0.08117</cdr:y>
    </cdr:to>
    <cdr:sp macro="" textlink="">
      <cdr:nvSpPr>
        <cdr:cNvPr id="74754" name="Text Box 2"/>
        <cdr:cNvSpPr txBox="1">
          <a:spLocks xmlns:a="http://schemas.openxmlformats.org/drawingml/2006/main" noChangeArrowheads="1"/>
        </cdr:cNvSpPr>
      </cdr:nvSpPr>
      <cdr:spPr bwMode="auto">
        <a:xfrm xmlns:a="http://schemas.openxmlformats.org/drawingml/2006/main">
          <a:off x="267301" y="57639"/>
          <a:ext cx="111521" cy="2308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Životní</a:t>
          </a:r>
          <a:r>
            <a:rPr lang="cs-CZ" sz="900" b="0" i="0" u="none" strike="noStrike" baseline="0">
              <a:solidFill>
                <a:srgbClr val="000000"/>
              </a:solidFill>
              <a:latin typeface="Arial"/>
              <a:cs typeface="Arial"/>
            </a:rPr>
            <a:t> pojištění</a:t>
          </a:r>
        </a:p>
        <a:p xmlns:a="http://schemas.openxmlformats.org/drawingml/2006/main">
          <a:pPr algn="ctr" rtl="0">
            <a:defRPr sz="1000"/>
          </a:pPr>
          <a:endParaRPr lang="cs-CZ" sz="900" b="0" i="0" u="none" strike="noStrike" baseline="0">
            <a:solidFill>
              <a:srgbClr val="000000"/>
            </a:solidFill>
            <a:latin typeface="Arial"/>
            <a:cs typeface="Arial"/>
          </a:endParaRPr>
        </a:p>
        <a:p xmlns:a="http://schemas.openxmlformats.org/drawingml/2006/main">
          <a:pPr algn="ctr" rtl="0">
            <a:defRPr sz="1000"/>
          </a:pPr>
          <a:endParaRPr lang="cs-CZ"/>
        </a:p>
      </cdr:txBody>
    </cdr:sp>
  </cdr:relSizeAnchor>
  <cdr:relSizeAnchor xmlns:cdr="http://schemas.openxmlformats.org/drawingml/2006/chartDrawing">
    <cdr:from>
      <cdr:x>0.50292</cdr:x>
      <cdr:y>0.07964</cdr:y>
    </cdr:from>
    <cdr:to>
      <cdr:x>0.50292</cdr:x>
      <cdr:y>0.45327</cdr:y>
    </cdr:to>
    <cdr:sp macro="" textlink="">
      <cdr:nvSpPr>
        <cdr:cNvPr id="23555" name="Line 3"/>
        <cdr:cNvSpPr>
          <a:spLocks xmlns:a="http://schemas.openxmlformats.org/drawingml/2006/main" noChangeShapeType="1"/>
        </cdr:cNvSpPr>
      </cdr:nvSpPr>
      <cdr:spPr bwMode="auto">
        <a:xfrm xmlns:a="http://schemas.openxmlformats.org/drawingml/2006/main">
          <a:off x="1833080" y="240467"/>
          <a:ext cx="0" cy="200703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0.58893</cdr:x>
      <cdr:y>0.01621</cdr:y>
    </cdr:from>
    <cdr:to>
      <cdr:x>0.90956</cdr:x>
      <cdr:y>0.05405</cdr:y>
    </cdr:to>
    <cdr:sp macro="" textlink="">
      <cdr:nvSpPr>
        <cdr:cNvPr id="75777" name="Text Box 1"/>
        <cdr:cNvSpPr txBox="1">
          <a:spLocks xmlns:a="http://schemas.openxmlformats.org/drawingml/2006/main" noChangeArrowheads="1"/>
        </cdr:cNvSpPr>
      </cdr:nvSpPr>
      <cdr:spPr bwMode="auto">
        <a:xfrm xmlns:a="http://schemas.openxmlformats.org/drawingml/2006/main">
          <a:off x="2145264" y="63988"/>
          <a:ext cx="1167938" cy="1493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cs-CZ" sz="900" b="0" i="0" u="none" strike="noStrike" baseline="0">
              <a:solidFill>
                <a:srgbClr val="000000"/>
              </a:solidFill>
              <a:latin typeface="Arial"/>
              <a:cs typeface="Arial"/>
            </a:rPr>
            <a:t>Neživotní pojištění</a:t>
          </a:r>
        </a:p>
        <a:p xmlns:a="http://schemas.openxmlformats.org/drawingml/2006/main">
          <a:pPr algn="ctr" rtl="0">
            <a:defRPr sz="1000"/>
          </a:pPr>
          <a:endParaRPr lang="cs-CZ" sz="900" b="0" i="0" u="none" strike="noStrike" baseline="0">
            <a:solidFill>
              <a:srgbClr val="000000"/>
            </a:solidFill>
            <a:latin typeface="Arial"/>
            <a:cs typeface="Arial"/>
          </a:endParaRPr>
        </a:p>
        <a:p xmlns:a="http://schemas.openxmlformats.org/drawingml/2006/main">
          <a:pPr algn="ctr" rtl="0">
            <a:defRPr sz="1000"/>
          </a:pPr>
          <a:endParaRPr lang="cs-CZ"/>
        </a:p>
      </cdr:txBody>
    </cdr:sp>
  </cdr:relSizeAnchor>
  <cdr:relSizeAnchor xmlns:cdr="http://schemas.openxmlformats.org/drawingml/2006/chartDrawing">
    <cdr:from>
      <cdr:x>0.14967</cdr:x>
      <cdr:y>0.01621</cdr:y>
    </cdr:from>
    <cdr:to>
      <cdr:x>0.42502</cdr:x>
      <cdr:y>0.05478</cdr:y>
    </cdr:to>
    <cdr:sp macro="" textlink="">
      <cdr:nvSpPr>
        <cdr:cNvPr id="75778" name="Text Box 2"/>
        <cdr:cNvSpPr txBox="1">
          <a:spLocks xmlns:a="http://schemas.openxmlformats.org/drawingml/2006/main" noChangeArrowheads="1"/>
        </cdr:cNvSpPr>
      </cdr:nvSpPr>
      <cdr:spPr bwMode="auto">
        <a:xfrm xmlns:a="http://schemas.openxmlformats.org/drawingml/2006/main">
          <a:off x="547748" y="68502"/>
          <a:ext cx="1001868" cy="1553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cs-CZ" sz="900" b="0" i="0" u="none" strike="noStrike" baseline="0">
              <a:solidFill>
                <a:srgbClr val="000000"/>
              </a:solidFill>
              <a:latin typeface="Arial"/>
              <a:cs typeface="Arial"/>
            </a:rPr>
            <a:t>Životní pojištění</a:t>
          </a:r>
        </a:p>
        <a:p xmlns:a="http://schemas.openxmlformats.org/drawingml/2006/main">
          <a:pPr algn="ctr" rtl="0">
            <a:defRPr sz="1000"/>
          </a:pPr>
          <a:endParaRPr lang="cs-CZ" sz="900" b="0" i="0" u="none" strike="noStrike" baseline="0">
            <a:solidFill>
              <a:srgbClr val="000000"/>
            </a:solidFill>
            <a:latin typeface="Arial"/>
            <a:cs typeface="Arial"/>
          </a:endParaRPr>
        </a:p>
        <a:p xmlns:a="http://schemas.openxmlformats.org/drawingml/2006/main">
          <a:pPr algn="ctr" rtl="0">
            <a:defRPr sz="1000"/>
          </a:pPr>
          <a:endParaRPr lang="cs-CZ"/>
        </a:p>
      </cdr:txBody>
    </cdr:sp>
  </cdr:relSizeAnchor>
  <cdr:relSizeAnchor xmlns:cdr="http://schemas.openxmlformats.org/drawingml/2006/chartDrawing">
    <cdr:from>
      <cdr:x>0.52256</cdr:x>
      <cdr:y>0.0663</cdr:y>
    </cdr:from>
    <cdr:to>
      <cdr:x>0.52256</cdr:x>
      <cdr:y>0.58915</cdr:y>
    </cdr:to>
    <cdr:sp macro="" textlink="">
      <cdr:nvSpPr>
        <cdr:cNvPr id="75779" name="Line 3"/>
        <cdr:cNvSpPr>
          <a:spLocks xmlns:a="http://schemas.openxmlformats.org/drawingml/2006/main" noChangeShapeType="1"/>
        </cdr:cNvSpPr>
      </cdr:nvSpPr>
      <cdr:spPr bwMode="auto">
        <a:xfrm xmlns:a="http://schemas.openxmlformats.org/drawingml/2006/main" flipH="1">
          <a:off x="1903507" y="261726"/>
          <a:ext cx="0" cy="206391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0.60761</cdr:x>
      <cdr:y>0.01645</cdr:y>
    </cdr:from>
    <cdr:to>
      <cdr:x>0.92824</cdr:x>
      <cdr:y>0.05648</cdr:y>
    </cdr:to>
    <cdr:sp macro="" textlink="">
      <cdr:nvSpPr>
        <cdr:cNvPr id="75777" name="Text Box 1"/>
        <cdr:cNvSpPr txBox="1">
          <a:spLocks xmlns:a="http://schemas.openxmlformats.org/drawingml/2006/main" noChangeArrowheads="1"/>
        </cdr:cNvSpPr>
      </cdr:nvSpPr>
      <cdr:spPr bwMode="auto">
        <a:xfrm xmlns:a="http://schemas.openxmlformats.org/drawingml/2006/main">
          <a:off x="2213985" y="68502"/>
          <a:ext cx="1166631" cy="1524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Arial"/>
              <a:cs typeface="Arial"/>
            </a:rPr>
            <a:t>Non-life</a:t>
          </a:r>
          <a:endParaRPr lang="cs-CZ"/>
        </a:p>
      </cdr:txBody>
    </cdr:sp>
  </cdr:relSizeAnchor>
  <cdr:relSizeAnchor xmlns:cdr="http://schemas.openxmlformats.org/drawingml/2006/chartDrawing">
    <cdr:from>
      <cdr:x>0.14967</cdr:x>
      <cdr:y>0.01645</cdr:y>
    </cdr:from>
    <cdr:to>
      <cdr:x>0.42502</cdr:x>
      <cdr:y>0.05721</cdr:y>
    </cdr:to>
    <cdr:sp macro="" textlink="">
      <cdr:nvSpPr>
        <cdr:cNvPr id="75778" name="Text Box 2"/>
        <cdr:cNvSpPr txBox="1">
          <a:spLocks xmlns:a="http://schemas.openxmlformats.org/drawingml/2006/main" noChangeArrowheads="1"/>
        </cdr:cNvSpPr>
      </cdr:nvSpPr>
      <cdr:spPr bwMode="auto">
        <a:xfrm xmlns:a="http://schemas.openxmlformats.org/drawingml/2006/main">
          <a:off x="547748" y="68502"/>
          <a:ext cx="1001868" cy="1553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Arial"/>
              <a:cs typeface="Arial"/>
            </a:rPr>
            <a:t>Life</a:t>
          </a:r>
          <a:endParaRPr lang="cs-CZ"/>
        </a:p>
      </cdr:txBody>
    </cdr:sp>
  </cdr:relSizeAnchor>
  <cdr:relSizeAnchor xmlns:cdr="http://schemas.openxmlformats.org/drawingml/2006/chartDrawing">
    <cdr:from>
      <cdr:x>0.50015</cdr:x>
      <cdr:y>0.04805</cdr:y>
    </cdr:from>
    <cdr:to>
      <cdr:x>0.50015</cdr:x>
      <cdr:y>0.56871</cdr:y>
    </cdr:to>
    <cdr:sp macro="" textlink="">
      <cdr:nvSpPr>
        <cdr:cNvPr id="75779" name="Line 3"/>
        <cdr:cNvSpPr>
          <a:spLocks xmlns:a="http://schemas.openxmlformats.org/drawingml/2006/main" noChangeShapeType="1"/>
        </cdr:cNvSpPr>
      </cdr:nvSpPr>
      <cdr:spPr bwMode="auto">
        <a:xfrm xmlns:a="http://schemas.openxmlformats.org/drawingml/2006/main" flipH="1">
          <a:off x="1803856" y="186100"/>
          <a:ext cx="0" cy="213267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608648</xdr:colOff>
      <xdr:row>23</xdr:row>
      <xdr:rowOff>19213</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0</xdr:rowOff>
    </xdr:from>
    <xdr:to>
      <xdr:col>6</xdr:col>
      <xdr:colOff>608648</xdr:colOff>
      <xdr:row>52</xdr:row>
      <xdr:rowOff>19213</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584200</xdr:colOff>
      <xdr:row>26</xdr:row>
      <xdr:rowOff>83161</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6</xdr:col>
      <xdr:colOff>584200</xdr:colOff>
      <xdr:row>59</xdr:row>
      <xdr:rowOff>83161</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5</xdr:row>
      <xdr:rowOff>1</xdr:rowOff>
    </xdr:from>
    <xdr:to>
      <xdr:col>6</xdr:col>
      <xdr:colOff>584200</xdr:colOff>
      <xdr:row>25</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1</xdr:rowOff>
    </xdr:from>
    <xdr:to>
      <xdr:col>6</xdr:col>
      <xdr:colOff>584200</xdr:colOff>
      <xdr:row>56</xdr:row>
      <xdr:rowOff>9525</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584200</xdr:colOff>
      <xdr:row>28</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0</xdr:rowOff>
    </xdr:from>
    <xdr:to>
      <xdr:col>6</xdr:col>
      <xdr:colOff>584200</xdr:colOff>
      <xdr:row>59</xdr:row>
      <xdr:rowOff>0</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3</xdr:row>
      <xdr:rowOff>152398</xdr:rowOff>
    </xdr:from>
    <xdr:to>
      <xdr:col>6</xdr:col>
      <xdr:colOff>584200</xdr:colOff>
      <xdr:row>27</xdr:row>
      <xdr:rowOff>19049</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595315</xdr:colOff>
      <xdr:row>5</xdr:row>
      <xdr:rowOff>28576</xdr:rowOff>
    </xdr:from>
    <xdr:to>
      <xdr:col>7</xdr:col>
      <xdr:colOff>42863</xdr:colOff>
      <xdr:row>14</xdr:row>
      <xdr:rowOff>19051</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576263</xdr:colOff>
      <xdr:row>14</xdr:row>
      <xdr:rowOff>95250</xdr:rowOff>
    </xdr:from>
    <xdr:to>
      <xdr:col>4</xdr:col>
      <xdr:colOff>100013</xdr:colOff>
      <xdr:row>23</xdr:row>
      <xdr:rowOff>85725</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509588</xdr:colOff>
      <xdr:row>14</xdr:row>
      <xdr:rowOff>114300</xdr:rowOff>
    </xdr:from>
    <xdr:to>
      <xdr:col>7</xdr:col>
      <xdr:colOff>4763</xdr:colOff>
      <xdr:row>23</xdr:row>
      <xdr:rowOff>104775</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34</xdr:row>
      <xdr:rowOff>0</xdr:rowOff>
    </xdr:from>
    <xdr:to>
      <xdr:col>6</xdr:col>
      <xdr:colOff>584200</xdr:colOff>
      <xdr:row>56</xdr:row>
      <xdr:rowOff>19049</xdr:rowOff>
    </xdr:to>
    <xdr:graphicFrame macro="">
      <xdr:nvGraphicFramePr>
        <xdr:cNvPr id="10"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595315</xdr:colOff>
      <xdr:row>34</xdr:row>
      <xdr:rowOff>28576</xdr:rowOff>
    </xdr:from>
    <xdr:to>
      <xdr:col>7</xdr:col>
      <xdr:colOff>42863</xdr:colOff>
      <xdr:row>43</xdr:row>
      <xdr:rowOff>19051</xdr:rowOff>
    </xdr:to>
    <xdr:graphicFrame macro="">
      <xdr:nvGraphicFramePr>
        <xdr:cNvPr id="15"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576263</xdr:colOff>
      <xdr:row>43</xdr:row>
      <xdr:rowOff>95250</xdr:rowOff>
    </xdr:from>
    <xdr:to>
      <xdr:col>4</xdr:col>
      <xdr:colOff>100013</xdr:colOff>
      <xdr:row>52</xdr:row>
      <xdr:rowOff>85725</xdr:rowOff>
    </xdr:to>
    <xdr:graphicFrame macro="">
      <xdr:nvGraphicFramePr>
        <xdr:cNvPr id="16"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509588</xdr:colOff>
      <xdr:row>43</xdr:row>
      <xdr:rowOff>114300</xdr:rowOff>
    </xdr:from>
    <xdr:to>
      <xdr:col>7</xdr:col>
      <xdr:colOff>4763</xdr:colOff>
      <xdr:row>52</xdr:row>
      <xdr:rowOff>104775</xdr:rowOff>
    </xdr:to>
    <xdr:graphicFrame macro="">
      <xdr:nvGraphicFramePr>
        <xdr:cNvPr id="17"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6163</xdr:colOff>
      <xdr:row>6</xdr:row>
      <xdr:rowOff>33618</xdr:rowOff>
    </xdr:from>
    <xdr:to>
      <xdr:col>6</xdr:col>
      <xdr:colOff>585881</xdr:colOff>
      <xdr:row>21</xdr:row>
      <xdr:rowOff>185670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588869</xdr:colOff>
      <xdr:row>37</xdr:row>
      <xdr:rowOff>67234</xdr:rowOff>
    </xdr:from>
    <xdr:to>
      <xdr:col>6</xdr:col>
      <xdr:colOff>563469</xdr:colOff>
      <xdr:row>52</xdr:row>
      <xdr:rowOff>174463</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28</xdr:row>
      <xdr:rowOff>134710</xdr:rowOff>
    </xdr:to>
    <xdr:graphicFrame macro="">
      <xdr:nvGraphicFramePr>
        <xdr:cNvPr id="2"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41</xdr:row>
      <xdr:rowOff>0</xdr:rowOff>
    </xdr:from>
    <xdr:to>
      <xdr:col>6</xdr:col>
      <xdr:colOff>584200</xdr:colOff>
      <xdr:row>64</xdr:row>
      <xdr:rowOff>122010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1924</xdr:colOff>
      <xdr:row>7</xdr:row>
      <xdr:rowOff>5773</xdr:rowOff>
    </xdr:from>
    <xdr:to>
      <xdr:col>7</xdr:col>
      <xdr:colOff>5195</xdr:colOff>
      <xdr:row>21</xdr:row>
      <xdr:rowOff>24823</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1924</xdr:colOff>
      <xdr:row>33</xdr:row>
      <xdr:rowOff>5773</xdr:rowOff>
    </xdr:from>
    <xdr:to>
      <xdr:col>7</xdr:col>
      <xdr:colOff>5195</xdr:colOff>
      <xdr:row>47</xdr:row>
      <xdr:rowOff>24823</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19050</xdr:colOff>
      <xdr:row>5</xdr:row>
      <xdr:rowOff>9524</xdr:rowOff>
    </xdr:from>
    <xdr:to>
      <xdr:col>6</xdr:col>
      <xdr:colOff>603250</xdr:colOff>
      <xdr:row>24</xdr:row>
      <xdr:rowOff>11417</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33</xdr:row>
      <xdr:rowOff>9524</xdr:rowOff>
    </xdr:from>
    <xdr:to>
      <xdr:col>6</xdr:col>
      <xdr:colOff>603250</xdr:colOff>
      <xdr:row>52</xdr:row>
      <xdr:rowOff>11417</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19050</xdr:colOff>
      <xdr:row>5</xdr:row>
      <xdr:rowOff>9527</xdr:rowOff>
    </xdr:from>
    <xdr:to>
      <xdr:col>6</xdr:col>
      <xdr:colOff>603250</xdr:colOff>
      <xdr:row>28</xdr:row>
      <xdr:rowOff>33619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39</xdr:row>
      <xdr:rowOff>9527</xdr:rowOff>
    </xdr:from>
    <xdr:to>
      <xdr:col>6</xdr:col>
      <xdr:colOff>603250</xdr:colOff>
      <xdr:row>61</xdr:row>
      <xdr:rowOff>133322</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19050</xdr:colOff>
      <xdr:row>5</xdr:row>
      <xdr:rowOff>9524</xdr:rowOff>
    </xdr:from>
    <xdr:to>
      <xdr:col>6</xdr:col>
      <xdr:colOff>603250</xdr:colOff>
      <xdr:row>28</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39</xdr:row>
      <xdr:rowOff>9524</xdr:rowOff>
    </xdr:from>
    <xdr:to>
      <xdr:col>6</xdr:col>
      <xdr:colOff>603250</xdr:colOff>
      <xdr:row>62</xdr:row>
      <xdr:rowOff>152400</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26</xdr:row>
      <xdr:rowOff>98396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6</xdr:col>
      <xdr:colOff>584200</xdr:colOff>
      <xdr:row>59</xdr:row>
      <xdr:rowOff>85695</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9525</xdr:colOff>
      <xdr:row>5</xdr:row>
      <xdr:rowOff>9525</xdr:rowOff>
    </xdr:from>
    <xdr:to>
      <xdr:col>6</xdr:col>
      <xdr:colOff>590550</xdr:colOff>
      <xdr:row>22</xdr:row>
      <xdr:rowOff>133350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xdr:colOff>
      <xdr:row>40</xdr:row>
      <xdr:rowOff>9525</xdr:rowOff>
    </xdr:from>
    <xdr:to>
      <xdr:col>6</xdr:col>
      <xdr:colOff>593724</xdr:colOff>
      <xdr:row>57</xdr:row>
      <xdr:rowOff>151759</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0</xdr:colOff>
      <xdr:row>5</xdr:row>
      <xdr:rowOff>3</xdr:rowOff>
    </xdr:from>
    <xdr:to>
      <xdr:col>6</xdr:col>
      <xdr:colOff>584200</xdr:colOff>
      <xdr:row>25</xdr:row>
      <xdr:rowOff>19051</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22860</xdr:colOff>
      <xdr:row>32</xdr:row>
      <xdr:rowOff>3</xdr:rowOff>
    </xdr:from>
    <xdr:to>
      <xdr:col>6</xdr:col>
      <xdr:colOff>607060</xdr:colOff>
      <xdr:row>52</xdr:row>
      <xdr:rowOff>19051</xdr:rowOff>
    </xdr:to>
    <xdr:graphicFrame macro="">
      <xdr:nvGraphicFramePr>
        <xdr:cNvPr id="4"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12700</xdr:colOff>
      <xdr:row>6</xdr:row>
      <xdr:rowOff>12700</xdr:rowOff>
    </xdr:from>
    <xdr:to>
      <xdr:col>7</xdr:col>
      <xdr:colOff>22785</xdr:colOff>
      <xdr:row>27</xdr:row>
      <xdr:rowOff>108510</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7</xdr:col>
      <xdr:colOff>10085</xdr:colOff>
      <xdr:row>56</xdr:row>
      <xdr:rowOff>95810</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31751</xdr:colOff>
      <xdr:row>6</xdr:row>
      <xdr:rowOff>31750</xdr:rowOff>
    </xdr:from>
    <xdr:to>
      <xdr:col>7</xdr:col>
      <xdr:colOff>2751</xdr:colOff>
      <xdr:row>24</xdr:row>
      <xdr:rowOff>72384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6</xdr:col>
      <xdr:colOff>584833</xdr:colOff>
      <xdr:row>51</xdr:row>
      <xdr:rowOff>40634</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597533</xdr:colOff>
      <xdr:row>24</xdr:row>
      <xdr:rowOff>53200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6</xdr:col>
      <xdr:colOff>584833</xdr:colOff>
      <xdr:row>51</xdr:row>
      <xdr:rowOff>40500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593725</xdr:colOff>
      <xdr:row>24</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24</xdr:row>
      <xdr:rowOff>0</xdr:rowOff>
    </xdr:from>
    <xdr:to>
      <xdr:col>7</xdr:col>
      <xdr:colOff>0</xdr:colOff>
      <xdr:row>24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24</xdr:row>
      <xdr:rowOff>0</xdr:rowOff>
    </xdr:from>
    <xdr:to>
      <xdr:col>7</xdr:col>
      <xdr:colOff>0</xdr:colOff>
      <xdr:row>24</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24</xdr:row>
      <xdr:rowOff>0</xdr:rowOff>
    </xdr:from>
    <xdr:to>
      <xdr:col>7</xdr:col>
      <xdr:colOff>0</xdr:colOff>
      <xdr:row>24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38100</xdr:colOff>
      <xdr:row>24</xdr:row>
      <xdr:rowOff>0</xdr:rowOff>
    </xdr:from>
    <xdr:to>
      <xdr:col>7</xdr:col>
      <xdr:colOff>0</xdr:colOff>
      <xdr:row>24</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16</xdr:row>
      <xdr:rowOff>0</xdr:rowOff>
    </xdr:from>
    <xdr:to>
      <xdr:col>11</xdr:col>
      <xdr:colOff>0</xdr:colOff>
      <xdr:row>16</xdr:row>
      <xdr:rowOff>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16</xdr:row>
      <xdr:rowOff>0</xdr:rowOff>
    </xdr:from>
    <xdr:to>
      <xdr:col>11</xdr:col>
      <xdr:colOff>0</xdr:colOff>
      <xdr:row>16</xdr:row>
      <xdr:rowOff>0</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16</xdr:row>
      <xdr:rowOff>0</xdr:rowOff>
    </xdr:from>
    <xdr:to>
      <xdr:col>11</xdr:col>
      <xdr:colOff>0</xdr:colOff>
      <xdr:row>16</xdr:row>
      <xdr:rowOff>0</xdr:rowOff>
    </xdr:to>
    <xdr:graphicFrame macro="">
      <xdr:nvGraphicFramePr>
        <xdr:cNvPr id="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16</xdr:row>
      <xdr:rowOff>0</xdr:rowOff>
    </xdr:from>
    <xdr:to>
      <xdr:col>11</xdr:col>
      <xdr:colOff>0</xdr:colOff>
      <xdr:row>16</xdr:row>
      <xdr:rowOff>0</xdr:rowOff>
    </xdr:to>
    <xdr:graphicFrame macro="">
      <xdr:nvGraphicFramePr>
        <xdr:cNvPr id="1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29</xdr:row>
      <xdr:rowOff>0</xdr:rowOff>
    </xdr:from>
    <xdr:to>
      <xdr:col>11</xdr:col>
      <xdr:colOff>0</xdr:colOff>
      <xdr:row>29</xdr:row>
      <xdr:rowOff>0</xdr:rowOff>
    </xdr:to>
    <xdr:graphicFrame macro="">
      <xdr:nvGraphicFramePr>
        <xdr:cNvPr id="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0</xdr:colOff>
      <xdr:row>29</xdr:row>
      <xdr:rowOff>0</xdr:rowOff>
    </xdr:from>
    <xdr:to>
      <xdr:col>11</xdr:col>
      <xdr:colOff>0</xdr:colOff>
      <xdr:row>29</xdr:row>
      <xdr:rowOff>0</xdr:rowOff>
    </xdr:to>
    <xdr:graphicFrame macro="">
      <xdr:nvGraphicFramePr>
        <xdr:cNvPr id="1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29</xdr:row>
      <xdr:rowOff>0</xdr:rowOff>
    </xdr:from>
    <xdr:to>
      <xdr:col>11</xdr:col>
      <xdr:colOff>0</xdr:colOff>
      <xdr:row>29</xdr:row>
      <xdr:rowOff>0</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0</xdr:colOff>
      <xdr:row>29</xdr:row>
      <xdr:rowOff>0</xdr:rowOff>
    </xdr:from>
    <xdr:to>
      <xdr:col>11</xdr:col>
      <xdr:colOff>0</xdr:colOff>
      <xdr:row>29</xdr:row>
      <xdr:rowOff>0</xdr:rowOff>
    </xdr:to>
    <xdr:graphicFrame macro="">
      <xdr:nvGraphicFramePr>
        <xdr:cNvPr id="1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12700</xdr:colOff>
      <xdr:row>31</xdr:row>
      <xdr:rowOff>12700</xdr:rowOff>
    </xdr:from>
    <xdr:to>
      <xdr:col>6</xdr:col>
      <xdr:colOff>593725</xdr:colOff>
      <xdr:row>50</xdr:row>
      <xdr:rowOff>12700</xdr:rowOff>
    </xdr:to>
    <xdr:graphicFrame macro="">
      <xdr:nvGraphicFramePr>
        <xdr:cNvPr id="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38100</xdr:colOff>
      <xdr:row>50</xdr:row>
      <xdr:rowOff>0</xdr:rowOff>
    </xdr:from>
    <xdr:to>
      <xdr:col>7</xdr:col>
      <xdr:colOff>0</xdr:colOff>
      <xdr:row>50</xdr:row>
      <xdr:rowOff>0</xdr:rowOff>
    </xdr:to>
    <xdr:graphicFrame macro="">
      <xdr:nvGraphicFramePr>
        <xdr:cNvPr id="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38100</xdr:colOff>
      <xdr:row>50</xdr:row>
      <xdr:rowOff>0</xdr:rowOff>
    </xdr:from>
    <xdr:to>
      <xdr:col>7</xdr:col>
      <xdr:colOff>0</xdr:colOff>
      <xdr:row>50</xdr:row>
      <xdr:rowOff>0</xdr:rowOff>
    </xdr:to>
    <xdr:graphicFrame macro="">
      <xdr:nvGraphicFramePr>
        <xdr:cNvPr id="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38100</xdr:colOff>
      <xdr:row>50</xdr:row>
      <xdr:rowOff>0</xdr:rowOff>
    </xdr:from>
    <xdr:to>
      <xdr:col>7</xdr:col>
      <xdr:colOff>0</xdr:colOff>
      <xdr:row>50</xdr:row>
      <xdr:rowOff>0</xdr:rowOff>
    </xdr:to>
    <xdr:graphicFrame macro="">
      <xdr:nvGraphicFramePr>
        <xdr:cNvPr id="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38100</xdr:colOff>
      <xdr:row>50</xdr:row>
      <xdr:rowOff>0</xdr:rowOff>
    </xdr:from>
    <xdr:to>
      <xdr:col>7</xdr:col>
      <xdr:colOff>0</xdr:colOff>
      <xdr:row>50</xdr:row>
      <xdr:rowOff>0</xdr:rowOff>
    </xdr:to>
    <xdr:graphicFrame macro="">
      <xdr:nvGraphicFramePr>
        <xdr:cNvPr id="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20</xdr:col>
      <xdr:colOff>38100</xdr:colOff>
      <xdr:row>24</xdr:row>
      <xdr:rowOff>0</xdr:rowOff>
    </xdr:from>
    <xdr:to>
      <xdr:col>26</xdr:col>
      <xdr:colOff>0</xdr:colOff>
      <xdr:row>24</xdr:row>
      <xdr:rowOff>0</xdr:rowOff>
    </xdr:to>
    <xdr:graphicFrame macro="">
      <xdr:nvGraphicFramePr>
        <xdr:cNvPr id="2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20</xdr:col>
      <xdr:colOff>38100</xdr:colOff>
      <xdr:row>24</xdr:row>
      <xdr:rowOff>0</xdr:rowOff>
    </xdr:from>
    <xdr:to>
      <xdr:col>26</xdr:col>
      <xdr:colOff>0</xdr:colOff>
      <xdr:row>24</xdr:row>
      <xdr:rowOff>0</xdr:rowOff>
    </xdr:to>
    <xdr:graphicFrame macro="">
      <xdr:nvGraphicFramePr>
        <xdr:cNvPr id="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20</xdr:col>
      <xdr:colOff>38100</xdr:colOff>
      <xdr:row>24</xdr:row>
      <xdr:rowOff>0</xdr:rowOff>
    </xdr:from>
    <xdr:to>
      <xdr:col>26</xdr:col>
      <xdr:colOff>0</xdr:colOff>
      <xdr:row>24</xdr:row>
      <xdr:rowOff>0</xdr:rowOff>
    </xdr:to>
    <xdr:graphicFrame macro="">
      <xdr:nvGraphicFramePr>
        <xdr:cNvPr id="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20</xdr:col>
      <xdr:colOff>38100</xdr:colOff>
      <xdr:row>24</xdr:row>
      <xdr:rowOff>0</xdr:rowOff>
    </xdr:from>
    <xdr:to>
      <xdr:col>26</xdr:col>
      <xdr:colOff>0</xdr:colOff>
      <xdr:row>24</xdr:row>
      <xdr:rowOff>0</xdr:rowOff>
    </xdr:to>
    <xdr:graphicFrame macro="">
      <xdr:nvGraphicFramePr>
        <xdr:cNvPr id="2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5</xdr:row>
      <xdr:rowOff>12702</xdr:rowOff>
    </xdr:from>
    <xdr:to>
      <xdr:col>6</xdr:col>
      <xdr:colOff>596900</xdr:colOff>
      <xdr:row>28</xdr:row>
      <xdr:rowOff>19051</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40</xdr:row>
      <xdr:rowOff>12702</xdr:rowOff>
    </xdr:from>
    <xdr:to>
      <xdr:col>6</xdr:col>
      <xdr:colOff>596900</xdr:colOff>
      <xdr:row>63</xdr:row>
      <xdr:rowOff>19051</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7</xdr:col>
      <xdr:colOff>74083</xdr:colOff>
      <xdr:row>23</xdr:row>
      <xdr:rowOff>117475</xdr:rowOff>
    </xdr:to>
    <xdr:graphicFrame macro="">
      <xdr:nvGraphicFramePr>
        <xdr:cNvPr id="2" name="graf 6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7</xdr:col>
      <xdr:colOff>57150</xdr:colOff>
      <xdr:row>49</xdr:row>
      <xdr:rowOff>104775</xdr:rowOff>
    </xdr:to>
    <xdr:graphicFrame macro="">
      <xdr:nvGraphicFramePr>
        <xdr:cNvPr id="3" name="graf 6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0.03467</cdr:x>
      <cdr:y>0.54331</cdr:y>
    </cdr:from>
    <cdr:to>
      <cdr:x>0.03467</cdr:x>
      <cdr:y>0.54331</cdr:y>
    </cdr:to>
    <cdr:sp macro="" textlink="">
      <cdr:nvSpPr>
        <cdr:cNvPr id="288769" name="Text Box 1"/>
        <cdr:cNvSpPr txBox="1">
          <a:spLocks xmlns:a="http://schemas.openxmlformats.org/drawingml/2006/main" noChangeArrowheads="1"/>
        </cdr:cNvSpPr>
      </cdr:nvSpPr>
      <cdr:spPr bwMode="auto">
        <a:xfrm xmlns:a="http://schemas.openxmlformats.org/drawingml/2006/main">
          <a:off x="137685" y="187927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cs-CZ" sz="800" b="0" i="0" u="none" strike="noStrike" baseline="0">
              <a:solidFill>
                <a:srgbClr val="000000"/>
              </a:solidFill>
              <a:latin typeface="Arial CE"/>
            </a:rPr>
            <a:t>Pozn.: bez 80 % neterm. vkladů, včetně podr.</a:t>
          </a:r>
        </a:p>
        <a:p xmlns:a="http://schemas.openxmlformats.org/drawingml/2006/main">
          <a:pPr algn="l" rtl="0">
            <a:defRPr sz="1000"/>
          </a:pPr>
          <a:r>
            <a:rPr lang="cs-CZ" sz="800" b="0" i="0" u="none" strike="noStrike" baseline="0">
              <a:solidFill>
                <a:srgbClr val="000000"/>
              </a:solidFill>
              <a:latin typeface="Arial CE"/>
            </a:rPr>
            <a:t>Pramen: ČNB</a:t>
          </a:r>
        </a:p>
      </cdr:txBody>
    </cdr:sp>
  </cdr:relSizeAnchor>
</c:userShapes>
</file>

<file path=xl/drawings/drawing42.xml><?xml version="1.0" encoding="utf-8"?>
<c:userShapes xmlns:c="http://schemas.openxmlformats.org/drawingml/2006/chart">
  <cdr:relSizeAnchor xmlns:cdr="http://schemas.openxmlformats.org/drawingml/2006/chartDrawing">
    <cdr:from>
      <cdr:x>0.03467</cdr:x>
      <cdr:y>0.54331</cdr:y>
    </cdr:from>
    <cdr:to>
      <cdr:x>0.03467</cdr:x>
      <cdr:y>0.54331</cdr:y>
    </cdr:to>
    <cdr:sp macro="" textlink="">
      <cdr:nvSpPr>
        <cdr:cNvPr id="288769" name="Text Box 1"/>
        <cdr:cNvSpPr txBox="1">
          <a:spLocks xmlns:a="http://schemas.openxmlformats.org/drawingml/2006/main" noChangeArrowheads="1"/>
        </cdr:cNvSpPr>
      </cdr:nvSpPr>
      <cdr:spPr bwMode="auto">
        <a:xfrm xmlns:a="http://schemas.openxmlformats.org/drawingml/2006/main">
          <a:off x="137685" y="187927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cs-CZ" sz="800" b="0" i="0" u="none" strike="noStrike" baseline="0">
              <a:solidFill>
                <a:srgbClr val="000000"/>
              </a:solidFill>
              <a:latin typeface="Arial CE"/>
            </a:rPr>
            <a:t>Pozn.: bez 80 % neterm. vkladů, včetně podr.</a:t>
          </a:r>
        </a:p>
        <a:p xmlns:a="http://schemas.openxmlformats.org/drawingml/2006/main">
          <a:pPr algn="l" rtl="0">
            <a:defRPr sz="1000"/>
          </a:pPr>
          <a:r>
            <a:rPr lang="cs-CZ" sz="800" b="0" i="0" u="none" strike="noStrike" baseline="0">
              <a:solidFill>
                <a:srgbClr val="000000"/>
              </a:solidFill>
              <a:latin typeface="Arial CE"/>
            </a:rPr>
            <a:t>Pramen: ČNB</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584200</xdr:colOff>
      <xdr:row>22</xdr:row>
      <xdr:rowOff>142234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0</xdr:rowOff>
    </xdr:from>
    <xdr:to>
      <xdr:col>6</xdr:col>
      <xdr:colOff>584200</xdr:colOff>
      <xdr:row>51</xdr:row>
      <xdr:rowOff>142234</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0.27535</cdr:x>
      <cdr:y>0.10419</cdr:y>
    </cdr:from>
    <cdr:to>
      <cdr:x>0.8042</cdr:x>
      <cdr:y>0.68437</cdr:y>
    </cdr:to>
    <cdr:grpSp>
      <cdr:nvGrpSpPr>
        <cdr:cNvPr id="10" name="Skupina 9"/>
        <cdr:cNvGrpSpPr/>
      </cdr:nvGrpSpPr>
      <cdr:grpSpPr>
        <a:xfrm xmlns:a="http://schemas.openxmlformats.org/drawingml/2006/main">
          <a:off x="1000126" y="301626"/>
          <a:ext cx="1920889" cy="1679597"/>
          <a:chOff x="1000125" y="301625"/>
          <a:chExt cx="1920875" cy="1679575"/>
        </a:xfrm>
      </cdr:grpSpPr>
      <cdr:cxnSp macro="">
        <cdr:nvCxnSpPr>
          <cdr:cNvPr id="3" name="Přímá spojnice 2"/>
          <cdr:cNvCxnSpPr/>
        </cdr:nvCxnSpPr>
        <cdr:spPr>
          <a:xfrm xmlns:a="http://schemas.openxmlformats.org/drawingml/2006/main">
            <a:off x="1000125" y="323850"/>
            <a:ext cx="0" cy="1657350"/>
          </a:xfrm>
          <a:prstGeom xmlns:a="http://schemas.openxmlformats.org/drawingml/2006/main" prst="line">
            <a:avLst/>
          </a:prstGeom>
          <a:ln xmlns:a="http://schemas.openxmlformats.org/drawingml/2006/main">
            <a:solidFill>
              <a:schemeClr val="tx1"/>
            </a:solidFill>
            <a:prstDash val="dash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8" name="Přímá spojnice 7"/>
          <cdr:cNvCxnSpPr/>
        </cdr:nvCxnSpPr>
        <cdr:spPr>
          <a:xfrm xmlns:a="http://schemas.openxmlformats.org/drawingml/2006/main">
            <a:off x="2289175" y="317500"/>
            <a:ext cx="0" cy="1657350"/>
          </a:xfrm>
          <a:prstGeom xmlns:a="http://schemas.openxmlformats.org/drawingml/2006/main" prst="line">
            <a:avLst/>
          </a:prstGeom>
          <a:ln xmlns:a="http://schemas.openxmlformats.org/drawingml/2006/main">
            <a:solidFill>
              <a:schemeClr val="tx1"/>
            </a:solidFill>
            <a:prstDash val="dash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9" name="Přímá spojnice 8"/>
          <cdr:cNvCxnSpPr/>
        </cdr:nvCxnSpPr>
        <cdr:spPr>
          <a:xfrm xmlns:a="http://schemas.openxmlformats.org/drawingml/2006/main">
            <a:off x="2921000" y="301625"/>
            <a:ext cx="0" cy="1657350"/>
          </a:xfrm>
          <a:prstGeom xmlns:a="http://schemas.openxmlformats.org/drawingml/2006/main" prst="line">
            <a:avLst/>
          </a:prstGeom>
          <a:ln xmlns:a="http://schemas.openxmlformats.org/drawingml/2006/main">
            <a:solidFill>
              <a:schemeClr val="tx1"/>
            </a:solidFill>
            <a:prstDash val="dash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45.xml><?xml version="1.0" encoding="utf-8"?>
<c:userShapes xmlns:c="http://schemas.openxmlformats.org/drawingml/2006/chart">
  <cdr:relSizeAnchor xmlns:cdr="http://schemas.openxmlformats.org/drawingml/2006/chartDrawing">
    <cdr:from>
      <cdr:x>0.27535</cdr:x>
      <cdr:y>0.10419</cdr:y>
    </cdr:from>
    <cdr:to>
      <cdr:x>0.8042</cdr:x>
      <cdr:y>0.68437</cdr:y>
    </cdr:to>
    <cdr:grpSp>
      <cdr:nvGrpSpPr>
        <cdr:cNvPr id="10" name="Skupina 9"/>
        <cdr:cNvGrpSpPr/>
      </cdr:nvGrpSpPr>
      <cdr:grpSpPr>
        <a:xfrm xmlns:a="http://schemas.openxmlformats.org/drawingml/2006/main">
          <a:off x="1000126" y="301626"/>
          <a:ext cx="1920889" cy="1679597"/>
          <a:chOff x="1000125" y="301625"/>
          <a:chExt cx="1920875" cy="1679575"/>
        </a:xfrm>
      </cdr:grpSpPr>
      <cdr:cxnSp macro="">
        <cdr:nvCxnSpPr>
          <cdr:cNvPr id="3" name="Přímá spojnice 2"/>
          <cdr:cNvCxnSpPr/>
        </cdr:nvCxnSpPr>
        <cdr:spPr>
          <a:xfrm xmlns:a="http://schemas.openxmlformats.org/drawingml/2006/main">
            <a:off x="1000125" y="323850"/>
            <a:ext cx="0" cy="1657350"/>
          </a:xfrm>
          <a:prstGeom xmlns:a="http://schemas.openxmlformats.org/drawingml/2006/main" prst="line">
            <a:avLst/>
          </a:prstGeom>
          <a:ln xmlns:a="http://schemas.openxmlformats.org/drawingml/2006/main">
            <a:solidFill>
              <a:schemeClr val="tx1"/>
            </a:solidFill>
            <a:prstDash val="dash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8" name="Přímá spojnice 7"/>
          <cdr:cNvCxnSpPr/>
        </cdr:nvCxnSpPr>
        <cdr:spPr>
          <a:xfrm xmlns:a="http://schemas.openxmlformats.org/drawingml/2006/main">
            <a:off x="2289175" y="317500"/>
            <a:ext cx="0" cy="1657350"/>
          </a:xfrm>
          <a:prstGeom xmlns:a="http://schemas.openxmlformats.org/drawingml/2006/main" prst="line">
            <a:avLst/>
          </a:prstGeom>
          <a:ln xmlns:a="http://schemas.openxmlformats.org/drawingml/2006/main">
            <a:solidFill>
              <a:schemeClr val="tx1"/>
            </a:solidFill>
            <a:prstDash val="dash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9" name="Přímá spojnice 8"/>
          <cdr:cNvCxnSpPr/>
        </cdr:nvCxnSpPr>
        <cdr:spPr>
          <a:xfrm xmlns:a="http://schemas.openxmlformats.org/drawingml/2006/main">
            <a:off x="2921000" y="301625"/>
            <a:ext cx="0" cy="1657350"/>
          </a:xfrm>
          <a:prstGeom xmlns:a="http://schemas.openxmlformats.org/drawingml/2006/main" prst="line">
            <a:avLst/>
          </a:prstGeom>
          <a:ln xmlns:a="http://schemas.openxmlformats.org/drawingml/2006/main">
            <a:solidFill>
              <a:schemeClr val="tx1"/>
            </a:solidFill>
            <a:prstDash val="dash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46.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40</xdr:row>
      <xdr:rowOff>12700</xdr:rowOff>
    </xdr:from>
    <xdr:to>
      <xdr:col>6</xdr:col>
      <xdr:colOff>596900</xdr:colOff>
      <xdr:row>58</xdr:row>
      <xdr:rowOff>0</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589358</xdr:colOff>
      <xdr:row>5</xdr:row>
      <xdr:rowOff>9525</xdr:rowOff>
    </xdr:from>
    <xdr:to>
      <xdr:col>6</xdr:col>
      <xdr:colOff>563957</xdr:colOff>
      <xdr:row>22</xdr:row>
      <xdr:rowOff>156522</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559594</xdr:colOff>
      <xdr:row>33</xdr:row>
      <xdr:rowOff>0</xdr:rowOff>
    </xdr:from>
    <xdr:to>
      <xdr:col>6</xdr:col>
      <xdr:colOff>534193</xdr:colOff>
      <xdr:row>33</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589358</xdr:colOff>
      <xdr:row>38</xdr:row>
      <xdr:rowOff>9525</xdr:rowOff>
    </xdr:from>
    <xdr:to>
      <xdr:col>6</xdr:col>
      <xdr:colOff>563957</xdr:colOff>
      <xdr:row>55</xdr:row>
      <xdr:rowOff>156522</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9525</xdr:colOff>
      <xdr:row>6</xdr:row>
      <xdr:rowOff>9525</xdr:rowOff>
    </xdr:from>
    <xdr:to>
      <xdr:col>6</xdr:col>
      <xdr:colOff>593725</xdr:colOff>
      <xdr:row>23</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6</xdr:col>
      <xdr:colOff>584200</xdr:colOff>
      <xdr:row>51</xdr:row>
      <xdr:rowOff>147358</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xdr:col>
      <xdr:colOff>19051</xdr:colOff>
      <xdr:row>5</xdr:row>
      <xdr:rowOff>19051</xdr:rowOff>
    </xdr:from>
    <xdr:to>
      <xdr:col>6</xdr:col>
      <xdr:colOff>603251</xdr:colOff>
      <xdr:row>19</xdr:row>
      <xdr:rowOff>154782</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28</xdr:row>
      <xdr:rowOff>0</xdr:rowOff>
    </xdr:from>
    <xdr:to>
      <xdr:col>6</xdr:col>
      <xdr:colOff>584200</xdr:colOff>
      <xdr:row>42</xdr:row>
      <xdr:rowOff>135732</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6</xdr:row>
      <xdr:rowOff>12701</xdr:rowOff>
    </xdr:from>
    <xdr:to>
      <xdr:col>6</xdr:col>
      <xdr:colOff>596900</xdr:colOff>
      <xdr:row>27</xdr:row>
      <xdr:rowOff>142876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39</xdr:row>
      <xdr:rowOff>12700</xdr:rowOff>
    </xdr:from>
    <xdr:to>
      <xdr:col>6</xdr:col>
      <xdr:colOff>596900</xdr:colOff>
      <xdr:row>60</xdr:row>
      <xdr:rowOff>152400</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19050</xdr:colOff>
      <xdr:row>6</xdr:row>
      <xdr:rowOff>9525</xdr:rowOff>
    </xdr:from>
    <xdr:to>
      <xdr:col>6</xdr:col>
      <xdr:colOff>603250</xdr:colOff>
      <xdr:row>24</xdr:row>
      <xdr:rowOff>180975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6</xdr:col>
      <xdr:colOff>584200</xdr:colOff>
      <xdr:row>53</xdr:row>
      <xdr:rowOff>152400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1</xdr:col>
      <xdr:colOff>9525</xdr:colOff>
      <xdr:row>6</xdr:row>
      <xdr:rowOff>19049</xdr:rowOff>
    </xdr:from>
    <xdr:to>
      <xdr:col>6</xdr:col>
      <xdr:colOff>593725</xdr:colOff>
      <xdr:row>26</xdr:row>
      <xdr:rowOff>161924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0</xdr:rowOff>
    </xdr:from>
    <xdr:to>
      <xdr:col>6</xdr:col>
      <xdr:colOff>584200</xdr:colOff>
      <xdr:row>59</xdr:row>
      <xdr:rowOff>142875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154934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576262</xdr:colOff>
      <xdr:row>27</xdr:row>
      <xdr:rowOff>0</xdr:rowOff>
    </xdr:from>
    <xdr:to>
      <xdr:col>6</xdr:col>
      <xdr:colOff>550862</xdr:colOff>
      <xdr:row>27</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33</xdr:row>
      <xdr:rowOff>12700</xdr:rowOff>
    </xdr:from>
    <xdr:to>
      <xdr:col>6</xdr:col>
      <xdr:colOff>596900</xdr:colOff>
      <xdr:row>50</xdr:row>
      <xdr:rowOff>154934</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609599</xdr:colOff>
      <xdr:row>6</xdr:row>
      <xdr:rowOff>0</xdr:rowOff>
    </xdr:from>
    <xdr:to>
      <xdr:col>6</xdr:col>
      <xdr:colOff>11204</xdr:colOff>
      <xdr:row>25</xdr:row>
      <xdr:rowOff>114300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609599</xdr:colOff>
      <xdr:row>40</xdr:row>
      <xdr:rowOff>1</xdr:rowOff>
    </xdr:from>
    <xdr:to>
      <xdr:col>6</xdr:col>
      <xdr:colOff>11204</xdr:colOff>
      <xdr:row>59</xdr:row>
      <xdr:rowOff>104776</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28</xdr:row>
      <xdr:rowOff>136495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41</xdr:row>
      <xdr:rowOff>12700</xdr:rowOff>
    </xdr:from>
    <xdr:to>
      <xdr:col>6</xdr:col>
      <xdr:colOff>596900</xdr:colOff>
      <xdr:row>63</xdr:row>
      <xdr:rowOff>85725</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24</xdr:row>
      <xdr:rowOff>14593</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xdr:colOff>
      <xdr:row>31</xdr:row>
      <xdr:rowOff>9525</xdr:rowOff>
    </xdr:from>
    <xdr:to>
      <xdr:col>6</xdr:col>
      <xdr:colOff>593724</xdr:colOff>
      <xdr:row>50</xdr:row>
      <xdr:rowOff>11418</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584200</xdr:colOff>
      <xdr:row>6</xdr:row>
      <xdr:rowOff>12700</xdr:rowOff>
    </xdr:from>
    <xdr:to>
      <xdr:col>6</xdr:col>
      <xdr:colOff>563282</xdr:colOff>
      <xdr:row>26</xdr:row>
      <xdr:rowOff>55227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54</xdr:row>
      <xdr:rowOff>55227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26</xdr:row>
      <xdr:rowOff>55227</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41</xdr:row>
      <xdr:rowOff>12700</xdr:rowOff>
    </xdr:from>
    <xdr:to>
      <xdr:col>6</xdr:col>
      <xdr:colOff>596900</xdr:colOff>
      <xdr:row>61</xdr:row>
      <xdr:rowOff>55227</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Cnb_barvy">
  <a:themeElements>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S63"/>
  <sheetViews>
    <sheetView showGridLines="0" tabSelected="1" zoomScaleNormal="100" workbookViewId="0"/>
  </sheetViews>
  <sheetFormatPr defaultColWidth="9.140625" defaultRowHeight="12.75"/>
  <cols>
    <col min="1" max="20" width="9.140625" style="114" customWidth="1"/>
    <col min="21" max="16384" width="9.140625" style="114"/>
  </cols>
  <sheetData>
    <row r="1" spans="1:19">
      <c r="A1" s="865"/>
    </row>
    <row r="3" spans="1:19">
      <c r="B3" s="113" t="s">
        <v>1073</v>
      </c>
      <c r="E3" s="115"/>
      <c r="F3" s="115"/>
      <c r="G3" s="115"/>
      <c r="J3" s="116"/>
      <c r="K3" s="116" t="s">
        <v>288</v>
      </c>
      <c r="L3" s="116" t="s">
        <v>289</v>
      </c>
      <c r="M3" s="116" t="s">
        <v>320</v>
      </c>
      <c r="N3" s="116" t="s">
        <v>321</v>
      </c>
      <c r="O3" s="116"/>
      <c r="P3" s="116"/>
      <c r="Q3" s="116"/>
      <c r="R3" s="116"/>
    </row>
    <row r="4" spans="1:19">
      <c r="B4" s="113" t="s">
        <v>117</v>
      </c>
      <c r="C4" s="117"/>
      <c r="D4" s="117"/>
      <c r="E4" s="118"/>
      <c r="F4" s="118"/>
      <c r="G4" s="118"/>
      <c r="H4" s="119"/>
      <c r="I4" s="119"/>
      <c r="J4" s="116"/>
      <c r="K4" s="116" t="s">
        <v>118</v>
      </c>
      <c r="L4" s="116" t="s">
        <v>119</v>
      </c>
      <c r="M4" s="116" t="s">
        <v>1036</v>
      </c>
      <c r="N4" s="116" t="s">
        <v>120</v>
      </c>
      <c r="O4" s="116"/>
      <c r="P4" s="116"/>
      <c r="Q4" s="116"/>
      <c r="R4" s="116"/>
    </row>
    <row r="5" spans="1:19">
      <c r="B5" s="120" t="s">
        <v>1</v>
      </c>
      <c r="C5" s="117"/>
      <c r="D5" s="117"/>
      <c r="E5" s="118"/>
      <c r="F5" s="118"/>
      <c r="G5" s="118"/>
      <c r="H5" s="115"/>
      <c r="I5" s="122" t="s">
        <v>284</v>
      </c>
      <c r="J5" s="122" t="s">
        <v>121</v>
      </c>
      <c r="K5" s="123">
        <v>-1.8706242654448799</v>
      </c>
      <c r="L5" s="123">
        <v>3.6084836959424882</v>
      </c>
      <c r="M5" s="123">
        <v>-0.58617055751204461</v>
      </c>
      <c r="N5" s="123">
        <v>347.842197</v>
      </c>
      <c r="O5" s="123"/>
      <c r="P5" s="123"/>
      <c r="Q5" s="122"/>
      <c r="R5" s="122"/>
      <c r="S5" s="122"/>
    </row>
    <row r="6" spans="1:19">
      <c r="E6" s="115"/>
      <c r="F6" s="115"/>
      <c r="G6" s="115"/>
      <c r="H6" s="124"/>
      <c r="I6" s="122" t="s">
        <v>285</v>
      </c>
      <c r="J6" s="122" t="s">
        <v>122</v>
      </c>
      <c r="K6" s="123">
        <v>15.490679204868799</v>
      </c>
      <c r="L6" s="123">
        <v>18.817755434064999</v>
      </c>
      <c r="M6" s="123">
        <v>21.229814302142678</v>
      </c>
      <c r="N6" s="123">
        <v>336.45803600000005</v>
      </c>
      <c r="O6" s="123"/>
      <c r="P6" s="123"/>
      <c r="Q6" s="122"/>
      <c r="R6" s="122"/>
      <c r="S6" s="122"/>
    </row>
    <row r="7" spans="1:19">
      <c r="E7" s="115"/>
      <c r="F7" s="115"/>
      <c r="G7" s="115"/>
      <c r="H7" s="124"/>
      <c r="I7" s="122" t="s">
        <v>437</v>
      </c>
      <c r="J7" s="122" t="s">
        <v>123</v>
      </c>
      <c r="K7" s="123">
        <v>10.021838200633692</v>
      </c>
      <c r="L7" s="123">
        <v>14.065451382793581</v>
      </c>
      <c r="M7" s="123">
        <v>11.185196980599144</v>
      </c>
      <c r="N7" s="123">
        <v>373.06874599999998</v>
      </c>
      <c r="O7" s="123"/>
      <c r="P7" s="123"/>
      <c r="Q7" s="122"/>
      <c r="R7" s="122"/>
      <c r="S7" s="122"/>
    </row>
    <row r="8" spans="1:19">
      <c r="E8" s="115"/>
      <c r="F8" s="115"/>
      <c r="G8" s="115"/>
      <c r="H8" s="115"/>
      <c r="I8" s="122" t="s">
        <v>286</v>
      </c>
      <c r="J8" s="122" t="s">
        <v>47</v>
      </c>
      <c r="K8" s="123">
        <v>-0.7470128504720952</v>
      </c>
      <c r="L8" s="123">
        <v>1.722089616671818</v>
      </c>
      <c r="M8" s="123">
        <v>2.6608401022887751</v>
      </c>
      <c r="N8" s="123">
        <v>483.73333200000002</v>
      </c>
      <c r="O8" s="123"/>
      <c r="P8" s="123"/>
      <c r="Q8" s="122"/>
      <c r="R8" s="122"/>
      <c r="S8" s="122"/>
    </row>
    <row r="9" spans="1:19">
      <c r="E9" s="115"/>
      <c r="F9" s="115"/>
      <c r="G9" s="115"/>
      <c r="H9" s="115"/>
      <c r="I9" s="122" t="s">
        <v>287</v>
      </c>
      <c r="J9" s="122" t="s">
        <v>5</v>
      </c>
      <c r="K9" s="123">
        <v>3.4061993950529335</v>
      </c>
      <c r="L9" s="123">
        <v>-0.9519066474530935</v>
      </c>
      <c r="M9" s="123">
        <v>3.4184074819806121</v>
      </c>
      <c r="N9" s="123">
        <v>32.343845000000002</v>
      </c>
      <c r="O9" s="123"/>
      <c r="P9" s="123"/>
      <c r="Q9" s="122"/>
      <c r="R9" s="122"/>
      <c r="S9" s="122"/>
    </row>
    <row r="10" spans="1:19">
      <c r="E10" s="115"/>
      <c r="F10" s="115"/>
      <c r="G10" s="115"/>
      <c r="H10" s="115"/>
      <c r="I10" s="122" t="s">
        <v>15</v>
      </c>
      <c r="J10" s="122" t="s">
        <v>8</v>
      </c>
      <c r="K10" s="123">
        <v>3.0200672323100752</v>
      </c>
      <c r="L10" s="123">
        <v>3.2455736079106234</v>
      </c>
      <c r="M10" s="123">
        <v>5.1426734007135044</v>
      </c>
      <c r="N10" s="123">
        <v>5469.6980000000003</v>
      </c>
      <c r="O10" s="123"/>
      <c r="P10" s="123"/>
      <c r="Q10" s="122"/>
      <c r="R10" s="122"/>
      <c r="S10" s="122"/>
    </row>
    <row r="11" spans="1:19">
      <c r="E11" s="115"/>
      <c r="F11" s="115"/>
      <c r="G11" s="115"/>
      <c r="H11" s="115"/>
      <c r="I11" s="121"/>
      <c r="J11" s="122"/>
      <c r="K11" s="123"/>
      <c r="L11" s="123"/>
      <c r="M11" s="123"/>
      <c r="N11" s="123"/>
      <c r="O11" s="123"/>
      <c r="P11" s="123"/>
      <c r="Q11" s="122"/>
      <c r="R11" s="122"/>
      <c r="S11" s="122"/>
    </row>
    <row r="12" spans="1:19">
      <c r="E12" s="115"/>
      <c r="F12" s="115"/>
      <c r="G12" s="115"/>
      <c r="H12" s="115"/>
      <c r="I12" s="121"/>
      <c r="J12" s="122"/>
      <c r="K12" s="122"/>
      <c r="L12" s="122"/>
      <c r="M12" s="122"/>
      <c r="N12" s="122"/>
      <c r="O12" s="123"/>
      <c r="P12" s="122"/>
      <c r="Q12" s="122"/>
      <c r="R12" s="122"/>
      <c r="S12" s="122"/>
    </row>
    <row r="13" spans="1:19">
      <c r="E13" s="115"/>
      <c r="F13" s="115"/>
      <c r="G13" s="115"/>
      <c r="H13" s="115"/>
      <c r="I13" s="121"/>
      <c r="J13" s="122"/>
      <c r="K13" s="123"/>
      <c r="L13" s="123"/>
      <c r="M13" s="123"/>
      <c r="N13" s="123"/>
      <c r="O13" s="123"/>
      <c r="P13" s="122"/>
      <c r="Q13" s="122"/>
      <c r="R13" s="122"/>
      <c r="S13" s="122"/>
    </row>
    <row r="14" spans="1:19">
      <c r="E14" s="115"/>
      <c r="F14" s="115"/>
      <c r="G14" s="115"/>
      <c r="H14" s="115"/>
      <c r="I14" s="121"/>
      <c r="J14" s="122"/>
      <c r="K14" s="123"/>
      <c r="L14" s="123"/>
      <c r="M14" s="123"/>
      <c r="N14" s="123"/>
      <c r="O14" s="123"/>
      <c r="P14" s="122"/>
      <c r="Q14" s="122"/>
      <c r="R14" s="122"/>
      <c r="S14" s="122"/>
    </row>
    <row r="15" spans="1:19">
      <c r="E15" s="115"/>
      <c r="F15" s="115"/>
      <c r="G15" s="115"/>
      <c r="H15" s="115"/>
      <c r="I15" s="121"/>
      <c r="J15" s="122"/>
      <c r="K15" s="123"/>
      <c r="L15" s="123"/>
      <c r="M15" s="123"/>
      <c r="N15" s="123"/>
      <c r="O15" s="123"/>
      <c r="P15" s="122"/>
      <c r="Q15" s="122"/>
      <c r="R15" s="122"/>
      <c r="S15" s="122"/>
    </row>
    <row r="16" spans="1:19">
      <c r="E16" s="115"/>
      <c r="F16" s="115"/>
      <c r="G16" s="115"/>
      <c r="H16" s="115"/>
      <c r="I16" s="121"/>
      <c r="J16" s="122"/>
      <c r="K16" s="123"/>
      <c r="L16" s="123"/>
      <c r="M16" s="123"/>
      <c r="N16" s="123"/>
      <c r="O16" s="123"/>
      <c r="P16" s="122"/>
      <c r="Q16" s="122"/>
      <c r="R16" s="122"/>
      <c r="S16" s="122"/>
    </row>
    <row r="17" spans="2:19">
      <c r="E17" s="115"/>
      <c r="F17" s="115"/>
      <c r="G17" s="115"/>
      <c r="H17" s="115"/>
      <c r="I17" s="121"/>
      <c r="J17" s="122"/>
      <c r="K17" s="123"/>
      <c r="L17" s="123"/>
      <c r="M17" s="123"/>
      <c r="N17" s="123"/>
      <c r="O17" s="123"/>
      <c r="P17" s="122"/>
      <c r="Q17" s="122"/>
      <c r="R17" s="122"/>
      <c r="S17" s="122"/>
    </row>
    <row r="18" spans="2:19">
      <c r="E18" s="115"/>
      <c r="F18" s="115"/>
      <c r="G18" s="115"/>
      <c r="H18" s="115"/>
      <c r="I18" s="121"/>
      <c r="J18" s="122"/>
      <c r="K18" s="123"/>
      <c r="L18" s="123"/>
      <c r="M18" s="123"/>
      <c r="N18" s="123"/>
      <c r="O18" s="123"/>
      <c r="P18" s="122"/>
      <c r="Q18" s="122"/>
      <c r="R18" s="122"/>
      <c r="S18" s="122"/>
    </row>
    <row r="19" spans="2:19">
      <c r="E19" s="115"/>
      <c r="F19" s="115"/>
      <c r="G19" s="115"/>
      <c r="H19" s="115"/>
      <c r="I19" s="121"/>
      <c r="J19" s="122"/>
      <c r="K19" s="123"/>
      <c r="L19" s="123"/>
      <c r="M19" s="123"/>
      <c r="N19" s="123"/>
      <c r="O19" s="123"/>
      <c r="P19" s="122"/>
      <c r="Q19" s="122"/>
      <c r="R19" s="122"/>
    </row>
    <row r="20" spans="2:19">
      <c r="E20" s="115"/>
      <c r="F20" s="115"/>
      <c r="G20" s="115"/>
      <c r="H20" s="115"/>
      <c r="I20" s="121"/>
      <c r="J20" s="125"/>
      <c r="K20" s="122"/>
      <c r="L20" s="122"/>
      <c r="M20" s="122"/>
      <c r="N20" s="122"/>
      <c r="O20" s="122"/>
      <c r="P20" s="122"/>
      <c r="Q20" s="122"/>
      <c r="R20" s="122"/>
    </row>
    <row r="21" spans="2:19">
      <c r="E21" s="115"/>
      <c r="F21" s="115"/>
      <c r="G21" s="115"/>
      <c r="H21" s="115"/>
      <c r="I21" s="121"/>
      <c r="J21" s="125"/>
      <c r="K21" s="122"/>
      <c r="L21" s="122"/>
      <c r="M21" s="122"/>
      <c r="N21" s="122"/>
      <c r="O21" s="122"/>
      <c r="P21" s="122"/>
      <c r="Q21" s="122"/>
      <c r="R21" s="122"/>
    </row>
    <row r="22" spans="2:19">
      <c r="E22" s="115"/>
      <c r="F22" s="115"/>
      <c r="G22" s="115"/>
      <c r="H22" s="115"/>
      <c r="I22" s="121"/>
      <c r="J22" s="125"/>
      <c r="K22" s="122"/>
      <c r="L22" s="122"/>
      <c r="M22" s="122"/>
      <c r="N22" s="122"/>
      <c r="O22" s="122"/>
      <c r="P22" s="122"/>
      <c r="Q22" s="122"/>
      <c r="R22" s="122"/>
    </row>
    <row r="23" spans="2:19">
      <c r="B23" s="119"/>
      <c r="C23" s="117"/>
      <c r="D23" s="117"/>
      <c r="E23" s="118"/>
      <c r="F23" s="118"/>
      <c r="G23" s="118"/>
      <c r="H23" s="126"/>
      <c r="I23" s="121"/>
      <c r="J23" s="125"/>
      <c r="K23" s="122"/>
      <c r="L23" s="122"/>
      <c r="M23" s="122"/>
      <c r="N23" s="122"/>
      <c r="O23" s="122"/>
      <c r="P23" s="122"/>
      <c r="Q23" s="122"/>
      <c r="R23" s="122"/>
    </row>
    <row r="24" spans="2:19">
      <c r="B24" s="119"/>
      <c r="C24" s="119"/>
      <c r="D24" s="119"/>
      <c r="E24" s="119"/>
      <c r="F24" s="119"/>
      <c r="G24" s="119"/>
      <c r="H24" s="115"/>
      <c r="I24" s="121"/>
      <c r="J24" s="125"/>
      <c r="K24" s="122"/>
      <c r="L24" s="122"/>
      <c r="M24" s="122"/>
      <c r="N24" s="122"/>
      <c r="O24" s="122"/>
      <c r="P24" s="122"/>
      <c r="Q24" s="122"/>
      <c r="R24" s="122"/>
    </row>
    <row r="25" spans="2:19">
      <c r="B25" s="119"/>
      <c r="C25" s="127"/>
      <c r="D25" s="127"/>
      <c r="E25" s="127"/>
      <c r="F25" s="127"/>
      <c r="G25" s="127"/>
      <c r="H25" s="118"/>
      <c r="I25" s="121"/>
      <c r="J25" s="125"/>
      <c r="K25" s="122"/>
      <c r="L25" s="122"/>
      <c r="M25" s="122"/>
      <c r="N25" s="122"/>
      <c r="O25" s="122"/>
      <c r="P25" s="122"/>
      <c r="Q25" s="122"/>
      <c r="R25" s="122"/>
    </row>
    <row r="26" spans="2:19">
      <c r="B26" s="117" t="s">
        <v>0</v>
      </c>
      <c r="G26" s="127"/>
      <c r="H26" s="119"/>
      <c r="I26" s="121"/>
      <c r="J26" s="125"/>
      <c r="K26" s="122"/>
      <c r="L26" s="122"/>
      <c r="M26" s="122"/>
      <c r="N26" s="122"/>
      <c r="O26" s="122"/>
      <c r="P26" s="122"/>
      <c r="Q26" s="122"/>
      <c r="R26" s="122"/>
    </row>
    <row r="27" spans="2:19" ht="12.75" customHeight="1">
      <c r="B27" s="726" t="s">
        <v>124</v>
      </c>
      <c r="C27" s="726"/>
      <c r="D27" s="726"/>
      <c r="E27" s="726"/>
      <c r="F27" s="726"/>
      <c r="G27" s="726"/>
      <c r="H27" s="127"/>
      <c r="I27" s="121"/>
      <c r="J27" s="125"/>
      <c r="K27" s="122"/>
      <c r="L27" s="122"/>
      <c r="M27" s="122"/>
      <c r="N27" s="122"/>
      <c r="O27" s="122"/>
      <c r="P27" s="122"/>
      <c r="Q27" s="122"/>
      <c r="R27" s="122"/>
    </row>
    <row r="28" spans="2:19" ht="12.75" customHeight="1">
      <c r="B28" s="726"/>
      <c r="C28" s="726"/>
      <c r="D28" s="726"/>
      <c r="E28" s="726"/>
      <c r="F28" s="726"/>
      <c r="G28" s="726"/>
      <c r="H28" s="127"/>
      <c r="I28" s="121"/>
      <c r="J28" s="125"/>
      <c r="K28" s="122"/>
      <c r="L28" s="122"/>
      <c r="M28" s="122"/>
      <c r="N28" s="122"/>
      <c r="O28" s="122"/>
      <c r="P28" s="122"/>
      <c r="Q28" s="122"/>
      <c r="R28" s="122"/>
    </row>
    <row r="29" spans="2:19" ht="12.75" customHeight="1">
      <c r="B29" s="726"/>
      <c r="C29" s="726"/>
      <c r="D29" s="726"/>
      <c r="E29" s="726"/>
      <c r="F29" s="726"/>
      <c r="G29" s="726"/>
      <c r="H29" s="127"/>
      <c r="I29" s="121"/>
      <c r="J29" s="125"/>
      <c r="K29" s="122"/>
      <c r="L29" s="122"/>
      <c r="M29" s="122"/>
      <c r="N29" s="122"/>
      <c r="O29" s="122"/>
      <c r="P29" s="122"/>
      <c r="Q29" s="122"/>
      <c r="R29" s="122"/>
    </row>
    <row r="30" spans="2:19">
      <c r="B30" s="335"/>
      <c r="C30" s="335"/>
      <c r="D30" s="335"/>
      <c r="E30" s="335"/>
      <c r="F30" s="335"/>
      <c r="G30" s="335"/>
      <c r="H30" s="119"/>
      <c r="I30" s="121"/>
      <c r="J30" s="125"/>
      <c r="K30" s="122"/>
      <c r="L30" s="122"/>
      <c r="M30" s="122"/>
      <c r="N30" s="122"/>
      <c r="O30" s="122"/>
      <c r="P30" s="122"/>
      <c r="Q30" s="122"/>
      <c r="R30" s="122"/>
    </row>
    <row r="31" spans="2:19">
      <c r="B31" s="117"/>
      <c r="G31" s="117"/>
      <c r="I31" s="121"/>
      <c r="J31" s="125"/>
      <c r="K31" s="122"/>
      <c r="L31" s="122"/>
      <c r="M31" s="122"/>
      <c r="N31" s="122"/>
      <c r="O31" s="122"/>
      <c r="P31" s="122"/>
      <c r="Q31" s="122"/>
      <c r="R31" s="122"/>
    </row>
    <row r="32" spans="2:19">
      <c r="I32" s="121"/>
      <c r="J32" s="125"/>
      <c r="K32" s="122"/>
      <c r="L32" s="122"/>
      <c r="M32" s="122"/>
      <c r="N32" s="122"/>
      <c r="O32" s="122"/>
      <c r="P32" s="122"/>
      <c r="Q32" s="122"/>
      <c r="R32" s="122"/>
    </row>
    <row r="33" spans="2:18">
      <c r="B33" s="113" t="s">
        <v>1129</v>
      </c>
      <c r="E33" s="115"/>
      <c r="F33" s="115"/>
      <c r="G33" s="115"/>
      <c r="I33" s="121"/>
      <c r="J33" s="125"/>
      <c r="K33" s="122"/>
      <c r="L33" s="122"/>
      <c r="M33" s="122"/>
      <c r="N33" s="122"/>
      <c r="O33" s="122"/>
      <c r="P33" s="122"/>
      <c r="Q33" s="122"/>
      <c r="R33" s="122"/>
    </row>
    <row r="34" spans="2:18">
      <c r="B34" s="113" t="s">
        <v>319</v>
      </c>
      <c r="C34" s="117"/>
      <c r="D34" s="117"/>
      <c r="E34" s="118"/>
      <c r="F34" s="118"/>
      <c r="G34" s="118"/>
      <c r="I34" s="121"/>
      <c r="J34" s="125"/>
      <c r="K34" s="122"/>
      <c r="L34" s="122"/>
      <c r="M34" s="122"/>
      <c r="N34" s="122"/>
      <c r="O34" s="122"/>
      <c r="P34" s="122"/>
      <c r="Q34" s="122"/>
      <c r="R34" s="122"/>
    </row>
    <row r="35" spans="2:18">
      <c r="B35" s="120" t="s">
        <v>140</v>
      </c>
      <c r="C35" s="117"/>
      <c r="D35" s="117"/>
      <c r="E35" s="118"/>
      <c r="F35" s="118"/>
      <c r="G35" s="118"/>
      <c r="I35" s="121"/>
      <c r="J35" s="125"/>
      <c r="K35" s="122"/>
      <c r="L35" s="122"/>
      <c r="M35" s="122"/>
      <c r="N35" s="122"/>
      <c r="O35" s="122"/>
      <c r="P35" s="122"/>
      <c r="Q35" s="122"/>
      <c r="R35" s="122"/>
    </row>
    <row r="36" spans="2:18">
      <c r="E36" s="115"/>
      <c r="F36" s="115"/>
      <c r="G36" s="115"/>
      <c r="I36" s="121"/>
      <c r="J36" s="125"/>
      <c r="K36" s="122"/>
      <c r="L36" s="122"/>
      <c r="M36" s="122"/>
      <c r="N36" s="122"/>
      <c r="O36" s="122"/>
      <c r="P36" s="122"/>
      <c r="Q36" s="122"/>
      <c r="R36" s="122"/>
    </row>
    <row r="37" spans="2:18">
      <c r="E37" s="115"/>
      <c r="F37" s="115"/>
      <c r="G37" s="115"/>
      <c r="I37" s="121"/>
      <c r="J37" s="125"/>
      <c r="K37" s="122"/>
      <c r="L37" s="122"/>
      <c r="M37" s="122"/>
      <c r="N37" s="122"/>
      <c r="O37" s="122"/>
      <c r="P37" s="122"/>
      <c r="Q37" s="122"/>
      <c r="R37" s="122"/>
    </row>
    <row r="38" spans="2:18">
      <c r="E38" s="115"/>
      <c r="F38" s="115"/>
      <c r="G38" s="115"/>
      <c r="I38" s="121"/>
      <c r="J38" s="125"/>
      <c r="K38" s="122"/>
      <c r="L38" s="122"/>
      <c r="M38" s="122"/>
      <c r="N38" s="122"/>
      <c r="O38" s="122"/>
      <c r="P38" s="122"/>
      <c r="Q38" s="122"/>
      <c r="R38" s="122"/>
    </row>
    <row r="39" spans="2:18">
      <c r="E39" s="115"/>
      <c r="F39" s="115"/>
      <c r="G39" s="115"/>
      <c r="I39" s="121"/>
      <c r="J39" s="125"/>
      <c r="K39" s="122"/>
      <c r="L39" s="122"/>
      <c r="M39" s="122"/>
      <c r="N39" s="122"/>
      <c r="O39" s="122"/>
      <c r="P39" s="122"/>
      <c r="Q39" s="122"/>
      <c r="R39" s="122"/>
    </row>
    <row r="40" spans="2:18">
      <c r="E40" s="115"/>
      <c r="F40" s="115"/>
      <c r="G40" s="115"/>
      <c r="I40" s="121"/>
      <c r="J40" s="125"/>
      <c r="K40" s="122"/>
      <c r="L40" s="122"/>
      <c r="M40" s="122"/>
      <c r="N40" s="122"/>
      <c r="O40" s="122"/>
      <c r="P40" s="122"/>
      <c r="Q40" s="122"/>
      <c r="R40" s="122"/>
    </row>
    <row r="41" spans="2:18">
      <c r="E41" s="115"/>
      <c r="F41" s="115"/>
      <c r="G41" s="115"/>
      <c r="I41" s="121"/>
      <c r="J41" s="125"/>
      <c r="K41" s="122"/>
      <c r="L41" s="122"/>
      <c r="M41" s="122"/>
      <c r="N41" s="122"/>
      <c r="O41" s="122"/>
      <c r="P41" s="122"/>
      <c r="Q41" s="122"/>
      <c r="R41" s="122"/>
    </row>
    <row r="42" spans="2:18">
      <c r="E42" s="115"/>
      <c r="F42" s="115"/>
      <c r="G42" s="115"/>
      <c r="I42" s="121"/>
      <c r="J42" s="125"/>
      <c r="K42" s="122"/>
      <c r="L42" s="122"/>
      <c r="M42" s="122"/>
      <c r="N42" s="122"/>
      <c r="O42" s="122"/>
      <c r="P42" s="122"/>
      <c r="Q42" s="122"/>
      <c r="R42" s="122"/>
    </row>
    <row r="43" spans="2:18">
      <c r="E43" s="115"/>
      <c r="F43" s="115"/>
      <c r="G43" s="115"/>
      <c r="I43" s="121"/>
      <c r="J43" s="125"/>
      <c r="K43" s="122"/>
      <c r="L43" s="122"/>
      <c r="M43" s="122"/>
      <c r="N43" s="122"/>
      <c r="O43" s="122"/>
      <c r="P43" s="122"/>
      <c r="Q43" s="122"/>
      <c r="R43" s="122"/>
    </row>
    <row r="44" spans="2:18">
      <c r="E44" s="115"/>
      <c r="F44" s="115"/>
      <c r="G44" s="115"/>
      <c r="I44" s="121"/>
      <c r="J44" s="125"/>
      <c r="K44" s="122"/>
      <c r="L44" s="122"/>
      <c r="M44" s="122"/>
      <c r="N44" s="122"/>
      <c r="O44" s="122"/>
      <c r="P44" s="122"/>
      <c r="Q44" s="122"/>
      <c r="R44" s="122"/>
    </row>
    <row r="45" spans="2:18">
      <c r="E45" s="115"/>
      <c r="F45" s="115"/>
      <c r="G45" s="115"/>
      <c r="I45" s="121"/>
      <c r="J45" s="125"/>
      <c r="K45" s="122"/>
      <c r="L45" s="122"/>
      <c r="M45" s="122"/>
      <c r="N45" s="122"/>
      <c r="O45" s="122"/>
      <c r="P45" s="122"/>
      <c r="Q45" s="122"/>
      <c r="R45" s="122"/>
    </row>
    <row r="46" spans="2:18">
      <c r="E46" s="115"/>
      <c r="F46" s="115"/>
      <c r="G46" s="115"/>
      <c r="I46" s="121"/>
      <c r="J46" s="125"/>
      <c r="K46" s="122"/>
      <c r="L46" s="122"/>
      <c r="M46" s="122"/>
      <c r="N46" s="122"/>
      <c r="O46" s="122"/>
      <c r="P46" s="122"/>
      <c r="Q46" s="122"/>
      <c r="R46" s="122"/>
    </row>
    <row r="47" spans="2:18">
      <c r="E47" s="115"/>
      <c r="F47" s="115"/>
      <c r="G47" s="115"/>
      <c r="I47" s="121"/>
      <c r="J47" s="125"/>
      <c r="K47" s="122"/>
      <c r="L47" s="122"/>
      <c r="M47" s="122"/>
      <c r="N47" s="122"/>
      <c r="O47" s="122"/>
      <c r="P47" s="122"/>
      <c r="Q47" s="122"/>
      <c r="R47" s="122"/>
    </row>
    <row r="48" spans="2:18">
      <c r="E48" s="115"/>
      <c r="F48" s="115"/>
      <c r="G48" s="115"/>
      <c r="I48" s="121"/>
      <c r="J48" s="125"/>
      <c r="K48" s="122"/>
      <c r="L48" s="122"/>
      <c r="M48" s="122"/>
      <c r="N48" s="122"/>
      <c r="O48" s="122"/>
      <c r="P48" s="122"/>
      <c r="Q48" s="122"/>
      <c r="R48" s="122"/>
    </row>
    <row r="49" spans="2:18">
      <c r="E49" s="115"/>
      <c r="F49" s="115"/>
      <c r="G49" s="115"/>
      <c r="I49" s="121"/>
      <c r="J49" s="125"/>
      <c r="K49" s="122"/>
      <c r="L49" s="122"/>
      <c r="M49" s="122"/>
      <c r="N49" s="122"/>
      <c r="O49" s="122"/>
      <c r="P49" s="122"/>
      <c r="Q49" s="122"/>
      <c r="R49" s="122"/>
    </row>
    <row r="50" spans="2:18">
      <c r="E50" s="115"/>
      <c r="F50" s="115"/>
      <c r="G50" s="115"/>
      <c r="I50" s="121"/>
      <c r="J50" s="125"/>
      <c r="K50" s="122"/>
      <c r="L50" s="122"/>
      <c r="M50" s="122"/>
      <c r="N50" s="122"/>
      <c r="O50" s="122"/>
      <c r="P50" s="122"/>
      <c r="Q50" s="122"/>
      <c r="R50" s="122"/>
    </row>
    <row r="51" spans="2:18">
      <c r="E51" s="115"/>
      <c r="F51" s="115"/>
      <c r="G51" s="115"/>
      <c r="I51" s="121"/>
      <c r="J51" s="125"/>
      <c r="K51" s="122"/>
      <c r="L51" s="122"/>
      <c r="M51" s="122"/>
      <c r="N51" s="122"/>
      <c r="O51" s="122"/>
      <c r="P51" s="122"/>
      <c r="Q51" s="122"/>
      <c r="R51" s="122"/>
    </row>
    <row r="52" spans="2:18">
      <c r="E52" s="115"/>
      <c r="F52" s="115"/>
      <c r="G52" s="115"/>
      <c r="I52" s="121"/>
      <c r="J52" s="125"/>
      <c r="K52" s="122"/>
      <c r="L52" s="122"/>
      <c r="M52" s="122"/>
      <c r="N52" s="122"/>
      <c r="O52" s="122"/>
      <c r="P52" s="122"/>
      <c r="Q52" s="122"/>
      <c r="R52" s="122"/>
    </row>
    <row r="53" spans="2:18">
      <c r="B53" s="119"/>
      <c r="C53" s="117"/>
      <c r="D53" s="117"/>
      <c r="E53" s="118"/>
      <c r="F53" s="118"/>
      <c r="G53" s="118"/>
      <c r="I53" s="121"/>
      <c r="J53" s="125"/>
      <c r="K53" s="122"/>
      <c r="L53" s="122"/>
      <c r="M53" s="122"/>
      <c r="N53" s="122"/>
      <c r="O53" s="122"/>
      <c r="P53" s="122"/>
      <c r="Q53" s="122"/>
      <c r="R53" s="122"/>
    </row>
    <row r="54" spans="2:18">
      <c r="B54" s="119"/>
      <c r="C54" s="119"/>
      <c r="D54" s="119"/>
      <c r="E54" s="119"/>
      <c r="F54" s="119"/>
      <c r="G54" s="119"/>
      <c r="I54" s="121"/>
      <c r="J54" s="125"/>
      <c r="K54" s="122"/>
      <c r="L54" s="122"/>
      <c r="M54" s="122"/>
      <c r="N54" s="122"/>
      <c r="O54" s="122"/>
      <c r="P54" s="122"/>
      <c r="Q54" s="122"/>
      <c r="R54" s="122"/>
    </row>
    <row r="55" spans="2:18">
      <c r="B55" s="119"/>
      <c r="C55" s="127"/>
      <c r="D55" s="127"/>
      <c r="E55" s="127"/>
      <c r="F55" s="127"/>
      <c r="G55" s="127"/>
      <c r="I55" s="121"/>
      <c r="J55" s="125"/>
      <c r="K55" s="122"/>
      <c r="L55" s="122"/>
      <c r="M55" s="122"/>
      <c r="N55" s="122"/>
      <c r="O55" s="122"/>
      <c r="P55" s="122"/>
      <c r="Q55" s="122"/>
      <c r="R55" s="122"/>
    </row>
    <row r="56" spans="2:18">
      <c r="B56" s="117" t="s">
        <v>2</v>
      </c>
      <c r="G56" s="127"/>
      <c r="I56" s="121"/>
      <c r="J56" s="125"/>
      <c r="K56" s="122"/>
      <c r="L56" s="122"/>
      <c r="M56" s="122"/>
      <c r="N56" s="122"/>
      <c r="O56" s="122"/>
      <c r="P56" s="122"/>
      <c r="Q56" s="122"/>
      <c r="R56" s="122"/>
    </row>
    <row r="57" spans="2:18">
      <c r="B57" s="726" t="s">
        <v>1070</v>
      </c>
      <c r="C57" s="726"/>
      <c r="D57" s="726"/>
      <c r="E57" s="726"/>
      <c r="F57" s="726"/>
      <c r="G57" s="726"/>
      <c r="I57" s="121"/>
      <c r="J57" s="125"/>
      <c r="K57" s="122"/>
      <c r="L57" s="122"/>
      <c r="M57" s="122"/>
      <c r="N57" s="122"/>
      <c r="O57" s="122"/>
      <c r="P57" s="122"/>
      <c r="Q57" s="122"/>
      <c r="R57" s="122"/>
    </row>
    <row r="58" spans="2:18">
      <c r="B58" s="726"/>
      <c r="C58" s="726"/>
      <c r="D58" s="726"/>
      <c r="E58" s="726"/>
      <c r="F58" s="726"/>
      <c r="G58" s="726"/>
      <c r="I58" s="121"/>
      <c r="J58" s="125"/>
      <c r="K58" s="122"/>
      <c r="L58" s="122"/>
      <c r="M58" s="122"/>
      <c r="N58" s="122"/>
      <c r="O58" s="122"/>
      <c r="P58" s="122"/>
      <c r="Q58" s="122"/>
      <c r="R58" s="122"/>
    </row>
    <row r="59" spans="2:18">
      <c r="B59" s="726"/>
      <c r="C59" s="726"/>
      <c r="D59" s="726"/>
      <c r="E59" s="726"/>
      <c r="F59" s="726"/>
      <c r="G59" s="726"/>
      <c r="I59" s="121"/>
      <c r="J59" s="125"/>
      <c r="K59" s="122"/>
      <c r="L59" s="122"/>
      <c r="M59" s="122"/>
      <c r="N59" s="122"/>
      <c r="O59" s="122"/>
      <c r="P59" s="122"/>
      <c r="Q59" s="122"/>
      <c r="R59" s="122"/>
    </row>
    <row r="60" spans="2:18">
      <c r="I60" s="121"/>
      <c r="J60" s="125"/>
      <c r="K60" s="122"/>
      <c r="L60" s="122"/>
      <c r="M60" s="122"/>
      <c r="N60" s="122"/>
      <c r="O60" s="122"/>
      <c r="P60" s="122"/>
      <c r="Q60" s="122"/>
      <c r="R60" s="122"/>
    </row>
    <row r="61" spans="2:18">
      <c r="I61" s="121"/>
      <c r="J61" s="125"/>
      <c r="K61" s="122"/>
      <c r="L61" s="122"/>
      <c r="M61" s="122"/>
      <c r="N61" s="122"/>
      <c r="O61" s="122"/>
      <c r="P61" s="122"/>
      <c r="Q61" s="122"/>
      <c r="R61" s="122"/>
    </row>
    <row r="62" spans="2:18">
      <c r="I62" s="121"/>
      <c r="J62" s="125"/>
      <c r="K62" s="122"/>
      <c r="L62" s="122"/>
      <c r="M62" s="122"/>
      <c r="N62" s="122"/>
      <c r="O62" s="122"/>
      <c r="P62" s="122"/>
      <c r="Q62" s="122"/>
      <c r="R62" s="122"/>
    </row>
    <row r="63" spans="2:18">
      <c r="I63" s="121"/>
      <c r="J63" s="125"/>
      <c r="K63" s="122"/>
      <c r="L63" s="122"/>
      <c r="M63" s="122"/>
      <c r="N63" s="122"/>
      <c r="O63" s="122"/>
      <c r="P63" s="122"/>
      <c r="Q63" s="122"/>
      <c r="R63" s="122"/>
    </row>
  </sheetData>
  <mergeCells count="2">
    <mergeCell ref="B27:G29"/>
    <mergeCell ref="B57:G59"/>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B3:Z69"/>
  <sheetViews>
    <sheetView showGridLines="0" zoomScaleNormal="100" workbookViewId="0"/>
  </sheetViews>
  <sheetFormatPr defaultColWidth="9.140625" defaultRowHeight="12.75" customHeight="1"/>
  <cols>
    <col min="1" max="20" width="9.140625" style="296" customWidth="1"/>
    <col min="21" max="16384" width="9.140625" style="296"/>
  </cols>
  <sheetData>
    <row r="3" spans="2:26" ht="12.75" customHeight="1">
      <c r="B3" s="297" t="s">
        <v>1081</v>
      </c>
      <c r="C3" s="298"/>
      <c r="D3" s="298"/>
      <c r="E3" s="298"/>
      <c r="F3" s="298"/>
      <c r="G3" s="298"/>
      <c r="K3" s="296" t="s">
        <v>310</v>
      </c>
      <c r="L3" s="296" t="s">
        <v>311</v>
      </c>
      <c r="M3" s="296" t="s">
        <v>312</v>
      </c>
      <c r="U3" s="297"/>
      <c r="V3" s="298"/>
      <c r="W3" s="298"/>
      <c r="X3" s="298"/>
      <c r="Y3" s="298"/>
      <c r="Z3" s="298"/>
    </row>
    <row r="4" spans="2:26" ht="12.75" customHeight="1">
      <c r="B4" s="741" t="s">
        <v>451</v>
      </c>
      <c r="C4" s="741"/>
      <c r="D4" s="741"/>
      <c r="E4" s="741"/>
      <c r="F4" s="741"/>
      <c r="G4" s="741"/>
      <c r="J4" s="299"/>
      <c r="K4" s="296" t="s">
        <v>241</v>
      </c>
      <c r="L4" s="82" t="s">
        <v>242</v>
      </c>
      <c r="M4" s="82" t="s">
        <v>243</v>
      </c>
      <c r="N4" s="296" t="s">
        <v>244</v>
      </c>
      <c r="U4" s="297"/>
      <c r="V4" s="300"/>
      <c r="W4" s="300"/>
      <c r="X4" s="300"/>
      <c r="Y4" s="300"/>
      <c r="Z4" s="300"/>
    </row>
    <row r="5" spans="2:26" ht="12.75" customHeight="1">
      <c r="B5" s="741"/>
      <c r="C5" s="741"/>
      <c r="D5" s="741"/>
      <c r="E5" s="741"/>
      <c r="F5" s="741"/>
      <c r="G5" s="741"/>
      <c r="J5" s="301">
        <v>39447</v>
      </c>
      <c r="K5" s="676">
        <v>4.5973893659999998</v>
      </c>
      <c r="L5" s="676">
        <v>3.373864175</v>
      </c>
      <c r="M5" s="676">
        <v>2.0236090870000001</v>
      </c>
      <c r="N5" s="676">
        <v>5.3974732620000001</v>
      </c>
      <c r="P5" s="301"/>
      <c r="U5" s="297"/>
      <c r="V5" s="300"/>
      <c r="W5" s="300"/>
      <c r="X5" s="300"/>
      <c r="Y5" s="300"/>
      <c r="Z5" s="300"/>
    </row>
    <row r="6" spans="2:26" ht="12.75" customHeight="1">
      <c r="B6" s="303" t="s">
        <v>245</v>
      </c>
      <c r="C6" s="298"/>
      <c r="D6" s="298"/>
      <c r="E6" s="298"/>
      <c r="F6" s="298"/>
      <c r="G6" s="298"/>
      <c r="J6" s="301">
        <v>39813</v>
      </c>
      <c r="K6" s="676">
        <v>8.690621814</v>
      </c>
      <c r="L6" s="676">
        <v>2.5747581089999998</v>
      </c>
      <c r="M6" s="676">
        <v>4.7038202719999997</v>
      </c>
      <c r="N6" s="676">
        <v>7.2785783809999991</v>
      </c>
      <c r="P6" s="301"/>
      <c r="V6" s="298"/>
      <c r="W6" s="298"/>
      <c r="X6" s="298"/>
      <c r="Y6" s="298"/>
      <c r="Z6" s="298"/>
    </row>
    <row r="7" spans="2:26" ht="12.75" customHeight="1">
      <c r="B7" s="72"/>
      <c r="C7" s="298"/>
      <c r="D7" s="298"/>
      <c r="E7" s="298"/>
      <c r="F7" s="298"/>
      <c r="G7" s="298"/>
      <c r="J7" s="301">
        <v>40178</v>
      </c>
      <c r="K7" s="676">
        <v>8.2239376380000007</v>
      </c>
      <c r="L7" s="676">
        <v>3.0824158509999999</v>
      </c>
      <c r="M7" s="676">
        <v>3.4880805580000001</v>
      </c>
      <c r="N7" s="676">
        <v>6.5704964090000004</v>
      </c>
      <c r="P7" s="301"/>
      <c r="U7" s="297"/>
      <c r="V7" s="298"/>
      <c r="W7" s="298"/>
      <c r="X7" s="298"/>
      <c r="Y7" s="298"/>
      <c r="Z7" s="298"/>
    </row>
    <row r="8" spans="2:26" ht="12.75" customHeight="1">
      <c r="B8" s="298"/>
      <c r="C8" s="298"/>
      <c r="D8" s="298"/>
      <c r="E8" s="298"/>
      <c r="F8" s="298"/>
      <c r="G8" s="298"/>
      <c r="J8" s="301">
        <v>40543</v>
      </c>
      <c r="K8" s="676">
        <v>8.1479498330000002</v>
      </c>
      <c r="L8" s="676">
        <v>5.7379647330000001</v>
      </c>
      <c r="M8" s="676">
        <v>6.5986928970000003</v>
      </c>
      <c r="N8" s="676">
        <v>12.336657630000001</v>
      </c>
      <c r="P8" s="301"/>
      <c r="U8" s="297"/>
      <c r="V8" s="298"/>
      <c r="W8" s="298"/>
      <c r="X8" s="298"/>
      <c r="Y8" s="298"/>
      <c r="Z8" s="298"/>
    </row>
    <row r="9" spans="2:26" ht="12.75" customHeight="1">
      <c r="B9" s="298"/>
      <c r="C9" s="298"/>
      <c r="D9" s="298"/>
      <c r="E9" s="298"/>
      <c r="F9" s="298"/>
      <c r="G9" s="298"/>
      <c r="J9" s="301">
        <v>40908</v>
      </c>
      <c r="K9" s="676">
        <v>6.9134103839999996</v>
      </c>
      <c r="L9" s="676">
        <v>2.670713756</v>
      </c>
      <c r="M9" s="676">
        <v>2.409715345</v>
      </c>
      <c r="N9" s="676">
        <v>5.080429101</v>
      </c>
      <c r="P9" s="301"/>
      <c r="U9" s="297"/>
      <c r="V9" s="298"/>
      <c r="W9" s="298"/>
      <c r="X9" s="298"/>
      <c r="Y9" s="298"/>
      <c r="Z9" s="298"/>
    </row>
    <row r="10" spans="2:26" ht="12.75" customHeight="1">
      <c r="B10" s="298"/>
      <c r="C10" s="298"/>
      <c r="D10" s="298"/>
      <c r="E10" s="298"/>
      <c r="F10" s="298"/>
      <c r="G10" s="298"/>
      <c r="J10" s="301">
        <v>41274</v>
      </c>
      <c r="K10" s="676">
        <v>6.9138164230000001</v>
      </c>
      <c r="L10" s="676">
        <v>2.0581879779999999</v>
      </c>
      <c r="M10" s="676">
        <v>3.5965563739999999</v>
      </c>
      <c r="N10" s="676">
        <v>5.6547443519999998</v>
      </c>
      <c r="P10" s="301"/>
      <c r="U10" s="297"/>
      <c r="V10" s="298"/>
      <c r="W10" s="298"/>
      <c r="X10" s="298"/>
      <c r="Y10" s="298"/>
      <c r="Z10" s="298"/>
    </row>
    <row r="11" spans="2:26" ht="12.75" customHeight="1">
      <c r="B11" s="298"/>
      <c r="C11" s="298"/>
      <c r="D11" s="298"/>
      <c r="E11" s="298"/>
      <c r="F11" s="298"/>
      <c r="G11" s="298"/>
      <c r="J11" s="301">
        <v>41639</v>
      </c>
      <c r="K11" s="676">
        <v>6.0024764849999999</v>
      </c>
      <c r="L11" s="676">
        <v>2.786646395</v>
      </c>
      <c r="M11" s="676">
        <v>2.5167700829999999</v>
      </c>
      <c r="N11" s="676">
        <v>5.3034164779999999</v>
      </c>
      <c r="P11" s="301"/>
      <c r="U11" s="297"/>
      <c r="V11" s="298"/>
      <c r="W11" s="298"/>
      <c r="X11" s="298"/>
      <c r="Y11" s="298"/>
      <c r="Z11" s="298"/>
    </row>
    <row r="12" spans="2:26" ht="12.75" customHeight="1">
      <c r="B12" s="298"/>
      <c r="C12" s="298"/>
      <c r="D12" s="298"/>
      <c r="E12" s="298"/>
      <c r="F12" s="298"/>
      <c r="G12" s="298"/>
      <c r="J12" s="301">
        <v>42004</v>
      </c>
      <c r="K12" s="676">
        <v>4.114434664</v>
      </c>
      <c r="L12" s="676">
        <v>1.3646726769999999</v>
      </c>
      <c r="M12" s="676">
        <v>2.20284587</v>
      </c>
      <c r="N12" s="676">
        <v>3.5675185469999997</v>
      </c>
      <c r="P12" s="301"/>
      <c r="U12" s="297"/>
      <c r="V12" s="298"/>
      <c r="W12" s="298"/>
      <c r="X12" s="298"/>
      <c r="Y12" s="298"/>
      <c r="Z12" s="298"/>
    </row>
    <row r="13" spans="2:26" ht="12.75" customHeight="1">
      <c r="B13" s="298"/>
      <c r="C13" s="298"/>
      <c r="D13" s="298"/>
      <c r="E13" s="298"/>
      <c r="F13" s="298"/>
      <c r="G13" s="298"/>
      <c r="J13" s="301">
        <v>42369</v>
      </c>
      <c r="K13" s="676">
        <v>3.2973010110000001</v>
      </c>
      <c r="L13" s="676">
        <v>3.2792350149999998</v>
      </c>
      <c r="M13" s="676">
        <v>3.9881188170000001</v>
      </c>
      <c r="N13" s="676">
        <v>7.2673538319999995</v>
      </c>
      <c r="U13" s="297"/>
      <c r="V13" s="298"/>
      <c r="W13" s="298"/>
      <c r="X13" s="298"/>
      <c r="Y13" s="298"/>
      <c r="Z13" s="298"/>
    </row>
    <row r="14" spans="2:26" ht="12.75" customHeight="1">
      <c r="B14" s="298"/>
      <c r="C14" s="298"/>
      <c r="D14" s="298"/>
      <c r="E14" s="298"/>
      <c r="F14" s="298"/>
      <c r="G14" s="298"/>
      <c r="U14" s="297"/>
      <c r="V14" s="298"/>
      <c r="W14" s="298"/>
      <c r="X14" s="298"/>
      <c r="Y14" s="298"/>
      <c r="Z14" s="298"/>
    </row>
    <row r="15" spans="2:26" ht="12.75" customHeight="1">
      <c r="B15" s="298"/>
      <c r="C15" s="298"/>
      <c r="D15" s="298"/>
      <c r="E15" s="298"/>
      <c r="F15" s="298"/>
      <c r="G15" s="298"/>
      <c r="U15" s="297"/>
      <c r="V15" s="298"/>
      <c r="W15" s="298"/>
      <c r="X15" s="298"/>
      <c r="Y15" s="298"/>
      <c r="Z15" s="298"/>
    </row>
    <row r="16" spans="2:26" ht="12.75" customHeight="1">
      <c r="B16" s="298"/>
      <c r="C16" s="298"/>
      <c r="D16" s="298"/>
      <c r="E16" s="298"/>
      <c r="F16" s="298"/>
      <c r="G16" s="298"/>
      <c r="K16" s="302"/>
      <c r="L16" s="302"/>
      <c r="M16" s="302"/>
      <c r="N16" s="302"/>
      <c r="U16" s="297"/>
      <c r="V16" s="298"/>
      <c r="W16" s="298"/>
      <c r="X16" s="298"/>
      <c r="Y16" s="298"/>
      <c r="Z16" s="298"/>
    </row>
    <row r="17" spans="2:26" ht="12.75" customHeight="1">
      <c r="B17" s="298"/>
      <c r="C17" s="298"/>
      <c r="D17" s="298"/>
      <c r="E17" s="298"/>
      <c r="F17" s="298"/>
      <c r="G17" s="298"/>
      <c r="K17" s="302"/>
      <c r="L17" s="302"/>
      <c r="M17" s="302"/>
      <c r="N17" s="302"/>
      <c r="U17" s="297"/>
      <c r="V17" s="298"/>
      <c r="W17" s="298"/>
      <c r="X17" s="298"/>
      <c r="Y17" s="298"/>
      <c r="Z17" s="298"/>
    </row>
    <row r="18" spans="2:26" ht="12.75" customHeight="1">
      <c r="B18" s="298"/>
      <c r="C18" s="298"/>
      <c r="D18" s="298"/>
      <c r="E18" s="298"/>
      <c r="F18" s="298"/>
      <c r="G18" s="298"/>
      <c r="K18" s="302"/>
      <c r="L18" s="302"/>
      <c r="M18" s="302"/>
      <c r="N18" s="302"/>
      <c r="U18" s="297"/>
      <c r="V18" s="298"/>
      <c r="W18" s="298"/>
      <c r="X18" s="298"/>
      <c r="Y18" s="298"/>
      <c r="Z18" s="298"/>
    </row>
    <row r="19" spans="2:26" ht="12.75" customHeight="1">
      <c r="B19" s="298"/>
      <c r="C19" s="298"/>
      <c r="D19" s="298"/>
      <c r="E19" s="298"/>
      <c r="F19" s="298"/>
      <c r="G19" s="298"/>
      <c r="K19" s="302"/>
      <c r="L19" s="302"/>
      <c r="M19" s="302"/>
      <c r="N19" s="302"/>
      <c r="U19" s="297"/>
      <c r="V19" s="298"/>
      <c r="W19" s="298"/>
      <c r="X19" s="298"/>
      <c r="Y19" s="298"/>
      <c r="Z19" s="298"/>
    </row>
    <row r="20" spans="2:26" ht="12.75" customHeight="1">
      <c r="B20" s="298"/>
      <c r="C20" s="298"/>
      <c r="D20" s="298"/>
      <c r="E20" s="298"/>
      <c r="F20" s="298"/>
      <c r="G20" s="298"/>
      <c r="K20" s="302"/>
      <c r="L20" s="302"/>
      <c r="M20" s="302"/>
      <c r="N20" s="302"/>
      <c r="U20" s="297"/>
      <c r="V20" s="298"/>
      <c r="W20" s="298"/>
      <c r="X20" s="298"/>
      <c r="Y20" s="298"/>
      <c r="Z20" s="298"/>
    </row>
    <row r="21" spans="2:26" ht="12.75" customHeight="1">
      <c r="B21" s="298"/>
      <c r="C21" s="298"/>
      <c r="D21" s="298"/>
      <c r="E21" s="298"/>
      <c r="F21" s="298"/>
      <c r="G21" s="298"/>
      <c r="K21" s="302"/>
      <c r="L21" s="302"/>
      <c r="M21" s="302"/>
      <c r="N21" s="302"/>
      <c r="V21" s="298"/>
      <c r="W21" s="298"/>
      <c r="X21" s="298"/>
      <c r="Y21" s="298"/>
      <c r="Z21" s="298"/>
    </row>
    <row r="22" spans="2:26" ht="12.75" customHeight="1">
      <c r="B22" s="298"/>
      <c r="C22" s="298"/>
      <c r="D22" s="298"/>
      <c r="E22" s="298"/>
      <c r="F22" s="298"/>
      <c r="G22" s="298"/>
      <c r="K22" s="302"/>
      <c r="L22" s="302"/>
      <c r="M22" s="302"/>
      <c r="N22" s="302"/>
      <c r="V22" s="298"/>
      <c r="W22" s="298"/>
      <c r="X22" s="298"/>
      <c r="Y22" s="298"/>
      <c r="Z22" s="298"/>
    </row>
    <row r="23" spans="2:26" ht="12.75" customHeight="1">
      <c r="B23" s="298"/>
      <c r="C23" s="298"/>
      <c r="D23" s="298"/>
      <c r="E23" s="298"/>
      <c r="F23" s="298"/>
      <c r="G23" s="298"/>
      <c r="K23" s="302"/>
      <c r="L23" s="302"/>
      <c r="M23" s="302"/>
      <c r="N23" s="302"/>
      <c r="U23" s="297"/>
      <c r="V23" s="298"/>
      <c r="W23" s="298"/>
      <c r="X23" s="298"/>
      <c r="Y23" s="298"/>
      <c r="Z23" s="298"/>
    </row>
    <row r="24" spans="2:26" ht="12.75" customHeight="1">
      <c r="B24" s="298"/>
      <c r="C24" s="298"/>
      <c r="D24" s="298"/>
      <c r="E24" s="298"/>
      <c r="F24" s="298"/>
      <c r="G24" s="298"/>
      <c r="K24" s="302"/>
      <c r="L24" s="302"/>
      <c r="M24" s="302"/>
      <c r="N24" s="302"/>
      <c r="U24" s="297"/>
      <c r="V24" s="298"/>
      <c r="W24" s="298"/>
      <c r="X24" s="298"/>
      <c r="Y24" s="298"/>
      <c r="Z24" s="298"/>
    </row>
    <row r="25" spans="2:26" ht="12.75" customHeight="1">
      <c r="B25" s="298"/>
      <c r="C25" s="298"/>
      <c r="D25" s="298"/>
      <c r="E25" s="298"/>
      <c r="F25" s="298"/>
      <c r="G25" s="298"/>
      <c r="U25" s="297"/>
      <c r="V25" s="298"/>
      <c r="W25" s="298"/>
      <c r="X25" s="298"/>
      <c r="Y25" s="298"/>
      <c r="Z25" s="298"/>
    </row>
    <row r="26" spans="2:26" ht="12.75" customHeight="1">
      <c r="B26" s="298"/>
      <c r="C26" s="298"/>
      <c r="D26" s="298"/>
      <c r="E26" s="298"/>
      <c r="F26" s="298"/>
      <c r="G26" s="298"/>
      <c r="U26" s="297"/>
      <c r="V26" s="298"/>
      <c r="W26" s="298"/>
      <c r="X26" s="298"/>
      <c r="Y26" s="298"/>
      <c r="Z26" s="298"/>
    </row>
    <row r="27" spans="2:26" ht="12.75" customHeight="1">
      <c r="B27" s="298"/>
      <c r="C27" s="298"/>
      <c r="D27" s="298"/>
      <c r="E27" s="298"/>
      <c r="F27" s="298"/>
      <c r="G27" s="298"/>
      <c r="U27" s="297"/>
      <c r="V27" s="298"/>
      <c r="W27" s="298"/>
      <c r="X27" s="298"/>
      <c r="Y27" s="298"/>
      <c r="Z27" s="298"/>
    </row>
    <row r="28" spans="2:26" ht="12.75" customHeight="1">
      <c r="B28" s="304" t="s">
        <v>0</v>
      </c>
      <c r="C28" s="304"/>
      <c r="D28" s="304"/>
      <c r="E28" s="304"/>
      <c r="F28" s="304"/>
      <c r="G28" s="304"/>
      <c r="V28" s="304"/>
      <c r="W28" s="304"/>
      <c r="X28" s="304"/>
      <c r="Y28" s="304"/>
      <c r="Z28" s="304"/>
    </row>
    <row r="29" spans="2:26" ht="12.75" customHeight="1">
      <c r="B29" s="742" t="s">
        <v>246</v>
      </c>
      <c r="C29" s="742"/>
      <c r="D29" s="742"/>
      <c r="E29" s="742"/>
      <c r="F29" s="742"/>
      <c r="G29" s="742"/>
      <c r="V29" s="305"/>
      <c r="W29" s="305"/>
      <c r="X29" s="305"/>
      <c r="Y29" s="305"/>
      <c r="Z29" s="305"/>
    </row>
    <row r="30" spans="2:26" ht="12.75" customHeight="1">
      <c r="B30" s="742"/>
      <c r="C30" s="742"/>
      <c r="D30" s="742"/>
      <c r="E30" s="742"/>
      <c r="F30" s="742"/>
      <c r="G30" s="742"/>
      <c r="U30" s="305"/>
      <c r="V30" s="305"/>
      <c r="W30" s="305"/>
      <c r="X30" s="305"/>
      <c r="Y30" s="305"/>
      <c r="Z30" s="305"/>
    </row>
    <row r="31" spans="2:26" ht="12.75" customHeight="1">
      <c r="B31" s="742"/>
      <c r="C31" s="742"/>
      <c r="D31" s="742"/>
      <c r="E31" s="742"/>
      <c r="F31" s="742"/>
      <c r="G31" s="742"/>
      <c r="U31" s="305"/>
      <c r="V31" s="305"/>
      <c r="W31" s="305"/>
      <c r="X31" s="305"/>
      <c r="Y31" s="305"/>
      <c r="Z31" s="305"/>
    </row>
    <row r="32" spans="2:26" ht="12.75" customHeight="1">
      <c r="B32" s="742"/>
      <c r="C32" s="742"/>
      <c r="D32" s="742"/>
      <c r="E32" s="742"/>
      <c r="F32" s="742"/>
      <c r="G32" s="742"/>
      <c r="U32" s="305"/>
      <c r="V32" s="305"/>
      <c r="W32" s="305"/>
      <c r="X32" s="305"/>
      <c r="Y32" s="305"/>
      <c r="Z32" s="305"/>
    </row>
    <row r="33" spans="2:26" ht="12.75" customHeight="1">
      <c r="B33" s="742"/>
      <c r="C33" s="742"/>
      <c r="D33" s="742"/>
      <c r="E33" s="742"/>
      <c r="F33" s="742"/>
      <c r="G33" s="742"/>
      <c r="U33" s="305"/>
      <c r="V33" s="305"/>
      <c r="W33" s="305"/>
      <c r="X33" s="305"/>
      <c r="Y33" s="305"/>
      <c r="Z33" s="305"/>
    </row>
    <row r="34" spans="2:26" ht="12.75" customHeight="1">
      <c r="B34" s="742"/>
      <c r="C34" s="742"/>
      <c r="D34" s="742"/>
      <c r="E34" s="742"/>
      <c r="F34" s="742"/>
      <c r="G34" s="742"/>
      <c r="U34" s="305"/>
      <c r="V34" s="305"/>
      <c r="W34" s="305"/>
      <c r="X34" s="305"/>
      <c r="Y34" s="305"/>
      <c r="Z34" s="305"/>
    </row>
    <row r="35" spans="2:26" ht="12.75" customHeight="1">
      <c r="B35" s="339"/>
      <c r="C35" s="339"/>
      <c r="D35" s="339"/>
      <c r="E35" s="339"/>
      <c r="F35" s="339"/>
      <c r="G35" s="339"/>
    </row>
    <row r="36" spans="2:26" ht="12.75" customHeight="1">
      <c r="B36" s="306"/>
      <c r="C36" s="306"/>
      <c r="D36" s="306"/>
      <c r="E36" s="306"/>
      <c r="F36" s="306"/>
      <c r="G36" s="306"/>
    </row>
    <row r="37" spans="2:26" ht="12.75" customHeight="1">
      <c r="B37" s="306"/>
      <c r="C37" s="306"/>
      <c r="D37" s="306"/>
      <c r="E37" s="306"/>
      <c r="F37" s="306"/>
      <c r="G37" s="306"/>
      <c r="U37" s="297"/>
      <c r="V37" s="298"/>
      <c r="W37" s="298"/>
      <c r="X37" s="298"/>
      <c r="Y37" s="298"/>
      <c r="Z37" s="298"/>
    </row>
    <row r="38" spans="2:26" ht="12.75" customHeight="1">
      <c r="B38" s="297" t="s">
        <v>1137</v>
      </c>
      <c r="C38" s="298"/>
      <c r="D38" s="298"/>
      <c r="E38" s="298"/>
      <c r="F38" s="298"/>
      <c r="G38" s="298"/>
      <c r="U38" s="297"/>
      <c r="V38" s="300"/>
      <c r="W38" s="300"/>
      <c r="X38" s="300"/>
      <c r="Y38" s="300"/>
      <c r="Z38" s="300"/>
    </row>
    <row r="39" spans="2:26" ht="12.75" customHeight="1">
      <c r="B39" s="741" t="s">
        <v>453</v>
      </c>
      <c r="C39" s="741"/>
      <c r="D39" s="741"/>
      <c r="E39" s="741"/>
      <c r="F39" s="741"/>
      <c r="G39" s="741"/>
      <c r="U39" s="297"/>
      <c r="V39" s="300"/>
      <c r="W39" s="300"/>
      <c r="X39" s="300"/>
      <c r="Y39" s="300"/>
      <c r="Z39" s="300"/>
    </row>
    <row r="40" spans="2:26" ht="12.75" customHeight="1">
      <c r="B40" s="741"/>
      <c r="C40" s="741"/>
      <c r="D40" s="741"/>
      <c r="E40" s="741"/>
      <c r="F40" s="741"/>
      <c r="G40" s="741"/>
      <c r="V40" s="298"/>
      <c r="W40" s="298"/>
      <c r="X40" s="298"/>
      <c r="Y40" s="298"/>
      <c r="Z40" s="298"/>
    </row>
    <row r="41" spans="2:26" ht="12.75" customHeight="1">
      <c r="B41" s="303" t="s">
        <v>309</v>
      </c>
      <c r="C41" s="298"/>
      <c r="D41" s="298"/>
      <c r="E41" s="298"/>
      <c r="F41" s="298"/>
      <c r="G41" s="298"/>
      <c r="U41" s="297"/>
      <c r="V41" s="298"/>
      <c r="W41" s="298"/>
      <c r="X41" s="298"/>
      <c r="Y41" s="298"/>
      <c r="Z41" s="298"/>
    </row>
    <row r="42" spans="2:26" ht="12.75" customHeight="1">
      <c r="B42" s="72"/>
      <c r="C42" s="298"/>
      <c r="D42" s="298"/>
      <c r="E42" s="298"/>
      <c r="F42" s="298"/>
      <c r="G42" s="298"/>
      <c r="U42" s="297"/>
      <c r="V42" s="298"/>
      <c r="W42" s="298"/>
      <c r="X42" s="298"/>
      <c r="Y42" s="298"/>
      <c r="Z42" s="298"/>
    </row>
    <row r="43" spans="2:26" ht="12.75" customHeight="1">
      <c r="B43" s="298"/>
      <c r="C43" s="298"/>
      <c r="D43" s="298"/>
      <c r="E43" s="298"/>
      <c r="F43" s="298"/>
      <c r="G43" s="298"/>
      <c r="U43" s="297"/>
      <c r="V43" s="298"/>
      <c r="W43" s="298"/>
      <c r="X43" s="298"/>
      <c r="Y43" s="298"/>
      <c r="Z43" s="298"/>
    </row>
    <row r="44" spans="2:26" ht="12.75" customHeight="1">
      <c r="B44" s="298"/>
      <c r="C44" s="298"/>
      <c r="D44" s="298"/>
      <c r="E44" s="298"/>
      <c r="F44" s="298"/>
      <c r="G44" s="298"/>
      <c r="U44" s="297"/>
      <c r="V44" s="298"/>
      <c r="W44" s="298"/>
      <c r="X44" s="298"/>
      <c r="Y44" s="298"/>
      <c r="Z44" s="298"/>
    </row>
    <row r="45" spans="2:26" ht="12.75" customHeight="1">
      <c r="B45" s="298"/>
      <c r="C45" s="298"/>
      <c r="D45" s="298"/>
      <c r="E45" s="298"/>
      <c r="F45" s="298"/>
      <c r="G45" s="298"/>
      <c r="U45" s="297"/>
      <c r="V45" s="298"/>
      <c r="W45" s="298"/>
      <c r="X45" s="298"/>
      <c r="Y45" s="298"/>
      <c r="Z45" s="298"/>
    </row>
    <row r="46" spans="2:26" ht="12.75" customHeight="1">
      <c r="B46" s="298"/>
      <c r="C46" s="298"/>
      <c r="D46" s="298"/>
      <c r="E46" s="298"/>
      <c r="F46" s="298"/>
      <c r="G46" s="298"/>
      <c r="U46" s="297"/>
      <c r="V46" s="298"/>
      <c r="W46" s="298"/>
      <c r="X46" s="298"/>
      <c r="Y46" s="298"/>
      <c r="Z46" s="298"/>
    </row>
    <row r="47" spans="2:26" ht="12.75" customHeight="1">
      <c r="B47" s="298"/>
      <c r="C47" s="298"/>
      <c r="D47" s="298"/>
      <c r="E47" s="298"/>
      <c r="F47" s="298"/>
      <c r="G47" s="298"/>
      <c r="U47" s="297"/>
      <c r="V47" s="298"/>
      <c r="W47" s="298"/>
      <c r="X47" s="298"/>
      <c r="Y47" s="298"/>
      <c r="Z47" s="298"/>
    </row>
    <row r="48" spans="2:26" ht="12.75" customHeight="1">
      <c r="B48" s="298"/>
      <c r="C48" s="298"/>
      <c r="D48" s="298"/>
      <c r="E48" s="298"/>
      <c r="F48" s="298"/>
      <c r="G48" s="298"/>
      <c r="U48" s="297"/>
      <c r="V48" s="298"/>
      <c r="W48" s="298"/>
      <c r="X48" s="298"/>
      <c r="Y48" s="298"/>
      <c r="Z48" s="298"/>
    </row>
    <row r="49" spans="2:26" ht="12.75" customHeight="1">
      <c r="B49" s="298"/>
      <c r="C49" s="298"/>
      <c r="D49" s="298"/>
      <c r="E49" s="298"/>
      <c r="F49" s="298"/>
      <c r="G49" s="298"/>
      <c r="U49" s="297"/>
      <c r="V49" s="298"/>
      <c r="W49" s="298"/>
      <c r="X49" s="298"/>
      <c r="Y49" s="298"/>
      <c r="Z49" s="298"/>
    </row>
    <row r="50" spans="2:26" ht="12.75" customHeight="1">
      <c r="B50" s="298"/>
      <c r="C50" s="298"/>
      <c r="D50" s="298"/>
      <c r="E50" s="298"/>
      <c r="F50" s="298"/>
      <c r="G50" s="298"/>
      <c r="U50" s="297"/>
      <c r="V50" s="298"/>
      <c r="W50" s="298"/>
      <c r="X50" s="298"/>
      <c r="Y50" s="298"/>
      <c r="Z50" s="298"/>
    </row>
    <row r="51" spans="2:26" ht="12.75" customHeight="1">
      <c r="B51" s="298"/>
      <c r="C51" s="298"/>
      <c r="D51" s="298"/>
      <c r="E51" s="298"/>
      <c r="F51" s="298"/>
      <c r="G51" s="298"/>
      <c r="U51" s="297"/>
      <c r="V51" s="298"/>
      <c r="W51" s="298"/>
      <c r="X51" s="298"/>
      <c r="Y51" s="298"/>
      <c r="Z51" s="298"/>
    </row>
    <row r="52" spans="2:26" ht="12.75" customHeight="1">
      <c r="B52" s="298"/>
      <c r="C52" s="298"/>
      <c r="D52" s="298"/>
      <c r="E52" s="298"/>
      <c r="F52" s="298"/>
      <c r="G52" s="298"/>
      <c r="U52" s="297"/>
      <c r="V52" s="298"/>
      <c r="W52" s="298"/>
      <c r="X52" s="298"/>
      <c r="Y52" s="298"/>
      <c r="Z52" s="298"/>
    </row>
    <row r="53" spans="2:26" ht="12.75" customHeight="1">
      <c r="B53" s="298"/>
      <c r="C53" s="298"/>
      <c r="D53" s="298"/>
      <c r="E53" s="298"/>
      <c r="F53" s="298"/>
      <c r="G53" s="298"/>
    </row>
    <row r="54" spans="2:26" ht="12.75" customHeight="1">
      <c r="B54" s="298"/>
      <c r="C54" s="298"/>
      <c r="D54" s="298"/>
      <c r="E54" s="298"/>
      <c r="F54" s="298"/>
      <c r="G54" s="298"/>
    </row>
    <row r="55" spans="2:26" ht="12.75" customHeight="1">
      <c r="B55" s="298"/>
      <c r="C55" s="298"/>
      <c r="D55" s="298"/>
      <c r="E55" s="298"/>
      <c r="F55" s="298"/>
      <c r="G55" s="298"/>
    </row>
    <row r="56" spans="2:26" ht="12.75" customHeight="1">
      <c r="B56" s="298"/>
      <c r="C56" s="298"/>
      <c r="D56" s="298"/>
      <c r="E56" s="298"/>
      <c r="F56" s="298"/>
      <c r="G56" s="298"/>
    </row>
    <row r="57" spans="2:26" ht="12.75" customHeight="1">
      <c r="B57" s="298"/>
      <c r="C57" s="298"/>
      <c r="D57" s="298"/>
      <c r="E57" s="298"/>
      <c r="F57" s="298"/>
      <c r="G57" s="298"/>
    </row>
    <row r="58" spans="2:26" ht="12.75" customHeight="1">
      <c r="B58" s="298"/>
      <c r="C58" s="298"/>
      <c r="D58" s="298"/>
      <c r="E58" s="298"/>
      <c r="F58" s="298"/>
      <c r="G58" s="298"/>
    </row>
    <row r="59" spans="2:26" ht="12.75" customHeight="1">
      <c r="B59" s="298"/>
      <c r="C59" s="298"/>
      <c r="D59" s="298"/>
      <c r="E59" s="298"/>
      <c r="F59" s="298"/>
      <c r="G59" s="298"/>
    </row>
    <row r="60" spans="2:26" ht="12.75" customHeight="1">
      <c r="B60" s="298"/>
      <c r="C60" s="298"/>
      <c r="D60" s="298"/>
      <c r="E60" s="298"/>
      <c r="F60" s="298"/>
      <c r="G60" s="298"/>
    </row>
    <row r="61" spans="2:26" ht="12.75" customHeight="1">
      <c r="B61" s="298"/>
      <c r="C61" s="298"/>
      <c r="D61" s="298"/>
      <c r="E61" s="298"/>
      <c r="F61" s="298"/>
      <c r="G61" s="298"/>
    </row>
    <row r="62" spans="2:26" ht="12.75" customHeight="1">
      <c r="B62" s="298"/>
      <c r="C62" s="298"/>
      <c r="D62" s="298"/>
      <c r="E62" s="298"/>
      <c r="F62" s="298"/>
      <c r="G62" s="298"/>
    </row>
    <row r="63" spans="2:26" ht="12.75" customHeight="1">
      <c r="B63" s="304" t="s">
        <v>2</v>
      </c>
      <c r="C63" s="304"/>
      <c r="D63" s="304"/>
      <c r="E63" s="304"/>
      <c r="F63" s="304"/>
      <c r="G63" s="304"/>
    </row>
    <row r="64" spans="2:26" ht="12.75" customHeight="1">
      <c r="B64" s="742" t="s">
        <v>313</v>
      </c>
      <c r="C64" s="742"/>
      <c r="D64" s="742"/>
      <c r="E64" s="742"/>
      <c r="F64" s="742"/>
      <c r="G64" s="742"/>
    </row>
    <row r="65" spans="2:7" ht="12.75" customHeight="1">
      <c r="B65" s="742"/>
      <c r="C65" s="742"/>
      <c r="D65" s="742"/>
      <c r="E65" s="742"/>
      <c r="F65" s="742"/>
      <c r="G65" s="742"/>
    </row>
    <row r="66" spans="2:7" ht="12.75" customHeight="1">
      <c r="B66" s="742"/>
      <c r="C66" s="742"/>
      <c r="D66" s="742"/>
      <c r="E66" s="742"/>
      <c r="F66" s="742"/>
      <c r="G66" s="742"/>
    </row>
    <row r="67" spans="2:7" ht="12.75" customHeight="1">
      <c r="B67" s="742"/>
      <c r="C67" s="742"/>
      <c r="D67" s="742"/>
      <c r="E67" s="742"/>
      <c r="F67" s="742"/>
      <c r="G67" s="742"/>
    </row>
    <row r="68" spans="2:7" ht="12.75" customHeight="1">
      <c r="B68" s="742"/>
      <c r="C68" s="742"/>
      <c r="D68" s="742"/>
      <c r="E68" s="742"/>
      <c r="F68" s="742"/>
      <c r="G68" s="742"/>
    </row>
    <row r="69" spans="2:7" ht="12.75" customHeight="1">
      <c r="B69" s="742"/>
      <c r="C69" s="742"/>
      <c r="D69" s="742"/>
      <c r="E69" s="742"/>
      <c r="F69" s="742"/>
      <c r="G69" s="742"/>
    </row>
  </sheetData>
  <mergeCells count="4">
    <mergeCell ref="B4:G5"/>
    <mergeCell ref="B29:G34"/>
    <mergeCell ref="B39:G40"/>
    <mergeCell ref="B64:G69"/>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Z1312"/>
  <sheetViews>
    <sheetView showGridLines="0" zoomScaleNormal="100" workbookViewId="0"/>
  </sheetViews>
  <sheetFormatPr defaultColWidth="9.140625" defaultRowHeight="12.75" customHeight="1"/>
  <cols>
    <col min="1" max="9" width="9.140625" style="129" customWidth="1"/>
    <col min="10" max="16" width="9.140625" style="130" customWidth="1"/>
    <col min="17" max="25" width="9.140625" style="129" customWidth="1"/>
    <col min="26" max="16384" width="9.140625" style="129"/>
  </cols>
  <sheetData>
    <row r="1" spans="2:26" ht="12.75" customHeight="1">
      <c r="B1" s="128"/>
      <c r="C1" s="128"/>
      <c r="D1" s="128"/>
      <c r="E1" s="128"/>
      <c r="F1" s="128"/>
      <c r="G1" s="128"/>
    </row>
    <row r="2" spans="2:26" ht="12.75" customHeight="1">
      <c r="B2" s="128"/>
      <c r="C2" s="128"/>
      <c r="D2" s="128"/>
      <c r="E2" s="128"/>
      <c r="F2" s="128"/>
      <c r="G2" s="128"/>
    </row>
    <row r="3" spans="2:26" ht="12.75" customHeight="1">
      <c r="B3" s="131" t="s">
        <v>1082</v>
      </c>
      <c r="C3" s="128"/>
      <c r="D3" s="128"/>
      <c r="E3" s="128"/>
      <c r="F3" s="128"/>
      <c r="G3" s="128"/>
      <c r="K3" s="132" t="s">
        <v>125</v>
      </c>
      <c r="L3" s="132" t="s">
        <v>126</v>
      </c>
      <c r="M3" s="132" t="s">
        <v>127</v>
      </c>
      <c r="N3" s="132" t="s">
        <v>128</v>
      </c>
      <c r="O3" s="132" t="s">
        <v>129</v>
      </c>
      <c r="P3" s="132" t="s">
        <v>130</v>
      </c>
      <c r="U3" s="131"/>
      <c r="V3" s="128"/>
      <c r="W3" s="128"/>
      <c r="X3" s="128"/>
      <c r="Y3" s="128"/>
      <c r="Z3" s="128"/>
    </row>
    <row r="4" spans="2:26" ht="12.75" customHeight="1">
      <c r="B4" s="133" t="s">
        <v>131</v>
      </c>
      <c r="C4" s="128"/>
      <c r="D4" s="128"/>
      <c r="E4" s="128"/>
      <c r="F4" s="128"/>
      <c r="G4" s="128"/>
      <c r="J4" s="134"/>
      <c r="K4" s="134" t="s">
        <v>132</v>
      </c>
      <c r="L4" s="134" t="s">
        <v>133</v>
      </c>
      <c r="M4" s="134" t="s">
        <v>134</v>
      </c>
      <c r="N4" s="134" t="s">
        <v>135</v>
      </c>
      <c r="O4" s="134" t="s">
        <v>136</v>
      </c>
      <c r="P4" s="134" t="s">
        <v>137</v>
      </c>
      <c r="R4" s="128"/>
      <c r="U4" s="131"/>
      <c r="V4" s="128"/>
      <c r="W4" s="128"/>
      <c r="X4" s="128"/>
      <c r="Y4" s="128"/>
      <c r="Z4" s="128"/>
    </row>
    <row r="5" spans="2:26" ht="12.75" customHeight="1">
      <c r="B5" s="135" t="s">
        <v>1</v>
      </c>
      <c r="C5" s="128"/>
      <c r="D5" s="128"/>
      <c r="E5" s="128"/>
      <c r="F5" s="128"/>
      <c r="G5" s="128"/>
      <c r="J5" s="136">
        <v>39813</v>
      </c>
      <c r="K5" s="137">
        <v>1.1599999999999999</v>
      </c>
      <c r="L5" s="137">
        <v>1.37</v>
      </c>
      <c r="M5" s="137">
        <v>1.47</v>
      </c>
      <c r="N5" s="137">
        <v>0.67</v>
      </c>
      <c r="O5" s="137">
        <v>0.22</v>
      </c>
      <c r="P5" s="137">
        <v>1.06</v>
      </c>
      <c r="T5" s="138"/>
      <c r="U5" s="131"/>
      <c r="V5" s="128"/>
      <c r="W5" s="128"/>
      <c r="X5" s="128"/>
      <c r="Y5" s="128"/>
      <c r="Z5" s="128"/>
    </row>
    <row r="6" spans="2:26" ht="12.75" customHeight="1">
      <c r="B6" s="128"/>
      <c r="C6" s="128"/>
      <c r="D6" s="128"/>
      <c r="E6" s="128"/>
      <c r="F6" s="128"/>
      <c r="G6" s="128"/>
      <c r="J6" s="136">
        <v>40178</v>
      </c>
      <c r="K6" s="137">
        <v>1.46</v>
      </c>
      <c r="L6" s="137">
        <v>1.92</v>
      </c>
      <c r="M6" s="137">
        <v>1.22</v>
      </c>
      <c r="N6" s="137">
        <v>0.21</v>
      </c>
      <c r="O6" s="137">
        <v>0.36</v>
      </c>
      <c r="P6" s="137">
        <v>1.1499999999999999</v>
      </c>
      <c r="T6" s="138"/>
      <c r="U6" s="131"/>
      <c r="V6" s="128"/>
      <c r="W6" s="128"/>
      <c r="X6" s="128"/>
      <c r="Y6" s="128"/>
      <c r="Z6" s="128"/>
    </row>
    <row r="7" spans="2:26" ht="12.75" customHeight="1">
      <c r="J7" s="136">
        <v>40543</v>
      </c>
      <c r="K7" s="137">
        <v>1.34</v>
      </c>
      <c r="L7" s="137">
        <v>1.65</v>
      </c>
      <c r="M7" s="137">
        <v>1.4</v>
      </c>
      <c r="N7" s="137">
        <v>0.48</v>
      </c>
      <c r="O7" s="137">
        <v>0.35</v>
      </c>
      <c r="P7" s="137">
        <v>1.1200000000000001</v>
      </c>
      <c r="T7" s="138"/>
      <c r="U7" s="131"/>
    </row>
    <row r="8" spans="2:26" ht="12.75" customHeight="1">
      <c r="J8" s="136">
        <v>40908</v>
      </c>
      <c r="K8" s="137">
        <v>1.24</v>
      </c>
      <c r="L8" s="137">
        <v>1.39</v>
      </c>
      <c r="M8" s="137">
        <v>1.51</v>
      </c>
      <c r="N8" s="137">
        <v>0.03</v>
      </c>
      <c r="O8" s="137">
        <v>0.64</v>
      </c>
      <c r="P8" s="137">
        <v>1.0900000000000001</v>
      </c>
      <c r="T8" s="138"/>
      <c r="U8" s="131"/>
    </row>
    <row r="9" spans="2:26" ht="12.75" customHeight="1">
      <c r="J9" s="136">
        <v>41274</v>
      </c>
      <c r="K9" s="137">
        <v>1.39</v>
      </c>
      <c r="L9" s="137">
        <v>1.76</v>
      </c>
      <c r="M9" s="137">
        <v>1.3</v>
      </c>
      <c r="N9" s="137">
        <v>-0.56000000000000005</v>
      </c>
      <c r="O9" s="137">
        <v>0.43</v>
      </c>
      <c r="P9" s="137">
        <v>0.96</v>
      </c>
      <c r="T9" s="138"/>
      <c r="U9" s="131"/>
    </row>
    <row r="10" spans="2:26" ht="12.75" customHeight="1">
      <c r="J10" s="136">
        <v>41275</v>
      </c>
      <c r="K10" s="137">
        <v>1.27</v>
      </c>
      <c r="L10" s="137">
        <v>1.68</v>
      </c>
      <c r="M10" s="137">
        <v>0.93</v>
      </c>
      <c r="N10" s="137">
        <v>-0.23</v>
      </c>
      <c r="O10" s="137">
        <v>0.44</v>
      </c>
      <c r="P10" s="137">
        <v>0.78</v>
      </c>
      <c r="T10" s="138"/>
      <c r="U10" s="131"/>
    </row>
    <row r="11" spans="2:26" ht="12.75" customHeight="1">
      <c r="J11" s="136">
        <v>42004</v>
      </c>
      <c r="K11" s="137">
        <v>1.2</v>
      </c>
      <c r="L11" s="137">
        <v>1.46</v>
      </c>
      <c r="M11" s="137">
        <v>1.1599999999999999</v>
      </c>
      <c r="N11" s="137">
        <v>0.03</v>
      </c>
      <c r="O11" s="137">
        <v>0.56000000000000005</v>
      </c>
      <c r="P11" s="137">
        <v>0.7</v>
      </c>
      <c r="T11" s="138"/>
      <c r="U11" s="131"/>
    </row>
    <row r="12" spans="2:26" ht="12.75" customHeight="1">
      <c r="J12" s="139">
        <v>2015</v>
      </c>
      <c r="K12" s="140">
        <v>1.21</v>
      </c>
      <c r="L12" s="140">
        <v>1.44</v>
      </c>
      <c r="M12" s="140">
        <v>1.18</v>
      </c>
      <c r="N12" s="140">
        <v>0.26</v>
      </c>
      <c r="O12" s="140">
        <v>0.7</v>
      </c>
      <c r="P12" s="140">
        <v>0.72</v>
      </c>
      <c r="T12" s="138"/>
      <c r="U12" s="131"/>
    </row>
    <row r="13" spans="2:26" ht="12.75" customHeight="1">
      <c r="U13" s="131"/>
    </row>
    <row r="14" spans="2:26" ht="12.75" customHeight="1">
      <c r="U14" s="131"/>
    </row>
    <row r="15" spans="2:26" ht="12.75" customHeight="1">
      <c r="K15" s="141"/>
      <c r="L15" s="141"/>
      <c r="M15" s="141"/>
      <c r="N15" s="141"/>
      <c r="O15" s="141"/>
      <c r="P15" s="141"/>
      <c r="U15" s="131"/>
    </row>
    <row r="16" spans="2:26" ht="12.75" customHeight="1">
      <c r="U16" s="131"/>
    </row>
    <row r="17" spans="1:26" ht="12.75" customHeight="1">
      <c r="T17" s="142"/>
      <c r="U17" s="131"/>
    </row>
    <row r="18" spans="1:26" ht="12.75" customHeight="1">
      <c r="G18" s="143"/>
      <c r="U18" s="131"/>
      <c r="Z18" s="143"/>
    </row>
    <row r="19" spans="1:26" ht="12.75" customHeight="1">
      <c r="G19" s="144"/>
      <c r="U19" s="131"/>
      <c r="Z19" s="144"/>
    </row>
    <row r="20" spans="1:26" ht="12.75" customHeight="1">
      <c r="G20" s="144"/>
      <c r="U20" s="131"/>
      <c r="Z20" s="144"/>
    </row>
    <row r="21" spans="1:26" ht="12.75" customHeight="1">
      <c r="G21" s="144"/>
      <c r="U21" s="131"/>
      <c r="Z21" s="144"/>
    </row>
    <row r="22" spans="1:26" ht="12.75" customHeight="1">
      <c r="U22" s="131"/>
    </row>
    <row r="23" spans="1:26" ht="12.75" customHeight="1">
      <c r="U23" s="131"/>
    </row>
    <row r="24" spans="1:26" ht="12.75" customHeight="1">
      <c r="B24" s="145" t="s">
        <v>0</v>
      </c>
      <c r="C24" s="146"/>
      <c r="D24" s="146"/>
      <c r="E24" s="146"/>
      <c r="F24" s="146"/>
      <c r="V24" s="146"/>
      <c r="W24" s="146"/>
      <c r="X24" s="146"/>
      <c r="Y24" s="146"/>
    </row>
    <row r="25" spans="1:26" ht="12.75" customHeight="1">
      <c r="B25" s="743" t="s">
        <v>138</v>
      </c>
      <c r="C25" s="743"/>
      <c r="D25" s="743"/>
      <c r="E25" s="743"/>
      <c r="F25" s="743"/>
      <c r="G25" s="743"/>
      <c r="V25" s="147"/>
      <c r="W25" s="147"/>
      <c r="X25" s="147"/>
      <c r="Y25" s="147"/>
      <c r="Z25" s="147"/>
    </row>
    <row r="26" spans="1:26" ht="12.75" customHeight="1">
      <c r="B26" s="743"/>
      <c r="C26" s="743"/>
      <c r="D26" s="743"/>
      <c r="E26" s="743"/>
      <c r="F26" s="743"/>
      <c r="G26" s="743"/>
      <c r="U26" s="131"/>
      <c r="V26" s="147"/>
      <c r="W26" s="147"/>
      <c r="X26" s="147"/>
      <c r="Y26" s="147"/>
      <c r="Z26" s="147"/>
    </row>
    <row r="27" spans="1:26" ht="12.75" customHeight="1">
      <c r="B27" s="743"/>
      <c r="C27" s="743"/>
      <c r="D27" s="743"/>
      <c r="E27" s="743"/>
      <c r="F27" s="743"/>
      <c r="G27" s="743"/>
      <c r="U27" s="147"/>
      <c r="V27" s="147"/>
      <c r="W27" s="147"/>
      <c r="X27" s="147"/>
      <c r="Y27" s="147"/>
      <c r="Z27" s="147"/>
    </row>
    <row r="28" spans="1:26" ht="12.75" customHeight="1">
      <c r="B28" s="128"/>
      <c r="C28" s="128"/>
      <c r="D28" s="128"/>
      <c r="E28" s="128"/>
      <c r="F28" s="128"/>
      <c r="G28" s="128"/>
    </row>
    <row r="29" spans="1:26" ht="12.75" customHeight="1">
      <c r="A29" s="128"/>
      <c r="B29" s="128"/>
      <c r="C29" s="128"/>
      <c r="D29" s="128"/>
      <c r="E29" s="128"/>
      <c r="F29" s="128"/>
      <c r="G29" s="128"/>
    </row>
    <row r="30" spans="1:26" ht="12.75" customHeight="1">
      <c r="A30" s="128"/>
      <c r="B30" s="128"/>
      <c r="C30" s="128"/>
      <c r="D30" s="128"/>
      <c r="E30" s="128"/>
      <c r="F30" s="128"/>
      <c r="G30" s="128"/>
    </row>
    <row r="31" spans="1:26" ht="12.75" customHeight="1">
      <c r="A31" s="128"/>
      <c r="B31" s="131" t="s">
        <v>1138</v>
      </c>
      <c r="C31" s="128"/>
      <c r="D31" s="128"/>
      <c r="E31" s="128"/>
      <c r="F31" s="128"/>
      <c r="G31" s="128"/>
    </row>
    <row r="32" spans="1:26" ht="12.75" customHeight="1">
      <c r="A32" s="128"/>
      <c r="B32" s="133" t="s">
        <v>139</v>
      </c>
      <c r="C32" s="128"/>
      <c r="D32" s="128"/>
      <c r="E32" s="128"/>
      <c r="F32" s="128"/>
      <c r="G32" s="128"/>
      <c r="U32" s="131"/>
      <c r="V32" s="128"/>
      <c r="W32" s="128"/>
      <c r="X32" s="128"/>
      <c r="Y32" s="128"/>
    </row>
    <row r="33" spans="1:25" ht="12.75" customHeight="1">
      <c r="A33" s="128"/>
      <c r="B33" s="135" t="s">
        <v>140</v>
      </c>
      <c r="C33" s="128"/>
      <c r="D33" s="128"/>
      <c r="E33" s="128"/>
      <c r="F33" s="128"/>
      <c r="G33" s="128"/>
      <c r="U33" s="131"/>
      <c r="V33" s="128"/>
      <c r="W33" s="128"/>
      <c r="X33" s="128"/>
      <c r="Y33" s="128"/>
    </row>
    <row r="34" spans="1:25" ht="12.75" customHeight="1">
      <c r="U34" s="131"/>
      <c r="V34" s="128"/>
      <c r="W34" s="128"/>
      <c r="X34" s="128"/>
      <c r="Y34" s="128"/>
    </row>
    <row r="35" spans="1:25" ht="12.75" customHeight="1">
      <c r="U35" s="131"/>
    </row>
    <row r="36" spans="1:25" ht="12.75" customHeight="1">
      <c r="U36" s="131"/>
    </row>
    <row r="37" spans="1:25" ht="12.75" customHeight="1">
      <c r="U37" s="131"/>
    </row>
    <row r="38" spans="1:25" ht="12.75" customHeight="1">
      <c r="U38" s="131"/>
    </row>
    <row r="39" spans="1:25" ht="12.75" customHeight="1">
      <c r="U39" s="131"/>
    </row>
    <row r="40" spans="1:25" ht="12.75" customHeight="1">
      <c r="U40" s="131"/>
    </row>
    <row r="41" spans="1:25" ht="12.75" customHeight="1">
      <c r="U41" s="131"/>
    </row>
    <row r="42" spans="1:25" ht="12.75" customHeight="1">
      <c r="U42" s="131"/>
    </row>
    <row r="43" spans="1:25" ht="12.75" customHeight="1">
      <c r="U43" s="131"/>
    </row>
    <row r="44" spans="1:25" ht="12.75" customHeight="1">
      <c r="U44" s="131"/>
    </row>
    <row r="45" spans="1:25" ht="12.75" customHeight="1">
      <c r="U45" s="131"/>
    </row>
    <row r="46" spans="1:25" ht="12.75" customHeight="1">
      <c r="U46" s="131"/>
    </row>
    <row r="47" spans="1:25" ht="12.75" customHeight="1">
      <c r="U47" s="131"/>
    </row>
    <row r="51" spans="2:7" ht="12.75" customHeight="1">
      <c r="B51" s="148" t="s">
        <v>2</v>
      </c>
      <c r="C51" s="143"/>
      <c r="D51" s="143"/>
      <c r="E51" s="143"/>
      <c r="F51" s="143"/>
      <c r="G51" s="143"/>
    </row>
    <row r="52" spans="2:7" ht="12.75" customHeight="1">
      <c r="B52" s="743" t="s">
        <v>141</v>
      </c>
      <c r="C52" s="743"/>
      <c r="D52" s="743"/>
      <c r="E52" s="743"/>
      <c r="F52" s="743"/>
      <c r="G52" s="743"/>
    </row>
    <row r="53" spans="2:7" ht="12.75" customHeight="1">
      <c r="B53" s="743"/>
      <c r="C53" s="743"/>
      <c r="D53" s="743"/>
      <c r="E53" s="743"/>
      <c r="F53" s="743"/>
      <c r="G53" s="743"/>
    </row>
    <row r="54" spans="2:7" ht="12.75" customHeight="1">
      <c r="B54" s="743"/>
      <c r="C54" s="743"/>
      <c r="D54" s="743"/>
      <c r="E54" s="743"/>
      <c r="F54" s="743"/>
      <c r="G54" s="743"/>
    </row>
    <row r="66" spans="9:16" ht="12.75" customHeight="1">
      <c r="I66" s="149"/>
      <c r="J66" s="150"/>
      <c r="K66" s="150"/>
      <c r="L66" s="150"/>
      <c r="M66" s="150"/>
      <c r="N66" s="150"/>
    </row>
    <row r="67" spans="9:16" ht="12.75" customHeight="1">
      <c r="I67" s="149"/>
      <c r="J67" s="150"/>
      <c r="K67" s="150"/>
      <c r="L67" s="150"/>
      <c r="M67" s="150"/>
      <c r="N67" s="150"/>
    </row>
    <row r="68" spans="9:16" ht="12.75" customHeight="1">
      <c r="I68" s="149"/>
      <c r="J68" s="150"/>
      <c r="K68" s="150"/>
      <c r="L68" s="150"/>
      <c r="M68" s="150"/>
      <c r="N68" s="150"/>
    </row>
    <row r="69" spans="9:16" ht="12.75" customHeight="1">
      <c r="I69" s="149"/>
      <c r="J69" s="150"/>
      <c r="K69" s="150"/>
      <c r="L69" s="150"/>
      <c r="M69" s="150"/>
      <c r="N69" s="150"/>
    </row>
    <row r="70" spans="9:16" ht="12.75" customHeight="1">
      <c r="I70" s="149"/>
      <c r="J70" s="150"/>
      <c r="K70" s="150"/>
      <c r="L70" s="150"/>
      <c r="M70" s="150"/>
      <c r="N70" s="150"/>
      <c r="P70" s="129"/>
    </row>
    <row r="71" spans="9:16" ht="12.75" customHeight="1">
      <c r="I71" s="149"/>
      <c r="J71" s="150"/>
      <c r="K71" s="150"/>
      <c r="L71" s="150"/>
      <c r="M71" s="150"/>
      <c r="N71" s="150"/>
      <c r="P71" s="129"/>
    </row>
    <row r="72" spans="9:16" ht="12.75" customHeight="1">
      <c r="I72" s="149"/>
      <c r="J72" s="150"/>
      <c r="K72" s="150"/>
      <c r="L72" s="150"/>
      <c r="M72" s="150"/>
      <c r="N72" s="150"/>
      <c r="P72" s="129"/>
    </row>
    <row r="73" spans="9:16" ht="12.75" customHeight="1">
      <c r="I73" s="149"/>
      <c r="J73" s="150"/>
      <c r="K73" s="150"/>
      <c r="L73" s="150"/>
      <c r="M73" s="150"/>
      <c r="N73" s="150"/>
      <c r="P73" s="129"/>
    </row>
    <row r="74" spans="9:16" ht="12.75" customHeight="1">
      <c r="I74" s="149"/>
      <c r="J74" s="150"/>
      <c r="K74" s="150"/>
      <c r="L74" s="150"/>
      <c r="M74" s="150"/>
      <c r="N74" s="150"/>
      <c r="P74" s="129"/>
    </row>
    <row r="75" spans="9:16" ht="12.75" customHeight="1">
      <c r="I75" s="149"/>
      <c r="J75" s="150"/>
      <c r="K75" s="150"/>
      <c r="L75" s="150"/>
      <c r="M75" s="150"/>
      <c r="N75" s="150"/>
      <c r="P75" s="129"/>
    </row>
    <row r="76" spans="9:16" ht="12.75" customHeight="1">
      <c r="I76" s="149"/>
      <c r="J76" s="150"/>
      <c r="K76" s="150"/>
      <c r="L76" s="150"/>
      <c r="M76" s="150"/>
      <c r="N76" s="150"/>
      <c r="P76" s="129"/>
    </row>
    <row r="77" spans="9:16" ht="12.75" customHeight="1">
      <c r="I77" s="149"/>
      <c r="J77" s="150"/>
      <c r="K77" s="150"/>
      <c r="L77" s="150"/>
      <c r="M77" s="150"/>
      <c r="N77" s="150"/>
      <c r="P77" s="129"/>
    </row>
    <row r="78" spans="9:16" ht="12.75" customHeight="1">
      <c r="I78" s="149"/>
      <c r="J78" s="150"/>
      <c r="K78" s="150"/>
      <c r="L78" s="150"/>
      <c r="M78" s="150"/>
      <c r="N78" s="150"/>
      <c r="P78" s="129"/>
    </row>
    <row r="79" spans="9:16" ht="12.75" customHeight="1">
      <c r="I79" s="149"/>
      <c r="J79" s="150"/>
      <c r="K79" s="150"/>
      <c r="L79" s="150"/>
      <c r="M79" s="150"/>
      <c r="N79" s="150"/>
      <c r="P79" s="129"/>
    </row>
    <row r="80" spans="9:16" ht="12.75" customHeight="1">
      <c r="I80" s="149"/>
      <c r="J80" s="150"/>
      <c r="K80" s="150"/>
      <c r="L80" s="150"/>
      <c r="M80" s="150"/>
      <c r="N80" s="150"/>
      <c r="P80" s="129"/>
    </row>
    <row r="81" spans="9:16" ht="12.75" customHeight="1">
      <c r="I81" s="149"/>
      <c r="J81" s="150"/>
      <c r="K81" s="150"/>
      <c r="L81" s="150"/>
      <c r="M81" s="150"/>
      <c r="N81" s="150"/>
      <c r="P81" s="129"/>
    </row>
    <row r="82" spans="9:16" ht="12.75" customHeight="1">
      <c r="I82" s="149"/>
      <c r="J82" s="150"/>
      <c r="K82" s="150"/>
      <c r="L82" s="150"/>
      <c r="M82" s="150"/>
      <c r="N82" s="150"/>
      <c r="P82" s="129"/>
    </row>
    <row r="83" spans="9:16" ht="12.75" customHeight="1">
      <c r="I83" s="149"/>
      <c r="J83" s="150"/>
      <c r="K83" s="150"/>
      <c r="L83" s="150"/>
      <c r="M83" s="150"/>
      <c r="N83" s="150"/>
      <c r="P83" s="129"/>
    </row>
    <row r="84" spans="9:16" ht="12.75" customHeight="1">
      <c r="I84" s="149"/>
      <c r="J84" s="150"/>
      <c r="K84" s="150"/>
      <c r="L84" s="150"/>
      <c r="M84" s="150"/>
      <c r="N84" s="150"/>
      <c r="P84" s="129"/>
    </row>
    <row r="85" spans="9:16" ht="12.75" customHeight="1">
      <c r="I85" s="149"/>
      <c r="J85" s="150"/>
      <c r="K85" s="150"/>
      <c r="L85" s="150"/>
      <c r="M85" s="150"/>
      <c r="N85" s="150"/>
      <c r="P85" s="129"/>
    </row>
    <row r="86" spans="9:16" ht="12.75" customHeight="1">
      <c r="I86" s="149"/>
      <c r="J86" s="150"/>
      <c r="K86" s="150"/>
      <c r="L86" s="150"/>
      <c r="M86" s="150"/>
      <c r="N86" s="150"/>
      <c r="P86" s="129"/>
    </row>
    <row r="87" spans="9:16" ht="12.75" customHeight="1">
      <c r="I87" s="149"/>
      <c r="J87" s="150"/>
      <c r="K87" s="150"/>
      <c r="L87" s="150"/>
      <c r="M87" s="150"/>
      <c r="N87" s="150"/>
      <c r="P87" s="129"/>
    </row>
    <row r="88" spans="9:16" ht="12.75" customHeight="1">
      <c r="I88" s="149"/>
      <c r="J88" s="150"/>
      <c r="K88" s="150"/>
      <c r="L88" s="150"/>
      <c r="M88" s="150"/>
      <c r="N88" s="150"/>
      <c r="P88" s="129"/>
    </row>
    <row r="89" spans="9:16" ht="12.75" customHeight="1">
      <c r="I89" s="149"/>
      <c r="J89" s="150"/>
      <c r="K89" s="150"/>
      <c r="L89" s="150"/>
      <c r="M89" s="150"/>
      <c r="N89" s="150"/>
      <c r="P89" s="129"/>
    </row>
    <row r="90" spans="9:16" ht="12.75" customHeight="1">
      <c r="I90" s="149"/>
      <c r="J90" s="150"/>
      <c r="K90" s="150"/>
      <c r="L90" s="150"/>
      <c r="M90" s="150"/>
      <c r="N90" s="150"/>
      <c r="P90" s="129"/>
    </row>
    <row r="91" spans="9:16" ht="12.75" customHeight="1">
      <c r="I91" s="149"/>
      <c r="J91" s="150"/>
      <c r="K91" s="150"/>
      <c r="L91" s="150"/>
      <c r="M91" s="150"/>
      <c r="N91" s="150"/>
      <c r="P91" s="129"/>
    </row>
    <row r="92" spans="9:16" ht="12.75" customHeight="1">
      <c r="I92" s="149"/>
      <c r="J92" s="150"/>
      <c r="K92" s="150"/>
      <c r="L92" s="150"/>
      <c r="M92" s="150"/>
      <c r="N92" s="150"/>
      <c r="P92" s="129"/>
    </row>
    <row r="93" spans="9:16" ht="12.75" customHeight="1">
      <c r="I93" s="149"/>
      <c r="J93" s="150"/>
      <c r="K93" s="150"/>
      <c r="L93" s="150"/>
      <c r="M93" s="150"/>
      <c r="N93" s="150"/>
      <c r="P93" s="129"/>
    </row>
    <row r="94" spans="9:16" ht="12.75" customHeight="1">
      <c r="I94" s="149"/>
      <c r="J94" s="150"/>
      <c r="K94" s="150"/>
      <c r="L94" s="150"/>
      <c r="M94" s="150"/>
      <c r="N94" s="150"/>
      <c r="P94" s="129"/>
    </row>
    <row r="95" spans="9:16" ht="12.75" customHeight="1">
      <c r="I95" s="149"/>
      <c r="J95" s="150"/>
      <c r="K95" s="150"/>
      <c r="L95" s="150"/>
      <c r="M95" s="150"/>
      <c r="N95" s="150"/>
      <c r="P95" s="129"/>
    </row>
    <row r="96" spans="9:16" ht="12.75" customHeight="1">
      <c r="I96" s="149"/>
      <c r="J96" s="150"/>
      <c r="K96" s="150"/>
      <c r="L96" s="150"/>
      <c r="M96" s="150"/>
      <c r="N96" s="150"/>
      <c r="P96" s="129"/>
    </row>
    <row r="97" spans="9:16" ht="12.75" customHeight="1">
      <c r="I97" s="149"/>
      <c r="J97" s="150"/>
      <c r="K97" s="150"/>
      <c r="L97" s="150"/>
      <c r="M97" s="150"/>
      <c r="N97" s="150"/>
      <c r="P97" s="129"/>
    </row>
    <row r="98" spans="9:16" ht="12.75" customHeight="1">
      <c r="J98" s="151"/>
      <c r="P98" s="129"/>
    </row>
    <row r="99" spans="9:16" ht="12.75" customHeight="1">
      <c r="J99" s="151"/>
      <c r="P99" s="129"/>
    </row>
    <row r="100" spans="9:16" ht="12.75" customHeight="1">
      <c r="J100" s="151"/>
      <c r="P100" s="129"/>
    </row>
    <row r="101" spans="9:16" ht="12.75" customHeight="1">
      <c r="J101" s="151"/>
      <c r="P101" s="129"/>
    </row>
    <row r="102" spans="9:16" ht="12.75" customHeight="1">
      <c r="J102" s="151"/>
      <c r="P102" s="129"/>
    </row>
    <row r="103" spans="9:16" ht="12.75" customHeight="1">
      <c r="J103" s="151"/>
      <c r="P103" s="129"/>
    </row>
    <row r="104" spans="9:16" ht="12.75" customHeight="1">
      <c r="J104" s="151"/>
      <c r="P104" s="129"/>
    </row>
    <row r="105" spans="9:16" ht="12.75" customHeight="1">
      <c r="J105" s="151"/>
      <c r="P105" s="129"/>
    </row>
    <row r="106" spans="9:16" ht="12.75" customHeight="1">
      <c r="J106" s="151"/>
      <c r="P106" s="129"/>
    </row>
    <row r="107" spans="9:16" ht="12.75" customHeight="1">
      <c r="J107" s="151"/>
      <c r="P107" s="129"/>
    </row>
    <row r="108" spans="9:16" ht="12.75" customHeight="1">
      <c r="J108" s="151"/>
      <c r="P108" s="129"/>
    </row>
    <row r="109" spans="9:16" ht="12.75" customHeight="1">
      <c r="J109" s="151"/>
      <c r="P109" s="129"/>
    </row>
    <row r="110" spans="9:16" ht="12.75" customHeight="1">
      <c r="J110" s="151"/>
      <c r="P110" s="129"/>
    </row>
    <row r="111" spans="9:16" ht="12.75" customHeight="1">
      <c r="J111" s="151"/>
      <c r="P111" s="129"/>
    </row>
    <row r="112" spans="9:16" ht="12.75" customHeight="1">
      <c r="J112" s="151"/>
      <c r="P112" s="129"/>
    </row>
    <row r="113" spans="10:16" ht="12.75" customHeight="1">
      <c r="J113" s="151"/>
      <c r="P113" s="129"/>
    </row>
    <row r="114" spans="10:16" ht="12.75" customHeight="1">
      <c r="J114" s="151"/>
      <c r="P114" s="129"/>
    </row>
    <row r="115" spans="10:16" ht="12.75" customHeight="1">
      <c r="J115" s="151"/>
      <c r="P115" s="129"/>
    </row>
    <row r="116" spans="10:16" ht="12.75" customHeight="1">
      <c r="J116" s="151"/>
      <c r="P116" s="129"/>
    </row>
    <row r="117" spans="10:16" ht="12.75" customHeight="1">
      <c r="J117" s="151"/>
      <c r="P117" s="129"/>
    </row>
    <row r="118" spans="10:16" ht="12.75" customHeight="1">
      <c r="J118" s="151"/>
      <c r="P118" s="129"/>
    </row>
    <row r="119" spans="10:16" ht="12.75" customHeight="1">
      <c r="J119" s="151"/>
      <c r="P119" s="129"/>
    </row>
    <row r="120" spans="10:16" ht="12.75" customHeight="1">
      <c r="J120" s="151"/>
      <c r="P120" s="129"/>
    </row>
    <row r="121" spans="10:16" ht="12.75" customHeight="1">
      <c r="J121" s="151"/>
      <c r="P121" s="129"/>
    </row>
    <row r="122" spans="10:16" ht="12.75" customHeight="1">
      <c r="J122" s="151"/>
      <c r="P122" s="129"/>
    </row>
    <row r="123" spans="10:16" ht="12.75" customHeight="1">
      <c r="J123" s="151"/>
      <c r="P123" s="129"/>
    </row>
    <row r="124" spans="10:16" ht="12.75" customHeight="1">
      <c r="J124" s="151"/>
      <c r="P124" s="129"/>
    </row>
    <row r="125" spans="10:16" ht="12.75" customHeight="1">
      <c r="J125" s="151"/>
      <c r="P125" s="129"/>
    </row>
    <row r="126" spans="10:16" ht="12.75" customHeight="1">
      <c r="J126" s="151"/>
      <c r="P126" s="129"/>
    </row>
    <row r="127" spans="10:16" ht="12.75" customHeight="1">
      <c r="J127" s="151"/>
      <c r="P127" s="129"/>
    </row>
    <row r="128" spans="10:16" ht="12.75" customHeight="1">
      <c r="J128" s="151"/>
      <c r="P128" s="129"/>
    </row>
    <row r="129" spans="10:16" ht="12.75" customHeight="1">
      <c r="J129" s="151"/>
      <c r="P129" s="129"/>
    </row>
    <row r="130" spans="10:16" ht="12.75" customHeight="1">
      <c r="J130" s="151"/>
      <c r="P130" s="129"/>
    </row>
    <row r="131" spans="10:16" ht="12.75" customHeight="1">
      <c r="J131" s="151"/>
      <c r="P131" s="129"/>
    </row>
    <row r="132" spans="10:16" ht="12.75" customHeight="1">
      <c r="J132" s="151"/>
      <c r="P132" s="129"/>
    </row>
    <row r="133" spans="10:16" ht="12.75" customHeight="1">
      <c r="J133" s="151"/>
      <c r="P133" s="129"/>
    </row>
    <row r="134" spans="10:16" ht="12.75" customHeight="1">
      <c r="J134" s="151"/>
      <c r="P134" s="129"/>
    </row>
    <row r="135" spans="10:16" ht="12.75" customHeight="1">
      <c r="J135" s="151"/>
      <c r="P135" s="129"/>
    </row>
    <row r="136" spans="10:16" ht="12.75" customHeight="1">
      <c r="J136" s="151"/>
      <c r="P136" s="129"/>
    </row>
    <row r="137" spans="10:16" ht="12.75" customHeight="1">
      <c r="J137" s="151"/>
      <c r="P137" s="129"/>
    </row>
    <row r="138" spans="10:16" ht="12.75" customHeight="1">
      <c r="J138" s="151"/>
      <c r="P138" s="129"/>
    </row>
    <row r="139" spans="10:16" ht="12.75" customHeight="1">
      <c r="J139" s="151"/>
      <c r="P139" s="129"/>
    </row>
    <row r="140" spans="10:16" ht="12.75" customHeight="1">
      <c r="J140" s="151"/>
      <c r="P140" s="129"/>
    </row>
    <row r="141" spans="10:16" ht="12.75" customHeight="1">
      <c r="J141" s="151"/>
      <c r="P141" s="129"/>
    </row>
    <row r="142" spans="10:16" ht="12.75" customHeight="1">
      <c r="J142" s="151"/>
      <c r="P142" s="129"/>
    </row>
    <row r="143" spans="10:16" ht="12.75" customHeight="1">
      <c r="J143" s="151"/>
      <c r="P143" s="129"/>
    </row>
    <row r="144" spans="10:16" ht="12.75" customHeight="1">
      <c r="J144" s="151"/>
      <c r="P144" s="129"/>
    </row>
    <row r="145" spans="10:16" ht="12.75" customHeight="1">
      <c r="J145" s="151"/>
      <c r="P145" s="129"/>
    </row>
    <row r="146" spans="10:16" ht="12.75" customHeight="1">
      <c r="J146" s="151"/>
      <c r="P146" s="129"/>
    </row>
    <row r="147" spans="10:16" ht="12.75" customHeight="1">
      <c r="J147" s="151"/>
      <c r="P147" s="129"/>
    </row>
    <row r="148" spans="10:16" ht="12.75" customHeight="1">
      <c r="J148" s="151"/>
      <c r="P148" s="129"/>
    </row>
    <row r="149" spans="10:16" ht="12.75" customHeight="1">
      <c r="J149" s="151"/>
      <c r="P149" s="129"/>
    </row>
    <row r="150" spans="10:16" ht="12.75" customHeight="1">
      <c r="J150" s="151"/>
      <c r="P150" s="129"/>
    </row>
    <row r="151" spans="10:16" ht="12.75" customHeight="1">
      <c r="J151" s="151"/>
      <c r="P151" s="129"/>
    </row>
    <row r="152" spans="10:16" ht="12.75" customHeight="1">
      <c r="J152" s="151"/>
      <c r="P152" s="129"/>
    </row>
    <row r="153" spans="10:16" ht="12.75" customHeight="1">
      <c r="J153" s="151"/>
      <c r="P153" s="129"/>
    </row>
    <row r="154" spans="10:16" ht="12.75" customHeight="1">
      <c r="J154" s="151"/>
      <c r="P154" s="129"/>
    </row>
    <row r="155" spans="10:16" ht="12.75" customHeight="1">
      <c r="J155" s="151"/>
      <c r="P155" s="129"/>
    </row>
    <row r="156" spans="10:16" ht="12.75" customHeight="1">
      <c r="J156" s="151"/>
      <c r="P156" s="129"/>
    </row>
    <row r="157" spans="10:16" ht="12.75" customHeight="1">
      <c r="J157" s="151"/>
      <c r="P157" s="129"/>
    </row>
    <row r="158" spans="10:16" ht="12.75" customHeight="1">
      <c r="J158" s="151"/>
      <c r="P158" s="129"/>
    </row>
    <row r="159" spans="10:16" ht="12.75" customHeight="1">
      <c r="J159" s="151"/>
      <c r="P159" s="129"/>
    </row>
    <row r="160" spans="10:16" ht="12.75" customHeight="1">
      <c r="J160" s="151"/>
      <c r="P160" s="129"/>
    </row>
    <row r="161" spans="10:16" ht="12.75" customHeight="1">
      <c r="J161" s="151"/>
      <c r="P161" s="129"/>
    </row>
    <row r="162" spans="10:16" ht="12.75" customHeight="1">
      <c r="J162" s="151"/>
      <c r="P162" s="129"/>
    </row>
    <row r="163" spans="10:16" ht="12.75" customHeight="1">
      <c r="J163" s="151"/>
      <c r="P163" s="129"/>
    </row>
    <row r="164" spans="10:16" ht="12.75" customHeight="1">
      <c r="J164" s="151"/>
      <c r="P164" s="129"/>
    </row>
    <row r="165" spans="10:16" ht="12.75" customHeight="1">
      <c r="J165" s="151"/>
      <c r="P165" s="129"/>
    </row>
    <row r="166" spans="10:16" ht="12.75" customHeight="1">
      <c r="J166" s="151"/>
      <c r="P166" s="129"/>
    </row>
    <row r="167" spans="10:16" ht="12.75" customHeight="1">
      <c r="J167" s="151"/>
      <c r="P167" s="129"/>
    </row>
    <row r="168" spans="10:16" ht="12.75" customHeight="1">
      <c r="J168" s="151"/>
      <c r="P168" s="129"/>
    </row>
    <row r="169" spans="10:16" ht="12.75" customHeight="1">
      <c r="J169" s="151"/>
      <c r="P169" s="129"/>
    </row>
    <row r="170" spans="10:16" ht="12.75" customHeight="1">
      <c r="J170" s="151"/>
      <c r="P170" s="129"/>
    </row>
    <row r="171" spans="10:16" ht="12.75" customHeight="1">
      <c r="J171" s="151"/>
      <c r="P171" s="129"/>
    </row>
    <row r="172" spans="10:16" ht="12.75" customHeight="1">
      <c r="J172" s="151"/>
      <c r="P172" s="129"/>
    </row>
    <row r="173" spans="10:16" ht="12.75" customHeight="1">
      <c r="J173" s="151"/>
      <c r="P173" s="129"/>
    </row>
    <row r="174" spans="10:16" ht="12.75" customHeight="1">
      <c r="J174" s="151"/>
      <c r="P174" s="129"/>
    </row>
    <row r="175" spans="10:16" ht="12.75" customHeight="1">
      <c r="J175" s="151"/>
      <c r="P175" s="129"/>
    </row>
    <row r="176" spans="10:16" ht="12.75" customHeight="1">
      <c r="J176" s="151"/>
      <c r="P176" s="129"/>
    </row>
    <row r="177" spans="10:16" ht="12.75" customHeight="1">
      <c r="J177" s="151"/>
      <c r="P177" s="129"/>
    </row>
    <row r="178" spans="10:16" ht="12.75" customHeight="1">
      <c r="J178" s="151"/>
      <c r="P178" s="129"/>
    </row>
    <row r="179" spans="10:16" ht="12.75" customHeight="1">
      <c r="J179" s="151"/>
      <c r="P179" s="129"/>
    </row>
    <row r="180" spans="10:16" ht="12.75" customHeight="1">
      <c r="J180" s="151"/>
      <c r="P180" s="129"/>
    </row>
    <row r="181" spans="10:16" ht="12.75" customHeight="1">
      <c r="J181" s="151"/>
      <c r="P181" s="129"/>
    </row>
    <row r="182" spans="10:16" ht="12.75" customHeight="1">
      <c r="J182" s="151"/>
      <c r="P182" s="129"/>
    </row>
    <row r="183" spans="10:16" ht="12.75" customHeight="1">
      <c r="J183" s="151"/>
      <c r="P183" s="129"/>
    </row>
    <row r="184" spans="10:16" ht="12.75" customHeight="1">
      <c r="J184" s="151"/>
      <c r="P184" s="129"/>
    </row>
    <row r="185" spans="10:16" ht="12.75" customHeight="1">
      <c r="J185" s="151"/>
      <c r="P185" s="129"/>
    </row>
    <row r="186" spans="10:16" ht="12.75" customHeight="1">
      <c r="J186" s="151"/>
      <c r="P186" s="129"/>
    </row>
    <row r="187" spans="10:16" ht="12.75" customHeight="1">
      <c r="J187" s="151"/>
      <c r="P187" s="129"/>
    </row>
    <row r="188" spans="10:16" ht="12.75" customHeight="1">
      <c r="J188" s="151"/>
      <c r="P188" s="129"/>
    </row>
    <row r="189" spans="10:16" ht="12.75" customHeight="1">
      <c r="J189" s="151"/>
      <c r="P189" s="129"/>
    </row>
    <row r="190" spans="10:16" ht="12.75" customHeight="1">
      <c r="J190" s="151"/>
      <c r="P190" s="129"/>
    </row>
    <row r="191" spans="10:16" ht="12.75" customHeight="1">
      <c r="J191" s="151"/>
      <c r="P191" s="129"/>
    </row>
    <row r="192" spans="10:16" ht="12.75" customHeight="1">
      <c r="J192" s="151"/>
      <c r="P192" s="129"/>
    </row>
    <row r="193" spans="10:16" ht="12.75" customHeight="1">
      <c r="J193" s="151"/>
      <c r="P193" s="129"/>
    </row>
    <row r="194" spans="10:16" ht="12.75" customHeight="1">
      <c r="J194" s="151"/>
      <c r="P194" s="129"/>
    </row>
    <row r="195" spans="10:16" ht="12.75" customHeight="1">
      <c r="J195" s="151"/>
      <c r="P195" s="129"/>
    </row>
    <row r="196" spans="10:16" ht="12.75" customHeight="1">
      <c r="J196" s="151"/>
      <c r="P196" s="129"/>
    </row>
    <row r="197" spans="10:16" ht="12.75" customHeight="1">
      <c r="J197" s="151"/>
      <c r="P197" s="129"/>
    </row>
    <row r="198" spans="10:16" ht="12.75" customHeight="1">
      <c r="J198" s="151"/>
      <c r="P198" s="129"/>
    </row>
    <row r="199" spans="10:16" ht="12.75" customHeight="1">
      <c r="J199" s="151"/>
      <c r="P199" s="129"/>
    </row>
    <row r="200" spans="10:16" ht="12.75" customHeight="1">
      <c r="J200" s="151"/>
      <c r="P200" s="129"/>
    </row>
    <row r="201" spans="10:16" ht="12.75" customHeight="1">
      <c r="J201" s="151"/>
      <c r="P201" s="129"/>
    </row>
    <row r="202" spans="10:16" ht="12.75" customHeight="1">
      <c r="J202" s="151"/>
      <c r="P202" s="129"/>
    </row>
    <row r="203" spans="10:16" ht="12.75" customHeight="1">
      <c r="J203" s="151"/>
      <c r="P203" s="129"/>
    </row>
    <row r="204" spans="10:16" ht="12.75" customHeight="1">
      <c r="J204" s="151"/>
      <c r="P204" s="129"/>
    </row>
    <row r="205" spans="10:16" ht="12.75" customHeight="1">
      <c r="J205" s="151"/>
      <c r="P205" s="129"/>
    </row>
    <row r="206" spans="10:16" ht="12.75" customHeight="1">
      <c r="J206" s="151"/>
      <c r="P206" s="129"/>
    </row>
    <row r="207" spans="10:16" ht="12.75" customHeight="1">
      <c r="J207" s="151"/>
      <c r="P207" s="129"/>
    </row>
    <row r="208" spans="10:16" ht="12.75" customHeight="1">
      <c r="J208" s="151"/>
      <c r="P208" s="129"/>
    </row>
    <row r="209" spans="10:16" ht="12.75" customHeight="1">
      <c r="J209" s="151"/>
      <c r="P209" s="129"/>
    </row>
    <row r="210" spans="10:16" ht="12.75" customHeight="1">
      <c r="J210" s="151"/>
      <c r="P210" s="129"/>
    </row>
    <row r="211" spans="10:16" ht="12.75" customHeight="1">
      <c r="J211" s="151"/>
      <c r="P211" s="129"/>
    </row>
    <row r="212" spans="10:16" ht="12.75" customHeight="1">
      <c r="J212" s="151"/>
      <c r="P212" s="129"/>
    </row>
    <row r="213" spans="10:16" ht="12.75" customHeight="1">
      <c r="J213" s="151"/>
      <c r="P213" s="129"/>
    </row>
    <row r="214" spans="10:16" ht="12.75" customHeight="1">
      <c r="J214" s="151"/>
      <c r="P214" s="129"/>
    </row>
    <row r="215" spans="10:16" ht="12.75" customHeight="1">
      <c r="J215" s="151"/>
      <c r="P215" s="129"/>
    </row>
    <row r="216" spans="10:16" ht="12.75" customHeight="1">
      <c r="J216" s="151"/>
      <c r="P216" s="129"/>
    </row>
    <row r="217" spans="10:16" ht="12.75" customHeight="1">
      <c r="J217" s="151"/>
      <c r="P217" s="129"/>
    </row>
    <row r="218" spans="10:16" ht="12.75" customHeight="1">
      <c r="J218" s="151"/>
      <c r="P218" s="129"/>
    </row>
    <row r="219" spans="10:16" ht="12.75" customHeight="1">
      <c r="J219" s="151"/>
      <c r="P219" s="129"/>
    </row>
    <row r="220" spans="10:16" ht="12.75" customHeight="1">
      <c r="J220" s="151"/>
      <c r="P220" s="129"/>
    </row>
    <row r="221" spans="10:16" ht="12.75" customHeight="1">
      <c r="J221" s="151"/>
      <c r="P221" s="129"/>
    </row>
    <row r="222" spans="10:16" ht="12.75" customHeight="1">
      <c r="J222" s="151"/>
      <c r="P222" s="129"/>
    </row>
    <row r="223" spans="10:16" ht="12.75" customHeight="1">
      <c r="J223" s="151"/>
      <c r="P223" s="129"/>
    </row>
    <row r="224" spans="10:16" ht="12.75" customHeight="1">
      <c r="J224" s="151"/>
      <c r="P224" s="129"/>
    </row>
    <row r="225" spans="10:16" ht="12.75" customHeight="1">
      <c r="J225" s="151"/>
      <c r="P225" s="129"/>
    </row>
    <row r="226" spans="10:16" ht="12.75" customHeight="1">
      <c r="J226" s="151"/>
      <c r="P226" s="129"/>
    </row>
    <row r="227" spans="10:16" ht="12.75" customHeight="1">
      <c r="J227" s="151"/>
      <c r="P227" s="129"/>
    </row>
    <row r="228" spans="10:16" ht="12.75" customHeight="1">
      <c r="J228" s="151"/>
      <c r="P228" s="129"/>
    </row>
    <row r="229" spans="10:16" ht="12.75" customHeight="1">
      <c r="J229" s="151"/>
      <c r="P229" s="129"/>
    </row>
    <row r="230" spans="10:16" ht="12.75" customHeight="1">
      <c r="J230" s="151"/>
      <c r="P230" s="129"/>
    </row>
    <row r="231" spans="10:16" ht="12.75" customHeight="1">
      <c r="J231" s="151"/>
      <c r="P231" s="129"/>
    </row>
    <row r="232" spans="10:16" ht="12.75" customHeight="1">
      <c r="J232" s="151"/>
      <c r="P232" s="129"/>
    </row>
    <row r="233" spans="10:16" ht="12.75" customHeight="1">
      <c r="J233" s="151"/>
      <c r="P233" s="129"/>
    </row>
    <row r="234" spans="10:16" ht="12.75" customHeight="1">
      <c r="J234" s="151"/>
      <c r="P234" s="129"/>
    </row>
    <row r="235" spans="10:16" ht="12.75" customHeight="1">
      <c r="J235" s="151"/>
      <c r="P235" s="129"/>
    </row>
    <row r="236" spans="10:16" ht="12.75" customHeight="1">
      <c r="J236" s="151"/>
      <c r="P236" s="129"/>
    </row>
    <row r="237" spans="10:16" ht="12.75" customHeight="1">
      <c r="J237" s="151"/>
      <c r="P237" s="129"/>
    </row>
    <row r="238" spans="10:16" ht="12.75" customHeight="1">
      <c r="J238" s="151"/>
      <c r="P238" s="129"/>
    </row>
    <row r="239" spans="10:16" ht="12.75" customHeight="1">
      <c r="J239" s="151"/>
      <c r="P239" s="129"/>
    </row>
    <row r="240" spans="10:16" ht="12.75" customHeight="1">
      <c r="J240" s="151"/>
      <c r="P240" s="129"/>
    </row>
    <row r="241" spans="10:16" ht="12.75" customHeight="1">
      <c r="J241" s="151"/>
      <c r="P241" s="129"/>
    </row>
    <row r="242" spans="10:16" ht="12.75" customHeight="1">
      <c r="J242" s="151"/>
      <c r="P242" s="129"/>
    </row>
    <row r="243" spans="10:16" ht="12.75" customHeight="1">
      <c r="J243" s="151"/>
      <c r="P243" s="129"/>
    </row>
    <row r="244" spans="10:16" ht="12.75" customHeight="1">
      <c r="J244" s="151"/>
      <c r="P244" s="129"/>
    </row>
    <row r="245" spans="10:16" ht="12.75" customHeight="1">
      <c r="J245" s="151"/>
      <c r="P245" s="129"/>
    </row>
    <row r="246" spans="10:16" ht="12.75" customHeight="1">
      <c r="J246" s="151"/>
      <c r="P246" s="129"/>
    </row>
    <row r="247" spans="10:16" ht="12.75" customHeight="1">
      <c r="J247" s="151"/>
      <c r="P247" s="129"/>
    </row>
    <row r="248" spans="10:16" ht="12.75" customHeight="1">
      <c r="J248" s="151"/>
      <c r="P248" s="129"/>
    </row>
    <row r="249" spans="10:16" ht="12.75" customHeight="1">
      <c r="J249" s="151"/>
      <c r="P249" s="129"/>
    </row>
    <row r="250" spans="10:16" ht="12.75" customHeight="1">
      <c r="J250" s="151"/>
      <c r="P250" s="129"/>
    </row>
    <row r="251" spans="10:16" ht="12.75" customHeight="1">
      <c r="J251" s="151"/>
      <c r="P251" s="129"/>
    </row>
    <row r="252" spans="10:16" ht="12.75" customHeight="1">
      <c r="J252" s="151"/>
      <c r="P252" s="129"/>
    </row>
    <row r="253" spans="10:16" ht="12.75" customHeight="1">
      <c r="J253" s="151"/>
      <c r="P253" s="129"/>
    </row>
    <row r="254" spans="10:16" ht="12.75" customHeight="1">
      <c r="J254" s="151"/>
      <c r="P254" s="129"/>
    </row>
    <row r="255" spans="10:16" ht="12.75" customHeight="1">
      <c r="J255" s="151"/>
      <c r="P255" s="129"/>
    </row>
    <row r="256" spans="10:16" ht="12.75" customHeight="1">
      <c r="J256" s="151"/>
      <c r="P256" s="129"/>
    </row>
    <row r="257" spans="10:16" ht="12.75" customHeight="1">
      <c r="J257" s="151"/>
      <c r="P257" s="129"/>
    </row>
    <row r="258" spans="10:16" ht="12.75" customHeight="1">
      <c r="J258" s="151"/>
      <c r="P258" s="129"/>
    </row>
    <row r="259" spans="10:16" ht="12.75" customHeight="1">
      <c r="J259" s="151"/>
      <c r="P259" s="129"/>
    </row>
    <row r="260" spans="10:16" ht="12.75" customHeight="1">
      <c r="J260" s="151"/>
      <c r="P260" s="129"/>
    </row>
    <row r="261" spans="10:16" ht="12.75" customHeight="1">
      <c r="J261" s="151"/>
      <c r="P261" s="129"/>
    </row>
    <row r="262" spans="10:16" ht="12.75" customHeight="1">
      <c r="J262" s="151"/>
      <c r="P262" s="129"/>
    </row>
    <row r="263" spans="10:16" ht="12.75" customHeight="1">
      <c r="J263" s="151"/>
      <c r="P263" s="129"/>
    </row>
    <row r="264" spans="10:16" ht="12.75" customHeight="1">
      <c r="J264" s="151"/>
      <c r="P264" s="129"/>
    </row>
    <row r="265" spans="10:16" ht="12.75" customHeight="1">
      <c r="J265" s="151"/>
      <c r="P265" s="129"/>
    </row>
    <row r="266" spans="10:16" ht="12.75" customHeight="1">
      <c r="J266" s="151"/>
      <c r="P266" s="129"/>
    </row>
    <row r="267" spans="10:16" ht="12.75" customHeight="1">
      <c r="J267" s="151"/>
      <c r="P267" s="129"/>
    </row>
    <row r="268" spans="10:16" ht="12.75" customHeight="1">
      <c r="J268" s="151"/>
      <c r="P268" s="129"/>
    </row>
    <row r="269" spans="10:16" ht="12.75" customHeight="1">
      <c r="J269" s="151"/>
      <c r="P269" s="129"/>
    </row>
    <row r="270" spans="10:16" ht="12.75" customHeight="1">
      <c r="J270" s="151"/>
      <c r="P270" s="129"/>
    </row>
    <row r="271" spans="10:16" ht="12.75" customHeight="1">
      <c r="J271" s="151"/>
      <c r="P271" s="129"/>
    </row>
    <row r="272" spans="10:16" ht="12.75" customHeight="1">
      <c r="J272" s="151"/>
      <c r="P272" s="129"/>
    </row>
    <row r="273" spans="10:16" ht="12.75" customHeight="1">
      <c r="J273" s="151"/>
      <c r="P273" s="129"/>
    </row>
    <row r="274" spans="10:16" ht="12.75" customHeight="1">
      <c r="J274" s="151"/>
      <c r="P274" s="129"/>
    </row>
    <row r="275" spans="10:16" ht="12.75" customHeight="1">
      <c r="J275" s="151"/>
      <c r="P275" s="129"/>
    </row>
    <row r="276" spans="10:16" ht="12.75" customHeight="1">
      <c r="J276" s="151"/>
      <c r="P276" s="129"/>
    </row>
    <row r="277" spans="10:16" ht="12.75" customHeight="1">
      <c r="J277" s="151"/>
      <c r="P277" s="129"/>
    </row>
    <row r="278" spans="10:16" ht="12.75" customHeight="1">
      <c r="J278" s="151"/>
      <c r="P278" s="129"/>
    </row>
    <row r="279" spans="10:16" ht="12.75" customHeight="1">
      <c r="J279" s="151"/>
      <c r="P279" s="129"/>
    </row>
    <row r="280" spans="10:16" ht="12.75" customHeight="1">
      <c r="J280" s="151"/>
      <c r="P280" s="129"/>
    </row>
    <row r="281" spans="10:16" ht="12.75" customHeight="1">
      <c r="J281" s="151"/>
      <c r="P281" s="129"/>
    </row>
    <row r="282" spans="10:16" ht="12.75" customHeight="1">
      <c r="J282" s="151"/>
      <c r="P282" s="129"/>
    </row>
    <row r="283" spans="10:16" ht="12.75" customHeight="1">
      <c r="J283" s="151"/>
      <c r="P283" s="129"/>
    </row>
    <row r="284" spans="10:16" ht="12.75" customHeight="1">
      <c r="J284" s="151"/>
      <c r="P284" s="129"/>
    </row>
    <row r="285" spans="10:16" ht="12.75" customHeight="1">
      <c r="J285" s="151"/>
      <c r="P285" s="129"/>
    </row>
    <row r="286" spans="10:16" ht="12.75" customHeight="1">
      <c r="J286" s="151"/>
      <c r="P286" s="129"/>
    </row>
    <row r="287" spans="10:16" ht="12.75" customHeight="1">
      <c r="J287" s="151"/>
      <c r="P287" s="129"/>
    </row>
    <row r="288" spans="10:16" ht="12.75" customHeight="1">
      <c r="J288" s="151"/>
      <c r="P288" s="129"/>
    </row>
    <row r="289" spans="10:16" ht="12.75" customHeight="1">
      <c r="J289" s="151"/>
      <c r="P289" s="129"/>
    </row>
    <row r="290" spans="10:16" ht="12.75" customHeight="1">
      <c r="J290" s="151"/>
      <c r="P290" s="129"/>
    </row>
    <row r="291" spans="10:16" ht="12.75" customHeight="1">
      <c r="J291" s="151"/>
      <c r="P291" s="129"/>
    </row>
    <row r="292" spans="10:16" ht="12.75" customHeight="1">
      <c r="J292" s="151"/>
      <c r="P292" s="129"/>
    </row>
    <row r="293" spans="10:16" ht="12.75" customHeight="1">
      <c r="J293" s="151"/>
      <c r="P293" s="129"/>
    </row>
    <row r="294" spans="10:16" ht="12.75" customHeight="1">
      <c r="J294" s="151"/>
      <c r="P294" s="129"/>
    </row>
    <row r="295" spans="10:16" ht="12.75" customHeight="1">
      <c r="J295" s="151"/>
      <c r="P295" s="129"/>
    </row>
    <row r="296" spans="10:16" ht="12.75" customHeight="1">
      <c r="J296" s="151"/>
      <c r="P296" s="129"/>
    </row>
    <row r="297" spans="10:16" ht="12.75" customHeight="1">
      <c r="J297" s="151"/>
      <c r="P297" s="129"/>
    </row>
    <row r="298" spans="10:16" ht="12.75" customHeight="1">
      <c r="J298" s="151"/>
      <c r="P298" s="129"/>
    </row>
    <row r="299" spans="10:16" ht="12.75" customHeight="1">
      <c r="J299" s="151"/>
      <c r="P299" s="129"/>
    </row>
    <row r="300" spans="10:16" ht="12.75" customHeight="1">
      <c r="J300" s="151"/>
      <c r="P300" s="129"/>
    </row>
    <row r="301" spans="10:16" ht="12.75" customHeight="1">
      <c r="J301" s="151"/>
      <c r="P301" s="129"/>
    </row>
    <row r="302" spans="10:16" ht="12.75" customHeight="1">
      <c r="J302" s="151"/>
      <c r="P302" s="129"/>
    </row>
    <row r="303" spans="10:16" ht="12.75" customHeight="1">
      <c r="J303" s="151"/>
      <c r="P303" s="129"/>
    </row>
    <row r="304" spans="10:16" ht="12.75" customHeight="1">
      <c r="J304" s="151"/>
      <c r="P304" s="129"/>
    </row>
    <row r="305" spans="10:16" ht="12.75" customHeight="1">
      <c r="J305" s="151"/>
      <c r="P305" s="129"/>
    </row>
    <row r="306" spans="10:16" ht="12.75" customHeight="1">
      <c r="J306" s="151"/>
      <c r="P306" s="129"/>
    </row>
    <row r="307" spans="10:16" ht="12.75" customHeight="1">
      <c r="J307" s="151"/>
      <c r="P307" s="129"/>
    </row>
    <row r="308" spans="10:16" ht="12.75" customHeight="1">
      <c r="J308" s="151"/>
      <c r="P308" s="129"/>
    </row>
    <row r="309" spans="10:16" ht="12.75" customHeight="1">
      <c r="J309" s="151"/>
      <c r="P309" s="129"/>
    </row>
    <row r="310" spans="10:16" ht="12.75" customHeight="1">
      <c r="J310" s="151"/>
      <c r="P310" s="129"/>
    </row>
    <row r="311" spans="10:16" ht="12.75" customHeight="1">
      <c r="J311" s="151"/>
      <c r="P311" s="129"/>
    </row>
    <row r="312" spans="10:16" ht="12.75" customHeight="1">
      <c r="J312" s="151"/>
      <c r="P312" s="129"/>
    </row>
    <row r="313" spans="10:16" ht="12.75" customHeight="1">
      <c r="J313" s="151"/>
      <c r="P313" s="129"/>
    </row>
    <row r="314" spans="10:16" ht="12.75" customHeight="1">
      <c r="J314" s="151"/>
      <c r="P314" s="129"/>
    </row>
    <row r="315" spans="10:16" ht="12.75" customHeight="1">
      <c r="J315" s="151"/>
      <c r="P315" s="129"/>
    </row>
    <row r="316" spans="10:16" ht="12.75" customHeight="1">
      <c r="J316" s="151"/>
      <c r="P316" s="129"/>
    </row>
    <row r="317" spans="10:16" ht="12.75" customHeight="1">
      <c r="J317" s="151"/>
      <c r="P317" s="129"/>
    </row>
    <row r="318" spans="10:16" ht="12.75" customHeight="1">
      <c r="J318" s="151"/>
      <c r="P318" s="129"/>
    </row>
    <row r="319" spans="10:16" ht="12.75" customHeight="1">
      <c r="J319" s="151"/>
      <c r="P319" s="129"/>
    </row>
    <row r="320" spans="10:16" ht="12.75" customHeight="1">
      <c r="J320" s="151"/>
      <c r="P320" s="129"/>
    </row>
    <row r="321" spans="10:16" ht="12.75" customHeight="1">
      <c r="J321" s="151"/>
      <c r="P321" s="129"/>
    </row>
    <row r="322" spans="10:16" ht="12.75" customHeight="1">
      <c r="J322" s="151"/>
      <c r="P322" s="129"/>
    </row>
    <row r="323" spans="10:16" ht="12.75" customHeight="1">
      <c r="J323" s="151"/>
      <c r="P323" s="129"/>
    </row>
    <row r="324" spans="10:16" ht="12.75" customHeight="1">
      <c r="J324" s="151"/>
      <c r="P324" s="129"/>
    </row>
    <row r="325" spans="10:16" ht="12.75" customHeight="1">
      <c r="J325" s="151"/>
      <c r="P325" s="129"/>
    </row>
    <row r="326" spans="10:16" ht="12.75" customHeight="1">
      <c r="J326" s="151"/>
      <c r="P326" s="129"/>
    </row>
    <row r="327" spans="10:16" ht="12.75" customHeight="1">
      <c r="J327" s="151"/>
      <c r="P327" s="129"/>
    </row>
    <row r="328" spans="10:16" ht="12.75" customHeight="1">
      <c r="J328" s="151"/>
      <c r="P328" s="129"/>
    </row>
    <row r="329" spans="10:16" ht="12.75" customHeight="1">
      <c r="J329" s="151"/>
      <c r="P329" s="129"/>
    </row>
    <row r="330" spans="10:16" ht="12.75" customHeight="1">
      <c r="J330" s="151"/>
      <c r="P330" s="129"/>
    </row>
    <row r="331" spans="10:16" ht="12.75" customHeight="1">
      <c r="J331" s="151"/>
      <c r="P331" s="129"/>
    </row>
    <row r="332" spans="10:16" ht="12.75" customHeight="1">
      <c r="J332" s="151"/>
      <c r="P332" s="129"/>
    </row>
    <row r="333" spans="10:16" ht="12.75" customHeight="1">
      <c r="J333" s="151"/>
      <c r="P333" s="129"/>
    </row>
    <row r="334" spans="10:16" ht="12.75" customHeight="1">
      <c r="J334" s="151"/>
      <c r="P334" s="129"/>
    </row>
    <row r="335" spans="10:16" ht="12.75" customHeight="1">
      <c r="J335" s="151"/>
      <c r="P335" s="129"/>
    </row>
    <row r="336" spans="10:16" ht="12.75" customHeight="1">
      <c r="J336" s="151"/>
      <c r="P336" s="129"/>
    </row>
    <row r="337" spans="10:16" ht="12.75" customHeight="1">
      <c r="J337" s="151"/>
      <c r="P337" s="129"/>
    </row>
    <row r="338" spans="10:16" ht="12.75" customHeight="1">
      <c r="J338" s="151"/>
      <c r="P338" s="129"/>
    </row>
    <row r="339" spans="10:16" ht="12.75" customHeight="1">
      <c r="J339" s="151"/>
      <c r="P339" s="129"/>
    </row>
    <row r="340" spans="10:16" ht="12.75" customHeight="1">
      <c r="J340" s="151"/>
      <c r="P340" s="129"/>
    </row>
    <row r="341" spans="10:16" ht="12.75" customHeight="1">
      <c r="J341" s="151"/>
      <c r="P341" s="129"/>
    </row>
    <row r="342" spans="10:16" ht="12.75" customHeight="1">
      <c r="J342" s="151"/>
      <c r="P342" s="129"/>
    </row>
    <row r="343" spans="10:16" ht="12.75" customHeight="1">
      <c r="J343" s="151"/>
      <c r="P343" s="129"/>
    </row>
    <row r="344" spans="10:16" ht="12.75" customHeight="1">
      <c r="J344" s="151"/>
      <c r="P344" s="129"/>
    </row>
    <row r="345" spans="10:16" ht="12.75" customHeight="1">
      <c r="J345" s="151"/>
      <c r="P345" s="129"/>
    </row>
    <row r="346" spans="10:16" ht="12.75" customHeight="1">
      <c r="J346" s="151"/>
      <c r="P346" s="129"/>
    </row>
    <row r="347" spans="10:16" ht="12.75" customHeight="1">
      <c r="J347" s="151"/>
      <c r="P347" s="129"/>
    </row>
    <row r="348" spans="10:16" ht="12.75" customHeight="1">
      <c r="J348" s="151"/>
      <c r="P348" s="129"/>
    </row>
    <row r="349" spans="10:16" ht="12.75" customHeight="1">
      <c r="J349" s="151"/>
      <c r="P349" s="129"/>
    </row>
    <row r="350" spans="10:16" ht="12.75" customHeight="1">
      <c r="J350" s="151"/>
      <c r="P350" s="129"/>
    </row>
    <row r="351" spans="10:16" ht="12.75" customHeight="1">
      <c r="J351" s="151"/>
      <c r="P351" s="129"/>
    </row>
    <row r="352" spans="10:16" ht="12.75" customHeight="1">
      <c r="J352" s="151"/>
      <c r="P352" s="129"/>
    </row>
    <row r="353" spans="10:16" ht="12.75" customHeight="1">
      <c r="J353" s="151"/>
      <c r="P353" s="129"/>
    </row>
    <row r="354" spans="10:16" ht="12.75" customHeight="1">
      <c r="J354" s="151"/>
      <c r="P354" s="129"/>
    </row>
    <row r="355" spans="10:16" ht="12.75" customHeight="1">
      <c r="J355" s="151"/>
      <c r="P355" s="129"/>
    </row>
    <row r="356" spans="10:16" ht="12.75" customHeight="1">
      <c r="J356" s="151"/>
      <c r="P356" s="129"/>
    </row>
    <row r="357" spans="10:16" ht="12.75" customHeight="1">
      <c r="J357" s="151"/>
      <c r="P357" s="129"/>
    </row>
    <row r="358" spans="10:16" ht="12.75" customHeight="1">
      <c r="J358" s="151"/>
      <c r="P358" s="129"/>
    </row>
    <row r="359" spans="10:16" ht="12.75" customHeight="1">
      <c r="J359" s="151"/>
      <c r="P359" s="129"/>
    </row>
    <row r="360" spans="10:16" ht="12.75" customHeight="1">
      <c r="J360" s="151"/>
      <c r="P360" s="129"/>
    </row>
    <row r="361" spans="10:16" ht="12.75" customHeight="1">
      <c r="J361" s="151"/>
      <c r="P361" s="129"/>
    </row>
    <row r="362" spans="10:16" ht="12.75" customHeight="1">
      <c r="J362" s="151"/>
      <c r="P362" s="129"/>
    </row>
    <row r="363" spans="10:16" ht="12.75" customHeight="1">
      <c r="J363" s="151"/>
      <c r="P363" s="129"/>
    </row>
    <row r="364" spans="10:16" ht="12.75" customHeight="1">
      <c r="J364" s="151"/>
      <c r="P364" s="129"/>
    </row>
    <row r="365" spans="10:16" ht="12.75" customHeight="1">
      <c r="J365" s="151"/>
      <c r="P365" s="129"/>
    </row>
    <row r="366" spans="10:16" ht="12.75" customHeight="1">
      <c r="J366" s="151"/>
      <c r="P366" s="129"/>
    </row>
    <row r="367" spans="10:16" ht="12.75" customHeight="1">
      <c r="J367" s="151"/>
      <c r="P367" s="129"/>
    </row>
    <row r="368" spans="10:16" ht="12.75" customHeight="1">
      <c r="J368" s="151"/>
      <c r="P368" s="129"/>
    </row>
    <row r="369" spans="10:16" ht="12.75" customHeight="1">
      <c r="J369" s="151"/>
      <c r="P369" s="129"/>
    </row>
    <row r="370" spans="10:16" ht="12.75" customHeight="1">
      <c r="J370" s="151"/>
      <c r="P370" s="129"/>
    </row>
    <row r="371" spans="10:16" ht="12.75" customHeight="1">
      <c r="J371" s="151"/>
      <c r="P371" s="129"/>
    </row>
    <row r="372" spans="10:16" ht="12.75" customHeight="1">
      <c r="J372" s="151"/>
      <c r="P372" s="129"/>
    </row>
    <row r="373" spans="10:16" ht="12.75" customHeight="1">
      <c r="J373" s="151"/>
      <c r="P373" s="129"/>
    </row>
    <row r="374" spans="10:16" ht="12.75" customHeight="1">
      <c r="J374" s="151"/>
      <c r="P374" s="129"/>
    </row>
    <row r="375" spans="10:16" ht="12.75" customHeight="1">
      <c r="J375" s="151"/>
      <c r="P375" s="129"/>
    </row>
    <row r="376" spans="10:16" ht="12.75" customHeight="1">
      <c r="J376" s="151"/>
      <c r="P376" s="129"/>
    </row>
    <row r="377" spans="10:16" ht="12.75" customHeight="1">
      <c r="J377" s="151"/>
      <c r="P377" s="129"/>
    </row>
    <row r="378" spans="10:16" ht="12.75" customHeight="1">
      <c r="J378" s="151"/>
      <c r="P378" s="129"/>
    </row>
    <row r="379" spans="10:16" ht="12.75" customHeight="1">
      <c r="J379" s="151"/>
      <c r="P379" s="129"/>
    </row>
    <row r="380" spans="10:16" ht="12.75" customHeight="1">
      <c r="J380" s="151"/>
      <c r="P380" s="129"/>
    </row>
    <row r="381" spans="10:16" ht="12.75" customHeight="1">
      <c r="J381" s="151"/>
      <c r="P381" s="129"/>
    </row>
    <row r="382" spans="10:16" ht="12.75" customHeight="1">
      <c r="J382" s="151"/>
      <c r="P382" s="129"/>
    </row>
    <row r="383" spans="10:16" ht="12.75" customHeight="1">
      <c r="J383" s="151"/>
      <c r="P383" s="129"/>
    </row>
    <row r="384" spans="10:16" ht="12.75" customHeight="1">
      <c r="J384" s="151"/>
      <c r="P384" s="129"/>
    </row>
    <row r="385" spans="10:16" ht="12.75" customHeight="1">
      <c r="J385" s="151"/>
      <c r="P385" s="129"/>
    </row>
    <row r="386" spans="10:16" ht="12.75" customHeight="1">
      <c r="J386" s="151"/>
      <c r="P386" s="129"/>
    </row>
    <row r="387" spans="10:16" ht="12.75" customHeight="1">
      <c r="J387" s="151"/>
      <c r="P387" s="129"/>
    </row>
    <row r="388" spans="10:16" ht="12.75" customHeight="1">
      <c r="J388" s="151"/>
      <c r="P388" s="129"/>
    </row>
    <row r="389" spans="10:16" ht="12.75" customHeight="1">
      <c r="J389" s="151"/>
      <c r="P389" s="129"/>
    </row>
    <row r="390" spans="10:16" ht="12.75" customHeight="1">
      <c r="J390" s="151"/>
      <c r="P390" s="129"/>
    </row>
    <row r="391" spans="10:16" ht="12.75" customHeight="1">
      <c r="J391" s="151"/>
      <c r="P391" s="129"/>
    </row>
    <row r="392" spans="10:16" ht="12.75" customHeight="1">
      <c r="J392" s="151"/>
      <c r="P392" s="129"/>
    </row>
    <row r="393" spans="10:16" ht="12.75" customHeight="1">
      <c r="J393" s="151"/>
      <c r="P393" s="129"/>
    </row>
    <row r="394" spans="10:16" ht="12.75" customHeight="1">
      <c r="J394" s="151"/>
      <c r="P394" s="129"/>
    </row>
    <row r="395" spans="10:16" ht="12.75" customHeight="1">
      <c r="J395" s="151"/>
      <c r="P395" s="129"/>
    </row>
    <row r="396" spans="10:16" ht="12.75" customHeight="1">
      <c r="J396" s="151"/>
      <c r="P396" s="129"/>
    </row>
    <row r="397" spans="10:16" ht="12.75" customHeight="1">
      <c r="J397" s="151"/>
      <c r="P397" s="129"/>
    </row>
    <row r="398" spans="10:16" ht="12.75" customHeight="1">
      <c r="J398" s="151"/>
      <c r="P398" s="129"/>
    </row>
    <row r="399" spans="10:16" ht="12.75" customHeight="1">
      <c r="J399" s="151"/>
      <c r="P399" s="129"/>
    </row>
    <row r="400" spans="10:16" ht="12.75" customHeight="1">
      <c r="J400" s="151"/>
      <c r="P400" s="129"/>
    </row>
    <row r="401" spans="10:16" ht="12.75" customHeight="1">
      <c r="J401" s="151"/>
      <c r="P401" s="129"/>
    </row>
    <row r="402" spans="10:16" ht="12.75" customHeight="1">
      <c r="J402" s="151"/>
      <c r="P402" s="129"/>
    </row>
    <row r="403" spans="10:16" ht="12.75" customHeight="1">
      <c r="J403" s="151"/>
      <c r="P403" s="129"/>
    </row>
    <row r="404" spans="10:16" ht="12.75" customHeight="1">
      <c r="J404" s="151"/>
      <c r="P404" s="129"/>
    </row>
    <row r="405" spans="10:16" ht="12.75" customHeight="1">
      <c r="J405" s="151"/>
      <c r="P405" s="129"/>
    </row>
    <row r="406" spans="10:16" ht="12.75" customHeight="1">
      <c r="J406" s="151"/>
      <c r="P406" s="129"/>
    </row>
    <row r="407" spans="10:16" ht="12.75" customHeight="1">
      <c r="J407" s="151"/>
      <c r="P407" s="129"/>
    </row>
    <row r="408" spans="10:16" ht="12.75" customHeight="1">
      <c r="J408" s="151"/>
      <c r="P408" s="129"/>
    </row>
    <row r="409" spans="10:16" ht="12.75" customHeight="1">
      <c r="J409" s="151"/>
      <c r="P409" s="129"/>
    </row>
    <row r="410" spans="10:16" ht="12.75" customHeight="1">
      <c r="J410" s="151"/>
      <c r="P410" s="129"/>
    </row>
    <row r="411" spans="10:16" ht="12.75" customHeight="1">
      <c r="J411" s="151"/>
      <c r="P411" s="129"/>
    </row>
    <row r="412" spans="10:16" ht="12.75" customHeight="1">
      <c r="J412" s="151"/>
      <c r="P412" s="129"/>
    </row>
    <row r="413" spans="10:16" ht="12.75" customHeight="1">
      <c r="J413" s="151"/>
      <c r="P413" s="129"/>
    </row>
    <row r="414" spans="10:16" ht="12.75" customHeight="1">
      <c r="J414" s="151"/>
      <c r="P414" s="129"/>
    </row>
    <row r="415" spans="10:16" ht="12.75" customHeight="1">
      <c r="J415" s="151"/>
      <c r="P415" s="129"/>
    </row>
    <row r="416" spans="10:16" ht="12.75" customHeight="1">
      <c r="J416" s="151"/>
      <c r="P416" s="129"/>
    </row>
    <row r="417" spans="10:16" ht="12.75" customHeight="1">
      <c r="J417" s="151"/>
      <c r="P417" s="129"/>
    </row>
    <row r="418" spans="10:16" ht="12.75" customHeight="1">
      <c r="J418" s="151"/>
      <c r="P418" s="129"/>
    </row>
    <row r="419" spans="10:16" ht="12.75" customHeight="1">
      <c r="J419" s="151"/>
      <c r="P419" s="129"/>
    </row>
    <row r="420" spans="10:16" ht="12.75" customHeight="1">
      <c r="J420" s="151"/>
      <c r="P420" s="129"/>
    </row>
    <row r="421" spans="10:16" ht="12.75" customHeight="1">
      <c r="J421" s="151"/>
      <c r="P421" s="129"/>
    </row>
    <row r="422" spans="10:16" ht="12.75" customHeight="1">
      <c r="J422" s="151"/>
      <c r="P422" s="129"/>
    </row>
    <row r="423" spans="10:16" ht="12.75" customHeight="1">
      <c r="J423" s="151"/>
      <c r="P423" s="129"/>
    </row>
    <row r="424" spans="10:16" ht="12.75" customHeight="1">
      <c r="J424" s="151"/>
      <c r="P424" s="129"/>
    </row>
    <row r="425" spans="10:16" ht="12.75" customHeight="1">
      <c r="J425" s="151"/>
      <c r="P425" s="129"/>
    </row>
    <row r="426" spans="10:16" ht="12.75" customHeight="1">
      <c r="J426" s="151"/>
      <c r="P426" s="129"/>
    </row>
    <row r="427" spans="10:16" ht="12.75" customHeight="1">
      <c r="J427" s="151"/>
      <c r="P427" s="129"/>
    </row>
    <row r="428" spans="10:16" ht="12.75" customHeight="1">
      <c r="J428" s="151"/>
      <c r="P428" s="129"/>
    </row>
    <row r="429" spans="10:16" ht="12.75" customHeight="1">
      <c r="J429" s="151"/>
      <c r="P429" s="129"/>
    </row>
    <row r="430" spans="10:16" ht="12.75" customHeight="1">
      <c r="J430" s="151"/>
      <c r="P430" s="129"/>
    </row>
    <row r="431" spans="10:16" ht="12.75" customHeight="1">
      <c r="J431" s="151"/>
      <c r="P431" s="129"/>
    </row>
    <row r="432" spans="10:16" ht="12.75" customHeight="1">
      <c r="J432" s="151"/>
      <c r="P432" s="129"/>
    </row>
    <row r="433" spans="10:16" ht="12.75" customHeight="1">
      <c r="J433" s="151"/>
      <c r="P433" s="129"/>
    </row>
    <row r="434" spans="10:16" ht="12.75" customHeight="1">
      <c r="J434" s="151"/>
      <c r="P434" s="129"/>
    </row>
    <row r="435" spans="10:16" ht="12.75" customHeight="1">
      <c r="J435" s="151"/>
      <c r="P435" s="129"/>
    </row>
    <row r="436" spans="10:16" ht="12.75" customHeight="1">
      <c r="J436" s="151"/>
      <c r="P436" s="129"/>
    </row>
    <row r="437" spans="10:16" ht="12.75" customHeight="1">
      <c r="J437" s="151"/>
      <c r="P437" s="129"/>
    </row>
    <row r="438" spans="10:16" ht="12.75" customHeight="1">
      <c r="J438" s="151"/>
      <c r="P438" s="129"/>
    </row>
    <row r="439" spans="10:16" ht="12.75" customHeight="1">
      <c r="J439" s="151"/>
      <c r="P439" s="129"/>
    </row>
    <row r="440" spans="10:16" ht="12.75" customHeight="1">
      <c r="J440" s="151"/>
      <c r="P440" s="129"/>
    </row>
    <row r="441" spans="10:16" ht="12.75" customHeight="1">
      <c r="J441" s="151"/>
      <c r="P441" s="129"/>
    </row>
    <row r="442" spans="10:16" ht="12.75" customHeight="1">
      <c r="J442" s="151"/>
      <c r="P442" s="129"/>
    </row>
    <row r="443" spans="10:16" ht="12.75" customHeight="1">
      <c r="J443" s="151"/>
      <c r="P443" s="129"/>
    </row>
    <row r="444" spans="10:16" ht="12.75" customHeight="1">
      <c r="J444" s="151"/>
      <c r="P444" s="129"/>
    </row>
    <row r="445" spans="10:16" ht="12.75" customHeight="1">
      <c r="J445" s="151"/>
      <c r="P445" s="129"/>
    </row>
    <row r="446" spans="10:16" ht="12.75" customHeight="1">
      <c r="J446" s="151"/>
      <c r="P446" s="129"/>
    </row>
    <row r="447" spans="10:16" ht="12.75" customHeight="1">
      <c r="J447" s="151"/>
      <c r="P447" s="129"/>
    </row>
    <row r="448" spans="10:16" ht="12.75" customHeight="1">
      <c r="J448" s="151"/>
      <c r="P448" s="129"/>
    </row>
    <row r="449" spans="10:16" ht="12.75" customHeight="1">
      <c r="J449" s="151"/>
      <c r="P449" s="129"/>
    </row>
    <row r="450" spans="10:16" ht="12.75" customHeight="1">
      <c r="J450" s="151"/>
      <c r="P450" s="129"/>
    </row>
    <row r="451" spans="10:16" ht="12.75" customHeight="1">
      <c r="J451" s="151"/>
      <c r="P451" s="129"/>
    </row>
    <row r="452" spans="10:16" ht="12.75" customHeight="1">
      <c r="J452" s="151"/>
      <c r="P452" s="129"/>
    </row>
    <row r="453" spans="10:16" ht="12.75" customHeight="1">
      <c r="J453" s="151"/>
      <c r="P453" s="129"/>
    </row>
    <row r="454" spans="10:16" ht="12.75" customHeight="1">
      <c r="J454" s="151"/>
      <c r="P454" s="129"/>
    </row>
    <row r="455" spans="10:16" ht="12.75" customHeight="1">
      <c r="J455" s="151"/>
      <c r="P455" s="129"/>
    </row>
    <row r="456" spans="10:16" ht="12.75" customHeight="1">
      <c r="J456" s="151"/>
      <c r="P456" s="129"/>
    </row>
    <row r="457" spans="10:16" ht="12.75" customHeight="1">
      <c r="J457" s="151"/>
      <c r="P457" s="129"/>
    </row>
    <row r="458" spans="10:16" ht="12.75" customHeight="1">
      <c r="J458" s="151"/>
      <c r="P458" s="129"/>
    </row>
    <row r="459" spans="10:16" ht="12.75" customHeight="1">
      <c r="J459" s="151"/>
      <c r="P459" s="129"/>
    </row>
    <row r="460" spans="10:16" ht="12.75" customHeight="1">
      <c r="J460" s="151"/>
      <c r="P460" s="129"/>
    </row>
    <row r="461" spans="10:16" ht="12.75" customHeight="1">
      <c r="J461" s="151"/>
      <c r="P461" s="129"/>
    </row>
    <row r="462" spans="10:16" ht="12.75" customHeight="1">
      <c r="J462" s="151"/>
      <c r="P462" s="129"/>
    </row>
    <row r="463" spans="10:16" ht="12.75" customHeight="1">
      <c r="J463" s="151"/>
      <c r="P463" s="129"/>
    </row>
    <row r="464" spans="10:16" ht="12.75" customHeight="1">
      <c r="J464" s="151"/>
      <c r="P464" s="129"/>
    </row>
    <row r="465" spans="10:16" ht="12.75" customHeight="1">
      <c r="J465" s="151"/>
      <c r="P465" s="129"/>
    </row>
    <row r="466" spans="10:16" ht="12.75" customHeight="1">
      <c r="J466" s="151"/>
      <c r="P466" s="129"/>
    </row>
    <row r="467" spans="10:16" ht="12.75" customHeight="1">
      <c r="J467" s="151"/>
      <c r="P467" s="129"/>
    </row>
    <row r="468" spans="10:16" ht="12.75" customHeight="1">
      <c r="J468" s="151"/>
      <c r="P468" s="129"/>
    </row>
    <row r="469" spans="10:16" ht="12.75" customHeight="1">
      <c r="J469" s="151"/>
      <c r="P469" s="129"/>
    </row>
    <row r="470" spans="10:16" ht="12.75" customHeight="1">
      <c r="J470" s="151"/>
      <c r="P470" s="129"/>
    </row>
    <row r="471" spans="10:16" ht="12.75" customHeight="1">
      <c r="J471" s="151"/>
      <c r="P471" s="129"/>
    </row>
    <row r="472" spans="10:16" ht="12.75" customHeight="1">
      <c r="J472" s="151"/>
      <c r="P472" s="129"/>
    </row>
    <row r="473" spans="10:16" ht="12.75" customHeight="1">
      <c r="J473" s="151"/>
      <c r="P473" s="129"/>
    </row>
    <row r="474" spans="10:16" ht="12.75" customHeight="1">
      <c r="J474" s="151"/>
      <c r="P474" s="129"/>
    </row>
    <row r="475" spans="10:16" ht="12.75" customHeight="1">
      <c r="J475" s="151"/>
      <c r="P475" s="129"/>
    </row>
    <row r="476" spans="10:16" ht="12.75" customHeight="1">
      <c r="J476" s="151"/>
      <c r="P476" s="129"/>
    </row>
    <row r="477" spans="10:16" ht="12.75" customHeight="1">
      <c r="J477" s="151"/>
      <c r="P477" s="129"/>
    </row>
    <row r="478" spans="10:16" ht="12.75" customHeight="1">
      <c r="J478" s="151"/>
      <c r="P478" s="129"/>
    </row>
    <row r="479" spans="10:16" ht="12.75" customHeight="1">
      <c r="J479" s="151"/>
      <c r="P479" s="129"/>
    </row>
    <row r="480" spans="10:16" ht="12.75" customHeight="1">
      <c r="J480" s="151"/>
      <c r="P480" s="129"/>
    </row>
    <row r="481" spans="10:16" ht="12.75" customHeight="1">
      <c r="J481" s="151"/>
      <c r="P481" s="129"/>
    </row>
    <row r="482" spans="10:16" ht="12.75" customHeight="1">
      <c r="J482" s="151"/>
      <c r="P482" s="129"/>
    </row>
    <row r="483" spans="10:16" ht="12.75" customHeight="1">
      <c r="J483" s="151"/>
      <c r="P483" s="129"/>
    </row>
    <row r="484" spans="10:16" ht="12.75" customHeight="1">
      <c r="J484" s="151"/>
      <c r="P484" s="129"/>
    </row>
    <row r="485" spans="10:16" ht="12.75" customHeight="1">
      <c r="J485" s="151"/>
      <c r="P485" s="129"/>
    </row>
    <row r="486" spans="10:16" ht="12.75" customHeight="1">
      <c r="J486" s="151"/>
      <c r="P486" s="129"/>
    </row>
    <row r="487" spans="10:16" ht="12.75" customHeight="1">
      <c r="J487" s="151"/>
      <c r="P487" s="129"/>
    </row>
    <row r="488" spans="10:16" ht="12.75" customHeight="1">
      <c r="J488" s="151"/>
      <c r="P488" s="129"/>
    </row>
    <row r="489" spans="10:16" ht="12.75" customHeight="1">
      <c r="J489" s="151"/>
      <c r="P489" s="129"/>
    </row>
    <row r="490" spans="10:16" ht="12.75" customHeight="1">
      <c r="J490" s="151"/>
      <c r="P490" s="129"/>
    </row>
    <row r="491" spans="10:16" ht="12.75" customHeight="1">
      <c r="J491" s="151"/>
      <c r="P491" s="129"/>
    </row>
    <row r="492" spans="10:16" ht="12.75" customHeight="1">
      <c r="J492" s="151"/>
      <c r="P492" s="129"/>
    </row>
    <row r="493" spans="10:16" ht="12.75" customHeight="1">
      <c r="J493" s="151"/>
      <c r="P493" s="129"/>
    </row>
    <row r="494" spans="10:16" ht="12.75" customHeight="1">
      <c r="J494" s="151"/>
      <c r="P494" s="129"/>
    </row>
    <row r="495" spans="10:16" ht="12.75" customHeight="1">
      <c r="J495" s="151"/>
      <c r="P495" s="129"/>
    </row>
    <row r="496" spans="10:16" ht="12.75" customHeight="1">
      <c r="J496" s="151"/>
      <c r="P496" s="129"/>
    </row>
    <row r="497" spans="10:16" ht="12.75" customHeight="1">
      <c r="J497" s="151"/>
      <c r="P497" s="129"/>
    </row>
    <row r="498" spans="10:16" ht="12.75" customHeight="1">
      <c r="J498" s="151"/>
      <c r="P498" s="129"/>
    </row>
    <row r="499" spans="10:16" ht="12.75" customHeight="1">
      <c r="J499" s="151"/>
      <c r="P499" s="129"/>
    </row>
    <row r="500" spans="10:16" ht="12.75" customHeight="1">
      <c r="J500" s="151"/>
      <c r="P500" s="129"/>
    </row>
    <row r="501" spans="10:16" ht="12.75" customHeight="1">
      <c r="J501" s="151"/>
      <c r="P501" s="129"/>
    </row>
    <row r="502" spans="10:16" ht="12.75" customHeight="1">
      <c r="J502" s="151"/>
      <c r="P502" s="129"/>
    </row>
    <row r="503" spans="10:16" ht="12.75" customHeight="1">
      <c r="J503" s="151"/>
      <c r="P503" s="129"/>
    </row>
    <row r="504" spans="10:16" ht="12.75" customHeight="1">
      <c r="J504" s="151"/>
      <c r="P504" s="129"/>
    </row>
    <row r="505" spans="10:16" ht="12.75" customHeight="1">
      <c r="J505" s="151"/>
      <c r="P505" s="129"/>
    </row>
    <row r="506" spans="10:16" ht="12.75" customHeight="1">
      <c r="J506" s="151"/>
      <c r="P506" s="129"/>
    </row>
    <row r="507" spans="10:16" ht="12.75" customHeight="1">
      <c r="J507" s="151"/>
      <c r="P507" s="129"/>
    </row>
    <row r="508" spans="10:16" ht="12.75" customHeight="1">
      <c r="J508" s="151"/>
      <c r="P508" s="129"/>
    </row>
    <row r="509" spans="10:16" ht="12.75" customHeight="1">
      <c r="J509" s="151"/>
      <c r="P509" s="129"/>
    </row>
    <row r="510" spans="10:16" ht="12.75" customHeight="1">
      <c r="J510" s="151"/>
      <c r="P510" s="129"/>
    </row>
    <row r="511" spans="10:16" ht="12.75" customHeight="1">
      <c r="J511" s="151"/>
      <c r="P511" s="129"/>
    </row>
    <row r="512" spans="10:16" ht="12.75" customHeight="1">
      <c r="J512" s="151"/>
      <c r="P512" s="129"/>
    </row>
    <row r="513" spans="10:16" ht="12.75" customHeight="1">
      <c r="J513" s="151"/>
      <c r="P513" s="129"/>
    </row>
    <row r="514" spans="10:16" ht="12.75" customHeight="1">
      <c r="J514" s="151"/>
      <c r="P514" s="129"/>
    </row>
    <row r="515" spans="10:16" ht="12.75" customHeight="1">
      <c r="J515" s="151"/>
      <c r="P515" s="129"/>
    </row>
    <row r="516" spans="10:16" ht="12.75" customHeight="1">
      <c r="J516" s="151"/>
      <c r="P516" s="129"/>
    </row>
    <row r="517" spans="10:16" ht="12.75" customHeight="1">
      <c r="J517" s="151"/>
      <c r="P517" s="129"/>
    </row>
    <row r="518" spans="10:16" ht="12.75" customHeight="1">
      <c r="J518" s="151"/>
      <c r="P518" s="129"/>
    </row>
    <row r="519" spans="10:16" ht="12.75" customHeight="1">
      <c r="J519" s="151"/>
      <c r="P519" s="129"/>
    </row>
    <row r="520" spans="10:16" ht="12.75" customHeight="1">
      <c r="J520" s="151"/>
      <c r="P520" s="129"/>
    </row>
    <row r="521" spans="10:16" ht="12.75" customHeight="1">
      <c r="J521" s="151"/>
      <c r="P521" s="129"/>
    </row>
    <row r="522" spans="10:16" ht="12.75" customHeight="1">
      <c r="J522" s="151"/>
      <c r="P522" s="129"/>
    </row>
    <row r="523" spans="10:16" ht="12.75" customHeight="1">
      <c r="J523" s="151"/>
      <c r="P523" s="129"/>
    </row>
    <row r="524" spans="10:16" ht="12.75" customHeight="1">
      <c r="J524" s="151"/>
      <c r="P524" s="129"/>
    </row>
    <row r="525" spans="10:16" ht="12.75" customHeight="1">
      <c r="J525" s="151"/>
      <c r="P525" s="129"/>
    </row>
    <row r="526" spans="10:16" ht="12.75" customHeight="1">
      <c r="J526" s="151"/>
      <c r="P526" s="129"/>
    </row>
    <row r="527" spans="10:16" ht="12.75" customHeight="1">
      <c r="J527" s="151"/>
      <c r="P527" s="129"/>
    </row>
    <row r="528" spans="10:16" ht="12.75" customHeight="1">
      <c r="J528" s="151"/>
      <c r="P528" s="129"/>
    </row>
    <row r="529" spans="10:16" ht="12.75" customHeight="1">
      <c r="J529" s="151"/>
      <c r="P529" s="129"/>
    </row>
    <row r="530" spans="10:16" ht="12.75" customHeight="1">
      <c r="J530" s="151"/>
      <c r="P530" s="129"/>
    </row>
    <row r="531" spans="10:16" ht="12.75" customHeight="1">
      <c r="J531" s="151"/>
      <c r="P531" s="129"/>
    </row>
    <row r="532" spans="10:16" ht="12.75" customHeight="1">
      <c r="J532" s="151"/>
      <c r="P532" s="129"/>
    </row>
    <row r="533" spans="10:16" ht="12.75" customHeight="1">
      <c r="J533" s="151"/>
      <c r="P533" s="129"/>
    </row>
    <row r="534" spans="10:16" ht="12.75" customHeight="1">
      <c r="J534" s="151"/>
      <c r="P534" s="129"/>
    </row>
    <row r="535" spans="10:16" ht="12.75" customHeight="1">
      <c r="J535" s="151"/>
      <c r="P535" s="129"/>
    </row>
    <row r="536" spans="10:16" ht="12.75" customHeight="1">
      <c r="J536" s="151"/>
      <c r="P536" s="129"/>
    </row>
    <row r="537" spans="10:16" ht="12.75" customHeight="1">
      <c r="J537" s="151"/>
      <c r="P537" s="129"/>
    </row>
    <row r="538" spans="10:16" ht="12.75" customHeight="1">
      <c r="J538" s="151"/>
      <c r="P538" s="129"/>
    </row>
    <row r="539" spans="10:16" ht="12.75" customHeight="1">
      <c r="J539" s="151"/>
      <c r="P539" s="129"/>
    </row>
    <row r="540" spans="10:16" ht="12.75" customHeight="1">
      <c r="J540" s="151"/>
      <c r="P540" s="129"/>
    </row>
    <row r="541" spans="10:16" ht="12.75" customHeight="1">
      <c r="J541" s="151"/>
      <c r="P541" s="129"/>
    </row>
    <row r="542" spans="10:16" ht="12.75" customHeight="1">
      <c r="J542" s="151"/>
      <c r="P542" s="129"/>
    </row>
    <row r="543" spans="10:16" ht="12.75" customHeight="1">
      <c r="J543" s="151"/>
      <c r="P543" s="129"/>
    </row>
    <row r="544" spans="10:16" ht="12.75" customHeight="1">
      <c r="J544" s="151"/>
      <c r="P544" s="129"/>
    </row>
    <row r="545" spans="10:16" ht="12.75" customHeight="1">
      <c r="J545" s="151"/>
      <c r="P545" s="129"/>
    </row>
    <row r="546" spans="10:16" ht="12.75" customHeight="1">
      <c r="J546" s="151"/>
      <c r="P546" s="129"/>
    </row>
    <row r="547" spans="10:16" ht="12.75" customHeight="1">
      <c r="J547" s="151"/>
      <c r="P547" s="129"/>
    </row>
    <row r="548" spans="10:16" ht="12.75" customHeight="1">
      <c r="J548" s="151"/>
      <c r="P548" s="129"/>
    </row>
    <row r="549" spans="10:16" ht="12.75" customHeight="1">
      <c r="J549" s="151"/>
      <c r="P549" s="129"/>
    </row>
    <row r="550" spans="10:16" ht="12.75" customHeight="1">
      <c r="J550" s="151"/>
      <c r="P550" s="129"/>
    </row>
    <row r="551" spans="10:16" ht="12.75" customHeight="1">
      <c r="J551" s="151"/>
      <c r="P551" s="129"/>
    </row>
    <row r="552" spans="10:16" ht="12.75" customHeight="1">
      <c r="J552" s="151"/>
      <c r="P552" s="129"/>
    </row>
    <row r="553" spans="10:16" ht="12.75" customHeight="1">
      <c r="J553" s="151"/>
      <c r="P553" s="129"/>
    </row>
    <row r="554" spans="10:16" ht="12.75" customHeight="1">
      <c r="J554" s="151"/>
      <c r="P554" s="129"/>
    </row>
    <row r="555" spans="10:16" ht="12.75" customHeight="1">
      <c r="J555" s="151"/>
      <c r="P555" s="129"/>
    </row>
    <row r="556" spans="10:16" ht="12.75" customHeight="1">
      <c r="J556" s="151"/>
      <c r="P556" s="129"/>
    </row>
    <row r="557" spans="10:16" ht="12.75" customHeight="1">
      <c r="J557" s="151"/>
      <c r="P557" s="129"/>
    </row>
    <row r="558" spans="10:16" ht="12.75" customHeight="1">
      <c r="J558" s="151"/>
      <c r="P558" s="129"/>
    </row>
    <row r="559" spans="10:16" ht="12.75" customHeight="1">
      <c r="J559" s="151"/>
      <c r="P559" s="129"/>
    </row>
    <row r="560" spans="10:16" ht="12.75" customHeight="1">
      <c r="J560" s="151"/>
      <c r="P560" s="129"/>
    </row>
    <row r="561" spans="10:16" ht="12.75" customHeight="1">
      <c r="J561" s="151"/>
      <c r="P561" s="129"/>
    </row>
    <row r="562" spans="10:16" ht="12.75" customHeight="1">
      <c r="J562" s="151"/>
      <c r="P562" s="129"/>
    </row>
    <row r="563" spans="10:16" ht="12.75" customHeight="1">
      <c r="J563" s="151"/>
      <c r="P563" s="129"/>
    </row>
    <row r="564" spans="10:16" ht="12.75" customHeight="1">
      <c r="J564" s="151"/>
      <c r="P564" s="129"/>
    </row>
    <row r="565" spans="10:16" ht="12.75" customHeight="1">
      <c r="J565" s="151"/>
      <c r="P565" s="129"/>
    </row>
    <row r="566" spans="10:16" ht="12.75" customHeight="1">
      <c r="J566" s="151"/>
      <c r="P566" s="129"/>
    </row>
    <row r="567" spans="10:16" ht="12.75" customHeight="1">
      <c r="J567" s="151"/>
      <c r="P567" s="129"/>
    </row>
    <row r="568" spans="10:16" ht="12.75" customHeight="1">
      <c r="J568" s="151"/>
      <c r="P568" s="129"/>
    </row>
    <row r="569" spans="10:16" ht="12.75" customHeight="1">
      <c r="J569" s="151"/>
      <c r="P569" s="129"/>
    </row>
    <row r="570" spans="10:16" ht="12.75" customHeight="1">
      <c r="J570" s="151"/>
      <c r="P570" s="129"/>
    </row>
    <row r="571" spans="10:16" ht="12.75" customHeight="1">
      <c r="J571" s="151"/>
      <c r="P571" s="129"/>
    </row>
    <row r="572" spans="10:16" ht="12.75" customHeight="1">
      <c r="J572" s="151"/>
      <c r="P572" s="129"/>
    </row>
    <row r="573" spans="10:16" ht="12.75" customHeight="1">
      <c r="J573" s="151"/>
      <c r="P573" s="129"/>
    </row>
    <row r="574" spans="10:16" ht="12.75" customHeight="1">
      <c r="J574" s="151"/>
      <c r="P574" s="129"/>
    </row>
    <row r="575" spans="10:16" ht="12.75" customHeight="1">
      <c r="J575" s="151"/>
      <c r="P575" s="129"/>
    </row>
    <row r="576" spans="10:16" ht="12.75" customHeight="1">
      <c r="J576" s="151"/>
      <c r="P576" s="129"/>
    </row>
    <row r="577" spans="10:16" ht="12.75" customHeight="1">
      <c r="J577" s="151"/>
      <c r="P577" s="129"/>
    </row>
    <row r="578" spans="10:16" ht="12.75" customHeight="1">
      <c r="J578" s="151"/>
      <c r="P578" s="129"/>
    </row>
    <row r="579" spans="10:16" ht="12.75" customHeight="1">
      <c r="J579" s="151"/>
      <c r="P579" s="129"/>
    </row>
    <row r="580" spans="10:16" ht="12.75" customHeight="1">
      <c r="J580" s="151"/>
      <c r="P580" s="129"/>
    </row>
    <row r="581" spans="10:16" ht="12.75" customHeight="1">
      <c r="J581" s="151"/>
      <c r="P581" s="129"/>
    </row>
    <row r="582" spans="10:16" ht="12.75" customHeight="1">
      <c r="J582" s="151"/>
      <c r="P582" s="129"/>
    </row>
    <row r="583" spans="10:16" ht="12.75" customHeight="1">
      <c r="J583" s="151"/>
      <c r="P583" s="129"/>
    </row>
    <row r="584" spans="10:16" ht="12.75" customHeight="1">
      <c r="J584" s="151"/>
      <c r="P584" s="129"/>
    </row>
    <row r="585" spans="10:16" ht="12.75" customHeight="1">
      <c r="J585" s="151"/>
      <c r="P585" s="129"/>
    </row>
    <row r="586" spans="10:16" ht="12.75" customHeight="1">
      <c r="J586" s="151"/>
      <c r="P586" s="129"/>
    </row>
    <row r="587" spans="10:16" ht="12.75" customHeight="1">
      <c r="J587" s="151"/>
      <c r="P587" s="129"/>
    </row>
    <row r="588" spans="10:16" ht="12.75" customHeight="1">
      <c r="J588" s="151"/>
      <c r="P588" s="129"/>
    </row>
    <row r="589" spans="10:16" ht="12.75" customHeight="1">
      <c r="J589" s="151"/>
      <c r="P589" s="129"/>
    </row>
    <row r="590" spans="10:16" ht="12.75" customHeight="1">
      <c r="J590" s="151"/>
      <c r="P590" s="129"/>
    </row>
    <row r="591" spans="10:16" ht="12.75" customHeight="1">
      <c r="J591" s="151"/>
      <c r="P591" s="129"/>
    </row>
    <row r="592" spans="10:16" ht="12.75" customHeight="1">
      <c r="J592" s="151"/>
      <c r="P592" s="129"/>
    </row>
    <row r="593" spans="10:16" ht="12.75" customHeight="1">
      <c r="J593" s="151"/>
      <c r="P593" s="129"/>
    </row>
    <row r="594" spans="10:16" ht="12.75" customHeight="1">
      <c r="J594" s="151"/>
      <c r="P594" s="129"/>
    </row>
    <row r="595" spans="10:16" ht="12.75" customHeight="1">
      <c r="J595" s="151"/>
      <c r="P595" s="129"/>
    </row>
    <row r="596" spans="10:16" ht="12.75" customHeight="1">
      <c r="J596" s="151"/>
      <c r="P596" s="129"/>
    </row>
    <row r="597" spans="10:16" ht="12.75" customHeight="1">
      <c r="J597" s="151"/>
      <c r="P597" s="129"/>
    </row>
    <row r="598" spans="10:16" ht="12.75" customHeight="1">
      <c r="J598" s="151"/>
      <c r="P598" s="129"/>
    </row>
    <row r="599" spans="10:16" ht="12.75" customHeight="1">
      <c r="J599" s="151"/>
      <c r="P599" s="129"/>
    </row>
    <row r="600" spans="10:16" ht="12.75" customHeight="1">
      <c r="J600" s="151"/>
      <c r="P600" s="129"/>
    </row>
    <row r="601" spans="10:16" ht="12.75" customHeight="1">
      <c r="J601" s="151"/>
      <c r="P601" s="129"/>
    </row>
    <row r="602" spans="10:16" ht="12.75" customHeight="1">
      <c r="J602" s="151"/>
      <c r="P602" s="129"/>
    </row>
    <row r="603" spans="10:16" ht="12.75" customHeight="1">
      <c r="J603" s="151"/>
      <c r="P603" s="129"/>
    </row>
    <row r="604" spans="10:16" ht="12.75" customHeight="1">
      <c r="J604" s="151"/>
      <c r="P604" s="129"/>
    </row>
    <row r="605" spans="10:16" ht="12.75" customHeight="1">
      <c r="J605" s="151"/>
      <c r="P605" s="129"/>
    </row>
    <row r="606" spans="10:16" ht="12.75" customHeight="1">
      <c r="J606" s="151"/>
      <c r="P606" s="129"/>
    </row>
    <row r="607" spans="10:16" ht="12.75" customHeight="1">
      <c r="J607" s="151"/>
      <c r="P607" s="129"/>
    </row>
    <row r="608" spans="10:16" ht="12.75" customHeight="1">
      <c r="J608" s="151"/>
      <c r="P608" s="129"/>
    </row>
    <row r="609" spans="10:16" ht="12.75" customHeight="1">
      <c r="J609" s="151"/>
      <c r="P609" s="129"/>
    </row>
    <row r="610" spans="10:16" ht="12.75" customHeight="1">
      <c r="J610" s="151"/>
      <c r="P610" s="129"/>
    </row>
    <row r="611" spans="10:16" ht="12.75" customHeight="1">
      <c r="J611" s="151"/>
      <c r="P611" s="129"/>
    </row>
    <row r="612" spans="10:16" ht="12.75" customHeight="1">
      <c r="J612" s="151"/>
      <c r="P612" s="129"/>
    </row>
    <row r="613" spans="10:16" ht="12.75" customHeight="1">
      <c r="J613" s="151"/>
      <c r="P613" s="129"/>
    </row>
    <row r="614" spans="10:16" ht="12.75" customHeight="1">
      <c r="J614" s="151"/>
      <c r="P614" s="129"/>
    </row>
    <row r="615" spans="10:16" ht="12.75" customHeight="1">
      <c r="J615" s="151"/>
      <c r="P615" s="129"/>
    </row>
    <row r="616" spans="10:16" ht="12.75" customHeight="1">
      <c r="J616" s="151"/>
      <c r="P616" s="129"/>
    </row>
    <row r="617" spans="10:16" ht="12.75" customHeight="1">
      <c r="J617" s="151"/>
      <c r="P617" s="129"/>
    </row>
    <row r="618" spans="10:16" ht="12.75" customHeight="1">
      <c r="J618" s="151"/>
      <c r="P618" s="129"/>
    </row>
    <row r="619" spans="10:16" ht="12.75" customHeight="1">
      <c r="J619" s="151"/>
      <c r="P619" s="129"/>
    </row>
    <row r="620" spans="10:16" ht="12.75" customHeight="1">
      <c r="J620" s="151"/>
      <c r="P620" s="129"/>
    </row>
    <row r="621" spans="10:16" ht="12.75" customHeight="1">
      <c r="J621" s="151"/>
      <c r="P621" s="129"/>
    </row>
    <row r="622" spans="10:16" ht="12.75" customHeight="1">
      <c r="J622" s="151"/>
      <c r="P622" s="129"/>
    </row>
    <row r="623" spans="10:16" ht="12.75" customHeight="1">
      <c r="J623" s="151"/>
      <c r="P623" s="129"/>
    </row>
    <row r="624" spans="10:16" ht="12.75" customHeight="1">
      <c r="J624" s="151"/>
      <c r="P624" s="129"/>
    </row>
    <row r="625" spans="10:16" ht="12.75" customHeight="1">
      <c r="J625" s="151"/>
      <c r="P625" s="129"/>
    </row>
    <row r="626" spans="10:16" ht="12.75" customHeight="1">
      <c r="J626" s="151"/>
      <c r="P626" s="129"/>
    </row>
    <row r="627" spans="10:16" ht="12.75" customHeight="1">
      <c r="J627" s="151"/>
      <c r="P627" s="129"/>
    </row>
    <row r="628" spans="10:16" ht="12.75" customHeight="1">
      <c r="J628" s="151"/>
      <c r="P628" s="129"/>
    </row>
    <row r="629" spans="10:16" ht="12.75" customHeight="1">
      <c r="J629" s="151"/>
      <c r="P629" s="129"/>
    </row>
    <row r="630" spans="10:16" ht="12.75" customHeight="1">
      <c r="J630" s="151"/>
      <c r="P630" s="129"/>
    </row>
    <row r="631" spans="10:16" ht="12.75" customHeight="1">
      <c r="J631" s="151"/>
      <c r="P631" s="129"/>
    </row>
    <row r="632" spans="10:16" ht="12.75" customHeight="1">
      <c r="J632" s="151"/>
      <c r="P632" s="129"/>
    </row>
    <row r="633" spans="10:16" ht="12.75" customHeight="1">
      <c r="J633" s="151"/>
      <c r="P633" s="129"/>
    </row>
    <row r="634" spans="10:16" ht="12.75" customHeight="1">
      <c r="J634" s="151"/>
      <c r="P634" s="129"/>
    </row>
    <row r="635" spans="10:16" ht="12.75" customHeight="1">
      <c r="J635" s="151"/>
      <c r="P635" s="129"/>
    </row>
    <row r="636" spans="10:16" ht="12.75" customHeight="1">
      <c r="J636" s="151"/>
      <c r="P636" s="129"/>
    </row>
    <row r="637" spans="10:16" ht="12.75" customHeight="1">
      <c r="J637" s="151"/>
      <c r="P637" s="129"/>
    </row>
    <row r="638" spans="10:16" ht="12.75" customHeight="1">
      <c r="J638" s="151"/>
      <c r="P638" s="129"/>
    </row>
    <row r="639" spans="10:16" ht="12.75" customHeight="1">
      <c r="J639" s="151"/>
      <c r="P639" s="129"/>
    </row>
    <row r="640" spans="10:16" ht="12.75" customHeight="1">
      <c r="J640" s="151"/>
      <c r="P640" s="129"/>
    </row>
    <row r="641" spans="10:16" ht="12.75" customHeight="1">
      <c r="J641" s="151"/>
      <c r="P641" s="129"/>
    </row>
    <row r="642" spans="10:16" ht="12.75" customHeight="1">
      <c r="J642" s="151"/>
      <c r="P642" s="129"/>
    </row>
    <row r="643" spans="10:16" ht="12.75" customHeight="1">
      <c r="J643" s="151"/>
      <c r="P643" s="129"/>
    </row>
    <row r="644" spans="10:16" ht="12.75" customHeight="1">
      <c r="J644" s="151"/>
      <c r="P644" s="129"/>
    </row>
    <row r="645" spans="10:16" ht="12.75" customHeight="1">
      <c r="J645" s="151"/>
      <c r="P645" s="129"/>
    </row>
    <row r="646" spans="10:16" ht="12.75" customHeight="1">
      <c r="J646" s="151"/>
      <c r="P646" s="129"/>
    </row>
    <row r="647" spans="10:16" ht="12.75" customHeight="1">
      <c r="J647" s="151"/>
      <c r="P647" s="129"/>
    </row>
    <row r="648" spans="10:16" ht="12.75" customHeight="1">
      <c r="J648" s="151"/>
      <c r="P648" s="129"/>
    </row>
    <row r="649" spans="10:16" ht="12.75" customHeight="1">
      <c r="J649" s="151"/>
      <c r="P649" s="129"/>
    </row>
    <row r="650" spans="10:16" ht="12.75" customHeight="1">
      <c r="J650" s="151"/>
      <c r="P650" s="129"/>
    </row>
    <row r="651" spans="10:16" ht="12.75" customHeight="1">
      <c r="J651" s="151"/>
      <c r="P651" s="129"/>
    </row>
    <row r="652" spans="10:16" ht="12.75" customHeight="1">
      <c r="J652" s="151"/>
      <c r="P652" s="129"/>
    </row>
    <row r="653" spans="10:16" ht="12.75" customHeight="1">
      <c r="J653" s="151"/>
      <c r="P653" s="129"/>
    </row>
    <row r="654" spans="10:16" ht="12.75" customHeight="1">
      <c r="J654" s="151"/>
      <c r="P654" s="129"/>
    </row>
    <row r="655" spans="10:16" ht="12.75" customHeight="1">
      <c r="J655" s="151"/>
      <c r="P655" s="129"/>
    </row>
    <row r="656" spans="10:16" ht="12.75" customHeight="1">
      <c r="J656" s="151"/>
      <c r="P656" s="129"/>
    </row>
    <row r="657" spans="10:16" ht="12.75" customHeight="1">
      <c r="J657" s="151"/>
      <c r="P657" s="129"/>
    </row>
    <row r="658" spans="10:16" ht="12.75" customHeight="1">
      <c r="J658" s="151"/>
      <c r="P658" s="129"/>
    </row>
    <row r="659" spans="10:16" ht="12.75" customHeight="1">
      <c r="J659" s="151"/>
      <c r="P659" s="129"/>
    </row>
    <row r="660" spans="10:16" ht="12.75" customHeight="1">
      <c r="J660" s="151"/>
      <c r="P660" s="129"/>
    </row>
    <row r="661" spans="10:16" ht="12.75" customHeight="1">
      <c r="J661" s="151"/>
      <c r="P661" s="129"/>
    </row>
    <row r="662" spans="10:16" ht="12.75" customHeight="1">
      <c r="J662" s="151"/>
      <c r="P662" s="129"/>
    </row>
    <row r="663" spans="10:16" ht="12.75" customHeight="1">
      <c r="J663" s="151"/>
      <c r="P663" s="129"/>
    </row>
    <row r="664" spans="10:16" ht="12.75" customHeight="1">
      <c r="J664" s="151"/>
      <c r="P664" s="129"/>
    </row>
    <row r="665" spans="10:16" ht="12.75" customHeight="1">
      <c r="J665" s="151"/>
      <c r="P665" s="129"/>
    </row>
    <row r="666" spans="10:16" ht="12.75" customHeight="1">
      <c r="J666" s="151"/>
      <c r="P666" s="129"/>
    </row>
    <row r="667" spans="10:16" ht="12.75" customHeight="1">
      <c r="J667" s="151"/>
      <c r="P667" s="129"/>
    </row>
    <row r="668" spans="10:16" ht="12.75" customHeight="1">
      <c r="J668" s="151"/>
      <c r="P668" s="129"/>
    </row>
    <row r="669" spans="10:16" ht="12.75" customHeight="1">
      <c r="J669" s="151"/>
      <c r="P669" s="129"/>
    </row>
    <row r="670" spans="10:16" ht="12.75" customHeight="1">
      <c r="J670" s="151"/>
      <c r="P670" s="129"/>
    </row>
    <row r="671" spans="10:16" ht="12.75" customHeight="1">
      <c r="J671" s="151"/>
      <c r="P671" s="129"/>
    </row>
    <row r="672" spans="10:16" ht="12.75" customHeight="1">
      <c r="J672" s="151"/>
      <c r="P672" s="129"/>
    </row>
    <row r="673" spans="10:16" ht="12.75" customHeight="1">
      <c r="J673" s="151"/>
      <c r="P673" s="129"/>
    </row>
    <row r="674" spans="10:16" ht="12.75" customHeight="1">
      <c r="J674" s="151"/>
      <c r="P674" s="129"/>
    </row>
    <row r="675" spans="10:16" ht="12.75" customHeight="1">
      <c r="J675" s="151"/>
      <c r="P675" s="129"/>
    </row>
    <row r="676" spans="10:16" ht="12.75" customHeight="1">
      <c r="J676" s="151"/>
      <c r="P676" s="129"/>
    </row>
    <row r="677" spans="10:16" ht="12.75" customHeight="1">
      <c r="J677" s="151"/>
      <c r="P677" s="129"/>
    </row>
    <row r="678" spans="10:16" ht="12.75" customHeight="1">
      <c r="J678" s="151"/>
      <c r="P678" s="129"/>
    </row>
    <row r="679" spans="10:16" ht="12.75" customHeight="1">
      <c r="J679" s="151"/>
      <c r="P679" s="129"/>
    </row>
    <row r="680" spans="10:16" ht="12.75" customHeight="1">
      <c r="J680" s="151"/>
      <c r="P680" s="129"/>
    </row>
    <row r="681" spans="10:16" ht="12.75" customHeight="1">
      <c r="J681" s="151"/>
      <c r="P681" s="129"/>
    </row>
    <row r="682" spans="10:16" ht="12.75" customHeight="1">
      <c r="J682" s="151"/>
      <c r="P682" s="129"/>
    </row>
    <row r="683" spans="10:16" ht="12.75" customHeight="1">
      <c r="J683" s="151"/>
      <c r="P683" s="129"/>
    </row>
    <row r="684" spans="10:16" ht="12.75" customHeight="1">
      <c r="J684" s="151"/>
      <c r="P684" s="129"/>
    </row>
    <row r="685" spans="10:16" ht="12.75" customHeight="1">
      <c r="J685" s="151"/>
      <c r="P685" s="129"/>
    </row>
    <row r="686" spans="10:16" ht="12.75" customHeight="1">
      <c r="J686" s="151"/>
      <c r="P686" s="129"/>
    </row>
    <row r="687" spans="10:16" ht="12.75" customHeight="1">
      <c r="J687" s="151"/>
      <c r="P687" s="129"/>
    </row>
    <row r="688" spans="10:16" ht="12.75" customHeight="1">
      <c r="J688" s="151"/>
      <c r="P688" s="129"/>
    </row>
    <row r="689" spans="10:16" ht="12.75" customHeight="1">
      <c r="J689" s="151"/>
      <c r="P689" s="129"/>
    </row>
    <row r="690" spans="10:16" ht="12.75" customHeight="1">
      <c r="J690" s="151"/>
      <c r="P690" s="129"/>
    </row>
    <row r="691" spans="10:16" ht="12.75" customHeight="1">
      <c r="J691" s="151"/>
      <c r="P691" s="129"/>
    </row>
    <row r="692" spans="10:16" ht="12.75" customHeight="1">
      <c r="J692" s="151"/>
      <c r="P692" s="129"/>
    </row>
    <row r="693" spans="10:16" ht="12.75" customHeight="1">
      <c r="J693" s="151"/>
      <c r="P693" s="129"/>
    </row>
    <row r="694" spans="10:16" ht="12.75" customHeight="1">
      <c r="J694" s="151"/>
      <c r="P694" s="129"/>
    </row>
    <row r="695" spans="10:16" ht="12.75" customHeight="1">
      <c r="J695" s="151"/>
      <c r="P695" s="129"/>
    </row>
    <row r="696" spans="10:16" ht="12.75" customHeight="1">
      <c r="J696" s="151"/>
      <c r="P696" s="129"/>
    </row>
    <row r="697" spans="10:16" ht="12.75" customHeight="1">
      <c r="J697" s="151"/>
      <c r="P697" s="129"/>
    </row>
    <row r="698" spans="10:16" ht="12.75" customHeight="1">
      <c r="J698" s="151"/>
      <c r="P698" s="129"/>
    </row>
    <row r="699" spans="10:16" ht="12.75" customHeight="1">
      <c r="J699" s="151"/>
      <c r="P699" s="129"/>
    </row>
    <row r="700" spans="10:16" ht="12.75" customHeight="1">
      <c r="J700" s="151"/>
      <c r="P700" s="129"/>
    </row>
    <row r="701" spans="10:16" ht="12.75" customHeight="1">
      <c r="J701" s="151"/>
      <c r="P701" s="129"/>
    </row>
    <row r="702" spans="10:16" ht="12.75" customHeight="1">
      <c r="J702" s="151"/>
      <c r="P702" s="129"/>
    </row>
    <row r="703" spans="10:16" ht="12.75" customHeight="1">
      <c r="J703" s="151"/>
      <c r="P703" s="129"/>
    </row>
    <row r="704" spans="10:16" ht="12.75" customHeight="1">
      <c r="J704" s="151"/>
      <c r="P704" s="129"/>
    </row>
    <row r="705" spans="10:16" ht="12.75" customHeight="1">
      <c r="J705" s="151"/>
      <c r="P705" s="129"/>
    </row>
    <row r="706" spans="10:16" ht="12.75" customHeight="1">
      <c r="J706" s="151"/>
      <c r="P706" s="129"/>
    </row>
    <row r="707" spans="10:16" ht="12.75" customHeight="1">
      <c r="J707" s="151"/>
      <c r="P707" s="129"/>
    </row>
    <row r="708" spans="10:16" ht="12.75" customHeight="1">
      <c r="J708" s="151"/>
      <c r="P708" s="129"/>
    </row>
    <row r="709" spans="10:16" ht="12.75" customHeight="1">
      <c r="J709" s="151"/>
      <c r="P709" s="129"/>
    </row>
    <row r="710" spans="10:16" ht="12.75" customHeight="1">
      <c r="J710" s="151"/>
      <c r="P710" s="129"/>
    </row>
    <row r="711" spans="10:16" ht="12.75" customHeight="1">
      <c r="J711" s="151"/>
      <c r="P711" s="129"/>
    </row>
    <row r="712" spans="10:16" ht="12.75" customHeight="1">
      <c r="J712" s="151"/>
      <c r="P712" s="129"/>
    </row>
    <row r="713" spans="10:16" ht="12.75" customHeight="1">
      <c r="J713" s="151"/>
      <c r="P713" s="129"/>
    </row>
    <row r="714" spans="10:16" ht="12.75" customHeight="1">
      <c r="J714" s="151"/>
      <c r="P714" s="129"/>
    </row>
    <row r="715" spans="10:16" ht="12.75" customHeight="1">
      <c r="J715" s="151"/>
      <c r="P715" s="129"/>
    </row>
    <row r="716" spans="10:16" ht="12.75" customHeight="1">
      <c r="J716" s="151"/>
      <c r="P716" s="129"/>
    </row>
    <row r="717" spans="10:16" ht="12.75" customHeight="1">
      <c r="J717" s="151"/>
      <c r="P717" s="129"/>
    </row>
    <row r="718" spans="10:16" ht="12.75" customHeight="1">
      <c r="J718" s="151"/>
      <c r="P718" s="129"/>
    </row>
    <row r="719" spans="10:16" ht="12.75" customHeight="1">
      <c r="J719" s="151"/>
      <c r="P719" s="129"/>
    </row>
    <row r="720" spans="10:16" ht="12.75" customHeight="1">
      <c r="J720" s="151"/>
      <c r="P720" s="129"/>
    </row>
    <row r="721" spans="10:16" ht="12.75" customHeight="1">
      <c r="J721" s="151"/>
      <c r="P721" s="129"/>
    </row>
    <row r="722" spans="10:16" ht="12.75" customHeight="1">
      <c r="J722" s="151"/>
      <c r="P722" s="129"/>
    </row>
    <row r="723" spans="10:16" ht="12.75" customHeight="1">
      <c r="J723" s="151"/>
      <c r="P723" s="129"/>
    </row>
    <row r="724" spans="10:16" ht="12.75" customHeight="1">
      <c r="J724" s="151"/>
      <c r="P724" s="129"/>
    </row>
    <row r="725" spans="10:16" ht="12.75" customHeight="1">
      <c r="J725" s="151"/>
      <c r="P725" s="129"/>
    </row>
    <row r="726" spans="10:16" ht="12.75" customHeight="1">
      <c r="J726" s="151"/>
      <c r="P726" s="129"/>
    </row>
    <row r="727" spans="10:16" ht="12.75" customHeight="1">
      <c r="J727" s="151"/>
      <c r="P727" s="129"/>
    </row>
    <row r="728" spans="10:16" ht="12.75" customHeight="1">
      <c r="J728" s="151"/>
      <c r="P728" s="129"/>
    </row>
    <row r="729" spans="10:16" ht="12.75" customHeight="1">
      <c r="J729" s="151"/>
      <c r="P729" s="129"/>
    </row>
    <row r="730" spans="10:16" ht="12.75" customHeight="1">
      <c r="J730" s="151"/>
      <c r="P730" s="129"/>
    </row>
    <row r="731" spans="10:16" ht="12.75" customHeight="1">
      <c r="J731" s="151"/>
      <c r="P731" s="129"/>
    </row>
    <row r="732" spans="10:16" ht="12.75" customHeight="1">
      <c r="J732" s="151"/>
      <c r="P732" s="129"/>
    </row>
    <row r="733" spans="10:16" ht="12.75" customHeight="1">
      <c r="J733" s="151"/>
      <c r="P733" s="129"/>
    </row>
    <row r="734" spans="10:16" ht="12.75" customHeight="1">
      <c r="J734" s="151"/>
      <c r="P734" s="129"/>
    </row>
    <row r="735" spans="10:16" ht="12.75" customHeight="1">
      <c r="J735" s="151"/>
      <c r="P735" s="129"/>
    </row>
    <row r="736" spans="10:16" ht="12.75" customHeight="1">
      <c r="J736" s="151"/>
      <c r="P736" s="129"/>
    </row>
    <row r="737" spans="10:16" ht="12.75" customHeight="1">
      <c r="J737" s="151"/>
      <c r="P737" s="129"/>
    </row>
    <row r="738" spans="10:16" ht="12.75" customHeight="1">
      <c r="J738" s="151"/>
      <c r="P738" s="129"/>
    </row>
    <row r="739" spans="10:16" ht="12.75" customHeight="1">
      <c r="J739" s="151"/>
      <c r="P739" s="129"/>
    </row>
    <row r="740" spans="10:16" ht="12.75" customHeight="1">
      <c r="J740" s="151"/>
      <c r="P740" s="129"/>
    </row>
    <row r="741" spans="10:16" ht="12.75" customHeight="1">
      <c r="J741" s="151"/>
      <c r="P741" s="129"/>
    </row>
    <row r="742" spans="10:16" ht="12.75" customHeight="1">
      <c r="J742" s="151"/>
      <c r="P742" s="129"/>
    </row>
    <row r="743" spans="10:16" ht="12.75" customHeight="1">
      <c r="J743" s="151"/>
      <c r="P743" s="129"/>
    </row>
    <row r="744" spans="10:16" ht="12.75" customHeight="1">
      <c r="J744" s="151"/>
      <c r="P744" s="129"/>
    </row>
    <row r="745" spans="10:16" ht="12.75" customHeight="1">
      <c r="J745" s="151"/>
      <c r="P745" s="129"/>
    </row>
    <row r="746" spans="10:16" ht="12.75" customHeight="1">
      <c r="J746" s="151"/>
      <c r="P746" s="129"/>
    </row>
    <row r="747" spans="10:16" ht="12.75" customHeight="1">
      <c r="J747" s="151"/>
      <c r="P747" s="129"/>
    </row>
    <row r="748" spans="10:16" ht="12.75" customHeight="1">
      <c r="J748" s="151"/>
      <c r="P748" s="129"/>
    </row>
    <row r="749" spans="10:16" ht="12.75" customHeight="1">
      <c r="J749" s="151"/>
      <c r="P749" s="129"/>
    </row>
    <row r="750" spans="10:16" ht="12.75" customHeight="1">
      <c r="J750" s="151"/>
      <c r="P750" s="129"/>
    </row>
    <row r="751" spans="10:16" ht="12.75" customHeight="1">
      <c r="J751" s="151"/>
      <c r="P751" s="129"/>
    </row>
    <row r="752" spans="10:16" ht="12.75" customHeight="1">
      <c r="J752" s="151"/>
      <c r="P752" s="129"/>
    </row>
    <row r="753" spans="10:16" ht="12.75" customHeight="1">
      <c r="J753" s="151"/>
      <c r="P753" s="129"/>
    </row>
    <row r="754" spans="10:16" ht="12.75" customHeight="1">
      <c r="J754" s="151"/>
      <c r="P754" s="129"/>
    </row>
    <row r="755" spans="10:16" ht="12.75" customHeight="1">
      <c r="J755" s="151"/>
      <c r="P755" s="129"/>
    </row>
    <row r="756" spans="10:16" ht="12.75" customHeight="1">
      <c r="J756" s="151"/>
      <c r="P756" s="129"/>
    </row>
    <row r="757" spans="10:16" ht="12.75" customHeight="1">
      <c r="J757" s="151"/>
      <c r="P757" s="129"/>
    </row>
    <row r="758" spans="10:16" ht="12.75" customHeight="1">
      <c r="J758" s="151"/>
      <c r="P758" s="129"/>
    </row>
    <row r="759" spans="10:16" ht="12.75" customHeight="1">
      <c r="J759" s="151"/>
      <c r="P759" s="129"/>
    </row>
    <row r="760" spans="10:16" ht="12.75" customHeight="1">
      <c r="J760" s="151"/>
      <c r="P760" s="129"/>
    </row>
    <row r="761" spans="10:16" ht="12.75" customHeight="1">
      <c r="J761" s="151"/>
      <c r="P761" s="129"/>
    </row>
    <row r="762" spans="10:16" ht="12.75" customHeight="1">
      <c r="J762" s="151"/>
      <c r="P762" s="129"/>
    </row>
    <row r="763" spans="10:16" ht="12.75" customHeight="1">
      <c r="J763" s="151"/>
      <c r="P763" s="129"/>
    </row>
    <row r="764" spans="10:16" ht="12.75" customHeight="1">
      <c r="J764" s="151"/>
      <c r="P764" s="129"/>
    </row>
    <row r="765" spans="10:16" ht="12.75" customHeight="1">
      <c r="J765" s="151"/>
      <c r="P765" s="129"/>
    </row>
    <row r="766" spans="10:16" ht="12.75" customHeight="1">
      <c r="J766" s="151"/>
      <c r="P766" s="129"/>
    </row>
    <row r="767" spans="10:16" ht="12.75" customHeight="1">
      <c r="J767" s="151"/>
      <c r="P767" s="129"/>
    </row>
    <row r="768" spans="10:16" ht="12.75" customHeight="1">
      <c r="J768" s="151"/>
      <c r="P768" s="129"/>
    </row>
    <row r="769" spans="10:16" ht="12.75" customHeight="1">
      <c r="J769" s="151"/>
      <c r="P769" s="129"/>
    </row>
    <row r="770" spans="10:16" ht="12.75" customHeight="1">
      <c r="J770" s="151"/>
      <c r="P770" s="129"/>
    </row>
    <row r="771" spans="10:16" ht="12.75" customHeight="1">
      <c r="J771" s="151"/>
      <c r="P771" s="129"/>
    </row>
    <row r="772" spans="10:16" ht="12.75" customHeight="1">
      <c r="J772" s="151"/>
      <c r="P772" s="129"/>
    </row>
    <row r="773" spans="10:16" ht="12.75" customHeight="1">
      <c r="J773" s="151"/>
      <c r="P773" s="129"/>
    </row>
    <row r="774" spans="10:16" ht="12.75" customHeight="1">
      <c r="J774" s="151"/>
      <c r="P774" s="129"/>
    </row>
    <row r="775" spans="10:16" ht="12.75" customHeight="1">
      <c r="J775" s="151"/>
      <c r="P775" s="129"/>
    </row>
    <row r="776" spans="10:16" ht="12.75" customHeight="1">
      <c r="J776" s="151"/>
      <c r="P776" s="129"/>
    </row>
    <row r="777" spans="10:16" ht="12.75" customHeight="1">
      <c r="J777" s="151"/>
      <c r="P777" s="129"/>
    </row>
    <row r="778" spans="10:16" ht="12.75" customHeight="1">
      <c r="J778" s="151"/>
      <c r="P778" s="129"/>
    </row>
    <row r="779" spans="10:16" ht="12.75" customHeight="1">
      <c r="J779" s="151"/>
      <c r="P779" s="129"/>
    </row>
    <row r="780" spans="10:16" ht="12.75" customHeight="1">
      <c r="J780" s="151"/>
      <c r="P780" s="129"/>
    </row>
    <row r="781" spans="10:16" ht="12.75" customHeight="1">
      <c r="J781" s="151"/>
      <c r="P781" s="129"/>
    </row>
    <row r="782" spans="10:16" ht="12.75" customHeight="1">
      <c r="J782" s="151"/>
      <c r="P782" s="129"/>
    </row>
    <row r="783" spans="10:16" ht="12.75" customHeight="1">
      <c r="J783" s="151"/>
      <c r="P783" s="129"/>
    </row>
    <row r="784" spans="10:16" ht="12.75" customHeight="1">
      <c r="J784" s="151"/>
      <c r="P784" s="129"/>
    </row>
    <row r="785" spans="10:16" ht="12.75" customHeight="1">
      <c r="J785" s="151"/>
      <c r="P785" s="129"/>
    </row>
    <row r="786" spans="10:16" ht="12.75" customHeight="1">
      <c r="J786" s="151"/>
      <c r="P786" s="129"/>
    </row>
    <row r="787" spans="10:16" ht="12.75" customHeight="1">
      <c r="J787" s="151"/>
      <c r="P787" s="129"/>
    </row>
    <row r="788" spans="10:16" ht="12.75" customHeight="1">
      <c r="J788" s="151"/>
      <c r="P788" s="129"/>
    </row>
    <row r="789" spans="10:16" ht="12.75" customHeight="1">
      <c r="J789" s="151"/>
      <c r="P789" s="129"/>
    </row>
    <row r="790" spans="10:16" ht="12.75" customHeight="1">
      <c r="J790" s="151"/>
      <c r="P790" s="129"/>
    </row>
    <row r="791" spans="10:16" ht="12.75" customHeight="1">
      <c r="J791" s="151"/>
      <c r="P791" s="129"/>
    </row>
    <row r="792" spans="10:16" ht="12.75" customHeight="1">
      <c r="J792" s="151"/>
      <c r="P792" s="129"/>
    </row>
    <row r="793" spans="10:16" ht="12.75" customHeight="1">
      <c r="J793" s="151"/>
      <c r="P793" s="129"/>
    </row>
    <row r="794" spans="10:16" ht="12.75" customHeight="1">
      <c r="J794" s="151"/>
      <c r="P794" s="129"/>
    </row>
    <row r="795" spans="10:16" ht="12.75" customHeight="1">
      <c r="J795" s="151"/>
      <c r="P795" s="129"/>
    </row>
    <row r="796" spans="10:16" ht="12.75" customHeight="1">
      <c r="J796" s="151"/>
      <c r="P796" s="129"/>
    </row>
    <row r="797" spans="10:16" ht="12.75" customHeight="1">
      <c r="J797" s="151"/>
      <c r="P797" s="129"/>
    </row>
    <row r="798" spans="10:16" ht="12.75" customHeight="1">
      <c r="J798" s="151"/>
      <c r="P798" s="129"/>
    </row>
    <row r="799" spans="10:16" ht="12.75" customHeight="1">
      <c r="J799" s="151"/>
      <c r="P799" s="129"/>
    </row>
    <row r="800" spans="10:16" ht="12.75" customHeight="1">
      <c r="J800" s="151"/>
      <c r="P800" s="129"/>
    </row>
    <row r="801" spans="10:16" ht="12.75" customHeight="1">
      <c r="J801" s="151"/>
      <c r="P801" s="129"/>
    </row>
    <row r="802" spans="10:16" ht="12.75" customHeight="1">
      <c r="J802" s="151"/>
      <c r="P802" s="129"/>
    </row>
    <row r="803" spans="10:16" ht="12.75" customHeight="1">
      <c r="J803" s="151"/>
      <c r="P803" s="129"/>
    </row>
    <row r="804" spans="10:16" ht="12.75" customHeight="1">
      <c r="J804" s="151"/>
      <c r="P804" s="129"/>
    </row>
    <row r="805" spans="10:16" ht="12.75" customHeight="1">
      <c r="J805" s="151"/>
      <c r="P805" s="129"/>
    </row>
    <row r="806" spans="10:16" ht="12.75" customHeight="1">
      <c r="J806" s="151"/>
      <c r="P806" s="129"/>
    </row>
    <row r="807" spans="10:16" ht="12.75" customHeight="1">
      <c r="J807" s="151"/>
      <c r="P807" s="129"/>
    </row>
    <row r="808" spans="10:16" ht="12.75" customHeight="1">
      <c r="J808" s="151"/>
      <c r="P808" s="129"/>
    </row>
    <row r="809" spans="10:16" ht="12.75" customHeight="1">
      <c r="J809" s="151"/>
      <c r="P809" s="129"/>
    </row>
    <row r="810" spans="10:16" ht="12.75" customHeight="1">
      <c r="J810" s="151"/>
      <c r="P810" s="129"/>
    </row>
    <row r="811" spans="10:16" ht="12.75" customHeight="1">
      <c r="J811" s="151"/>
      <c r="P811" s="129"/>
    </row>
    <row r="812" spans="10:16" ht="12.75" customHeight="1">
      <c r="J812" s="151"/>
      <c r="P812" s="129"/>
    </row>
    <row r="813" spans="10:16" ht="12.75" customHeight="1">
      <c r="J813" s="151"/>
      <c r="P813" s="129"/>
    </row>
    <row r="814" spans="10:16" ht="12.75" customHeight="1">
      <c r="J814" s="151"/>
      <c r="P814" s="129"/>
    </row>
    <row r="815" spans="10:16" ht="12.75" customHeight="1">
      <c r="J815" s="151"/>
      <c r="P815" s="129"/>
    </row>
    <row r="816" spans="10:16" ht="12.75" customHeight="1">
      <c r="J816" s="151"/>
      <c r="P816" s="129"/>
    </row>
    <row r="817" spans="10:16" ht="12.75" customHeight="1">
      <c r="J817" s="151"/>
      <c r="P817" s="129"/>
    </row>
    <row r="818" spans="10:16" ht="12.75" customHeight="1">
      <c r="J818" s="151"/>
      <c r="P818" s="129"/>
    </row>
    <row r="819" spans="10:16" ht="12.75" customHeight="1">
      <c r="J819" s="151"/>
      <c r="P819" s="129"/>
    </row>
    <row r="820" spans="10:16" ht="12.75" customHeight="1">
      <c r="J820" s="151"/>
      <c r="P820" s="129"/>
    </row>
    <row r="821" spans="10:16" ht="12.75" customHeight="1">
      <c r="J821" s="151"/>
      <c r="P821" s="129"/>
    </row>
    <row r="822" spans="10:16" ht="12.75" customHeight="1">
      <c r="J822" s="151"/>
      <c r="P822" s="129"/>
    </row>
    <row r="823" spans="10:16" ht="12.75" customHeight="1">
      <c r="J823" s="151"/>
      <c r="P823" s="129"/>
    </row>
    <row r="824" spans="10:16" ht="12.75" customHeight="1">
      <c r="J824" s="151"/>
      <c r="P824" s="129"/>
    </row>
    <row r="825" spans="10:16" ht="12.75" customHeight="1">
      <c r="J825" s="151"/>
      <c r="P825" s="129"/>
    </row>
    <row r="826" spans="10:16" ht="12.75" customHeight="1">
      <c r="J826" s="151"/>
      <c r="P826" s="129"/>
    </row>
    <row r="827" spans="10:16" ht="12.75" customHeight="1">
      <c r="J827" s="151"/>
      <c r="P827" s="129"/>
    </row>
    <row r="828" spans="10:16" ht="12.75" customHeight="1">
      <c r="J828" s="151"/>
      <c r="P828" s="129"/>
    </row>
    <row r="829" spans="10:16" ht="12.75" customHeight="1">
      <c r="J829" s="151"/>
      <c r="P829" s="129"/>
    </row>
    <row r="830" spans="10:16" ht="12.75" customHeight="1">
      <c r="J830" s="151"/>
      <c r="P830" s="129"/>
    </row>
    <row r="831" spans="10:16" ht="12.75" customHeight="1">
      <c r="J831" s="151"/>
      <c r="P831" s="129"/>
    </row>
    <row r="832" spans="10:16" ht="12.75" customHeight="1">
      <c r="J832" s="151"/>
      <c r="P832" s="129"/>
    </row>
    <row r="833" spans="10:16" ht="12.75" customHeight="1">
      <c r="J833" s="151"/>
      <c r="P833" s="129"/>
    </row>
    <row r="834" spans="10:16" ht="12.75" customHeight="1">
      <c r="J834" s="151"/>
      <c r="P834" s="129"/>
    </row>
    <row r="835" spans="10:16" ht="12.75" customHeight="1">
      <c r="J835" s="151"/>
      <c r="P835" s="129"/>
    </row>
    <row r="836" spans="10:16" ht="12.75" customHeight="1">
      <c r="J836" s="151"/>
      <c r="P836" s="129"/>
    </row>
    <row r="837" spans="10:16" ht="12.75" customHeight="1">
      <c r="J837" s="151"/>
      <c r="P837" s="129"/>
    </row>
    <row r="838" spans="10:16" ht="12.75" customHeight="1">
      <c r="J838" s="151"/>
      <c r="P838" s="129"/>
    </row>
    <row r="839" spans="10:16" ht="12.75" customHeight="1">
      <c r="J839" s="151"/>
      <c r="P839" s="129"/>
    </row>
    <row r="840" spans="10:16" ht="12.75" customHeight="1">
      <c r="J840" s="151"/>
      <c r="P840" s="129"/>
    </row>
    <row r="841" spans="10:16" ht="12.75" customHeight="1">
      <c r="J841" s="151"/>
      <c r="P841" s="129"/>
    </row>
    <row r="842" spans="10:16" ht="12.75" customHeight="1">
      <c r="J842" s="151"/>
      <c r="P842" s="129"/>
    </row>
    <row r="843" spans="10:16" ht="12.75" customHeight="1">
      <c r="J843" s="151"/>
      <c r="P843" s="129"/>
    </row>
    <row r="844" spans="10:16" ht="12.75" customHeight="1">
      <c r="J844" s="151"/>
      <c r="P844" s="129"/>
    </row>
    <row r="845" spans="10:16" ht="12.75" customHeight="1">
      <c r="J845" s="151"/>
      <c r="P845" s="129"/>
    </row>
    <row r="846" spans="10:16" ht="12.75" customHeight="1">
      <c r="J846" s="151"/>
      <c r="P846" s="129"/>
    </row>
    <row r="847" spans="10:16" ht="12.75" customHeight="1">
      <c r="J847" s="151"/>
      <c r="P847" s="129"/>
    </row>
    <row r="848" spans="10:16" ht="12.75" customHeight="1">
      <c r="J848" s="151"/>
      <c r="P848" s="129"/>
    </row>
    <row r="849" spans="10:16" ht="12.75" customHeight="1">
      <c r="J849" s="151"/>
      <c r="P849" s="129"/>
    </row>
    <row r="850" spans="10:16" ht="12.75" customHeight="1">
      <c r="J850" s="151"/>
      <c r="P850" s="129"/>
    </row>
    <row r="851" spans="10:16" ht="12.75" customHeight="1">
      <c r="J851" s="151"/>
      <c r="P851" s="129"/>
    </row>
    <row r="852" spans="10:16" ht="12.75" customHeight="1">
      <c r="J852" s="151"/>
      <c r="P852" s="129"/>
    </row>
    <row r="853" spans="10:16" ht="12.75" customHeight="1">
      <c r="J853" s="151"/>
      <c r="P853" s="129"/>
    </row>
    <row r="854" spans="10:16" ht="12.75" customHeight="1">
      <c r="J854" s="151"/>
      <c r="P854" s="129"/>
    </row>
    <row r="855" spans="10:16" ht="12.75" customHeight="1">
      <c r="J855" s="151"/>
      <c r="P855" s="129"/>
    </row>
    <row r="856" spans="10:16" ht="12.75" customHeight="1">
      <c r="J856" s="151"/>
      <c r="P856" s="129"/>
    </row>
    <row r="857" spans="10:16" ht="12.75" customHeight="1">
      <c r="J857" s="151"/>
      <c r="P857" s="129"/>
    </row>
    <row r="858" spans="10:16" ht="12.75" customHeight="1">
      <c r="J858" s="151"/>
      <c r="P858" s="129"/>
    </row>
    <row r="859" spans="10:16" ht="12.75" customHeight="1">
      <c r="J859" s="151"/>
      <c r="P859" s="129"/>
    </row>
    <row r="860" spans="10:16" ht="12.75" customHeight="1">
      <c r="J860" s="151"/>
      <c r="P860" s="129"/>
    </row>
    <row r="861" spans="10:16" ht="12.75" customHeight="1">
      <c r="J861" s="151"/>
      <c r="P861" s="129"/>
    </row>
    <row r="862" spans="10:16" ht="12.75" customHeight="1">
      <c r="J862" s="151"/>
      <c r="P862" s="129"/>
    </row>
    <row r="863" spans="10:16" ht="12.75" customHeight="1">
      <c r="J863" s="151"/>
      <c r="P863" s="129"/>
    </row>
    <row r="864" spans="10:16" ht="12.75" customHeight="1">
      <c r="J864" s="151"/>
      <c r="P864" s="129"/>
    </row>
    <row r="865" spans="10:16" ht="12.75" customHeight="1">
      <c r="J865" s="151"/>
      <c r="P865" s="129"/>
    </row>
    <row r="866" spans="10:16" ht="12.75" customHeight="1">
      <c r="J866" s="151"/>
      <c r="P866" s="129"/>
    </row>
    <row r="867" spans="10:16" ht="12.75" customHeight="1">
      <c r="J867" s="151"/>
      <c r="P867" s="129"/>
    </row>
    <row r="868" spans="10:16" ht="12.75" customHeight="1">
      <c r="J868" s="151"/>
      <c r="P868" s="129"/>
    </row>
    <row r="869" spans="10:16" ht="12.75" customHeight="1">
      <c r="J869" s="151"/>
      <c r="P869" s="129"/>
    </row>
    <row r="870" spans="10:16" ht="12.75" customHeight="1">
      <c r="J870" s="151"/>
      <c r="P870" s="129"/>
    </row>
    <row r="871" spans="10:16" ht="12.75" customHeight="1">
      <c r="J871" s="151"/>
      <c r="P871" s="129"/>
    </row>
    <row r="872" spans="10:16" ht="12.75" customHeight="1">
      <c r="J872" s="151"/>
      <c r="P872" s="129"/>
    </row>
    <row r="873" spans="10:16" ht="12.75" customHeight="1">
      <c r="J873" s="151"/>
      <c r="P873" s="129"/>
    </row>
    <row r="874" spans="10:16" ht="12.75" customHeight="1">
      <c r="J874" s="151"/>
      <c r="P874" s="129"/>
    </row>
    <row r="875" spans="10:16" ht="12.75" customHeight="1">
      <c r="J875" s="151"/>
      <c r="P875" s="129"/>
    </row>
    <row r="876" spans="10:16" ht="12.75" customHeight="1">
      <c r="J876" s="151"/>
      <c r="P876" s="129"/>
    </row>
    <row r="877" spans="10:16" ht="12.75" customHeight="1">
      <c r="J877" s="151"/>
      <c r="P877" s="129"/>
    </row>
    <row r="878" spans="10:16" ht="12.75" customHeight="1">
      <c r="J878" s="151"/>
      <c r="P878" s="129"/>
    </row>
    <row r="879" spans="10:16" ht="12.75" customHeight="1">
      <c r="J879" s="151"/>
      <c r="P879" s="129"/>
    </row>
    <row r="880" spans="10:16" ht="12.75" customHeight="1">
      <c r="J880" s="151"/>
      <c r="P880" s="129"/>
    </row>
    <row r="881" spans="10:16" ht="12.75" customHeight="1">
      <c r="J881" s="151"/>
      <c r="P881" s="129"/>
    </row>
    <row r="882" spans="10:16" ht="12.75" customHeight="1">
      <c r="J882" s="151"/>
      <c r="P882" s="129"/>
    </row>
    <row r="883" spans="10:16" ht="12.75" customHeight="1">
      <c r="J883" s="151"/>
      <c r="P883" s="129"/>
    </row>
    <row r="884" spans="10:16" ht="12.75" customHeight="1">
      <c r="J884" s="151"/>
      <c r="P884" s="129"/>
    </row>
    <row r="885" spans="10:16" ht="12.75" customHeight="1">
      <c r="J885" s="151"/>
      <c r="P885" s="129"/>
    </row>
    <row r="886" spans="10:16" ht="12.75" customHeight="1">
      <c r="J886" s="151"/>
      <c r="P886" s="129"/>
    </row>
    <row r="887" spans="10:16" ht="12.75" customHeight="1">
      <c r="J887" s="151"/>
      <c r="P887" s="129"/>
    </row>
    <row r="888" spans="10:16" ht="12.75" customHeight="1">
      <c r="J888" s="151"/>
      <c r="P888" s="129"/>
    </row>
    <row r="889" spans="10:16" ht="12.75" customHeight="1">
      <c r="J889" s="151"/>
      <c r="P889" s="129"/>
    </row>
    <row r="890" spans="10:16" ht="12.75" customHeight="1">
      <c r="J890" s="151"/>
      <c r="P890" s="129"/>
    </row>
    <row r="891" spans="10:16" ht="12.75" customHeight="1">
      <c r="J891" s="151"/>
      <c r="P891" s="129"/>
    </row>
    <row r="892" spans="10:16" ht="12.75" customHeight="1">
      <c r="J892" s="151"/>
      <c r="P892" s="129"/>
    </row>
    <row r="893" spans="10:16" ht="12.75" customHeight="1">
      <c r="J893" s="151"/>
      <c r="P893" s="129"/>
    </row>
    <row r="894" spans="10:16" ht="12.75" customHeight="1">
      <c r="J894" s="151"/>
      <c r="P894" s="129"/>
    </row>
    <row r="895" spans="10:16" ht="12.75" customHeight="1">
      <c r="J895" s="151"/>
      <c r="P895" s="129"/>
    </row>
    <row r="896" spans="10:16" ht="12.75" customHeight="1">
      <c r="J896" s="151"/>
      <c r="P896" s="129"/>
    </row>
    <row r="897" spans="10:16" ht="12.75" customHeight="1">
      <c r="J897" s="151"/>
      <c r="P897" s="129"/>
    </row>
    <row r="898" spans="10:16" ht="12.75" customHeight="1">
      <c r="J898" s="151"/>
      <c r="P898" s="129"/>
    </row>
    <row r="899" spans="10:16" ht="12.75" customHeight="1">
      <c r="J899" s="151"/>
      <c r="P899" s="129"/>
    </row>
    <row r="900" spans="10:16" ht="12.75" customHeight="1">
      <c r="J900" s="151"/>
      <c r="P900" s="129"/>
    </row>
    <row r="901" spans="10:16" ht="12.75" customHeight="1">
      <c r="J901" s="151"/>
      <c r="P901" s="129"/>
    </row>
    <row r="902" spans="10:16" ht="12.75" customHeight="1">
      <c r="J902" s="151"/>
      <c r="P902" s="129"/>
    </row>
    <row r="903" spans="10:16" ht="12.75" customHeight="1">
      <c r="J903" s="151"/>
      <c r="P903" s="129"/>
    </row>
    <row r="904" spans="10:16" ht="12.75" customHeight="1">
      <c r="J904" s="151"/>
      <c r="P904" s="129"/>
    </row>
    <row r="905" spans="10:16" ht="12.75" customHeight="1">
      <c r="J905" s="151"/>
      <c r="P905" s="129"/>
    </row>
    <row r="906" spans="10:16" ht="12.75" customHeight="1">
      <c r="J906" s="151"/>
      <c r="P906" s="129"/>
    </row>
    <row r="907" spans="10:16" ht="12.75" customHeight="1">
      <c r="J907" s="151"/>
      <c r="P907" s="129"/>
    </row>
    <row r="908" spans="10:16" ht="12.75" customHeight="1">
      <c r="J908" s="151"/>
      <c r="P908" s="129"/>
    </row>
    <row r="909" spans="10:16" ht="12.75" customHeight="1">
      <c r="J909" s="151"/>
      <c r="P909" s="129"/>
    </row>
    <row r="910" spans="10:16" ht="12.75" customHeight="1">
      <c r="J910" s="151"/>
      <c r="P910" s="129"/>
    </row>
    <row r="911" spans="10:16" ht="12.75" customHeight="1">
      <c r="J911" s="151"/>
      <c r="P911" s="129"/>
    </row>
    <row r="912" spans="10:16" ht="12.75" customHeight="1">
      <c r="J912" s="151"/>
      <c r="P912" s="129"/>
    </row>
    <row r="913" spans="10:16" ht="12.75" customHeight="1">
      <c r="J913" s="151"/>
      <c r="P913" s="129"/>
    </row>
    <row r="914" spans="10:16" ht="12.75" customHeight="1">
      <c r="J914" s="151"/>
      <c r="P914" s="129"/>
    </row>
    <row r="915" spans="10:16" ht="12.75" customHeight="1">
      <c r="J915" s="151"/>
      <c r="P915" s="129"/>
    </row>
    <row r="916" spans="10:16" ht="12.75" customHeight="1">
      <c r="J916" s="151"/>
      <c r="P916" s="129"/>
    </row>
    <row r="917" spans="10:16" ht="12.75" customHeight="1">
      <c r="J917" s="151"/>
      <c r="P917" s="129"/>
    </row>
    <row r="918" spans="10:16" ht="12.75" customHeight="1">
      <c r="J918" s="151"/>
      <c r="P918" s="129"/>
    </row>
    <row r="919" spans="10:16" ht="12.75" customHeight="1">
      <c r="J919" s="151"/>
      <c r="P919" s="129"/>
    </row>
    <row r="920" spans="10:16" ht="12.75" customHeight="1">
      <c r="J920" s="151"/>
      <c r="P920" s="129"/>
    </row>
    <row r="921" spans="10:16" ht="12.75" customHeight="1">
      <c r="J921" s="151"/>
      <c r="P921" s="129"/>
    </row>
    <row r="922" spans="10:16" ht="12.75" customHeight="1">
      <c r="J922" s="151"/>
      <c r="P922" s="129"/>
    </row>
    <row r="923" spans="10:16" ht="12.75" customHeight="1">
      <c r="J923" s="151"/>
      <c r="P923" s="129"/>
    </row>
    <row r="924" spans="10:16" ht="12.75" customHeight="1">
      <c r="J924" s="151"/>
      <c r="P924" s="129"/>
    </row>
    <row r="925" spans="10:16" ht="12.75" customHeight="1">
      <c r="J925" s="151"/>
      <c r="P925" s="129"/>
    </row>
    <row r="926" spans="10:16" ht="12.75" customHeight="1">
      <c r="J926" s="151"/>
      <c r="P926" s="129"/>
    </row>
    <row r="927" spans="10:16" ht="12.75" customHeight="1">
      <c r="J927" s="151"/>
      <c r="P927" s="129"/>
    </row>
    <row r="928" spans="10:16" ht="12.75" customHeight="1">
      <c r="J928" s="151"/>
      <c r="P928" s="129"/>
    </row>
    <row r="929" spans="10:16" ht="12.75" customHeight="1">
      <c r="J929" s="151"/>
      <c r="P929" s="129"/>
    </row>
    <row r="930" spans="10:16" ht="12.75" customHeight="1">
      <c r="J930" s="151"/>
      <c r="P930" s="129"/>
    </row>
    <row r="931" spans="10:16" ht="12.75" customHeight="1">
      <c r="J931" s="151"/>
      <c r="P931" s="129"/>
    </row>
    <row r="932" spans="10:16" ht="12.75" customHeight="1">
      <c r="J932" s="151"/>
      <c r="P932" s="129"/>
    </row>
    <row r="933" spans="10:16" ht="12.75" customHeight="1">
      <c r="J933" s="151"/>
      <c r="P933" s="129"/>
    </row>
    <row r="934" spans="10:16" ht="12.75" customHeight="1">
      <c r="J934" s="151"/>
      <c r="P934" s="129"/>
    </row>
    <row r="935" spans="10:16" ht="12.75" customHeight="1">
      <c r="J935" s="151"/>
      <c r="P935" s="129"/>
    </row>
    <row r="936" spans="10:16" ht="12.75" customHeight="1">
      <c r="J936" s="151"/>
      <c r="P936" s="129"/>
    </row>
    <row r="937" spans="10:16" ht="12.75" customHeight="1">
      <c r="J937" s="151"/>
      <c r="P937" s="129"/>
    </row>
    <row r="938" spans="10:16" ht="12.75" customHeight="1">
      <c r="J938" s="151"/>
      <c r="P938" s="129"/>
    </row>
    <row r="939" spans="10:16" ht="12.75" customHeight="1">
      <c r="J939" s="151"/>
      <c r="P939" s="129"/>
    </row>
    <row r="940" spans="10:16" ht="12.75" customHeight="1">
      <c r="J940" s="151"/>
      <c r="P940" s="129"/>
    </row>
    <row r="941" spans="10:16" ht="12.75" customHeight="1">
      <c r="J941" s="151"/>
      <c r="P941" s="129"/>
    </row>
    <row r="942" spans="10:16" ht="12.75" customHeight="1">
      <c r="J942" s="151"/>
      <c r="P942" s="129"/>
    </row>
    <row r="943" spans="10:16" ht="12.75" customHeight="1">
      <c r="J943" s="151"/>
      <c r="P943" s="129"/>
    </row>
    <row r="944" spans="10:16" ht="12.75" customHeight="1">
      <c r="J944" s="151"/>
      <c r="P944" s="129"/>
    </row>
    <row r="945" spans="10:16" ht="12.75" customHeight="1">
      <c r="J945" s="151"/>
      <c r="P945" s="129"/>
    </row>
    <row r="946" spans="10:16" ht="12.75" customHeight="1">
      <c r="J946" s="151"/>
      <c r="P946" s="129"/>
    </row>
    <row r="947" spans="10:16" ht="12.75" customHeight="1">
      <c r="J947" s="151"/>
      <c r="P947" s="129"/>
    </row>
    <row r="948" spans="10:16" ht="12.75" customHeight="1">
      <c r="J948" s="151"/>
      <c r="P948" s="129"/>
    </row>
    <row r="949" spans="10:16" ht="12.75" customHeight="1">
      <c r="J949" s="151"/>
      <c r="P949" s="129"/>
    </row>
    <row r="950" spans="10:16" ht="12.75" customHeight="1">
      <c r="J950" s="151"/>
      <c r="P950" s="129"/>
    </row>
    <row r="951" spans="10:16" ht="12.75" customHeight="1">
      <c r="J951" s="151"/>
      <c r="P951" s="129"/>
    </row>
    <row r="952" spans="10:16" ht="12.75" customHeight="1">
      <c r="J952" s="151"/>
      <c r="P952" s="129"/>
    </row>
    <row r="953" spans="10:16" ht="12.75" customHeight="1">
      <c r="J953" s="151"/>
      <c r="P953" s="129"/>
    </row>
    <row r="954" spans="10:16" ht="12.75" customHeight="1">
      <c r="J954" s="151"/>
      <c r="P954" s="129"/>
    </row>
    <row r="955" spans="10:16" ht="12.75" customHeight="1">
      <c r="J955" s="151"/>
      <c r="P955" s="129"/>
    </row>
    <row r="956" spans="10:16" ht="12.75" customHeight="1">
      <c r="J956" s="151"/>
      <c r="P956" s="129"/>
    </row>
    <row r="957" spans="10:16" ht="12.75" customHeight="1">
      <c r="J957" s="151"/>
      <c r="P957" s="129"/>
    </row>
    <row r="958" spans="10:16" ht="12.75" customHeight="1">
      <c r="J958" s="151"/>
      <c r="P958" s="129"/>
    </row>
    <row r="959" spans="10:16" ht="12.75" customHeight="1">
      <c r="J959" s="151"/>
      <c r="P959" s="129"/>
    </row>
    <row r="960" spans="10:16" ht="12.75" customHeight="1">
      <c r="J960" s="151"/>
      <c r="P960" s="129"/>
    </row>
    <row r="961" spans="10:16" ht="12.75" customHeight="1">
      <c r="J961" s="151"/>
      <c r="P961" s="129"/>
    </row>
    <row r="962" spans="10:16" ht="12.75" customHeight="1">
      <c r="J962" s="151"/>
      <c r="P962" s="129"/>
    </row>
    <row r="963" spans="10:16" ht="12.75" customHeight="1">
      <c r="J963" s="151"/>
      <c r="P963" s="129"/>
    </row>
    <row r="964" spans="10:16" ht="12.75" customHeight="1">
      <c r="J964" s="151"/>
      <c r="P964" s="129"/>
    </row>
    <row r="965" spans="10:16" ht="12.75" customHeight="1">
      <c r="J965" s="151"/>
      <c r="P965" s="129"/>
    </row>
    <row r="966" spans="10:16" ht="12.75" customHeight="1">
      <c r="J966" s="151"/>
      <c r="P966" s="129"/>
    </row>
    <row r="967" spans="10:16" ht="12.75" customHeight="1">
      <c r="J967" s="151"/>
      <c r="P967" s="129"/>
    </row>
    <row r="968" spans="10:16" ht="12.75" customHeight="1">
      <c r="J968" s="151"/>
      <c r="P968" s="129"/>
    </row>
    <row r="969" spans="10:16" ht="12.75" customHeight="1">
      <c r="J969" s="151"/>
      <c r="P969" s="129"/>
    </row>
    <row r="970" spans="10:16" ht="12.75" customHeight="1">
      <c r="J970" s="151"/>
      <c r="P970" s="129"/>
    </row>
    <row r="971" spans="10:16" ht="12.75" customHeight="1">
      <c r="J971" s="151"/>
      <c r="P971" s="129"/>
    </row>
    <row r="972" spans="10:16" ht="12.75" customHeight="1">
      <c r="J972" s="151"/>
      <c r="P972" s="129"/>
    </row>
    <row r="973" spans="10:16" ht="12.75" customHeight="1">
      <c r="J973" s="151"/>
      <c r="P973" s="129"/>
    </row>
    <row r="974" spans="10:16" ht="12.75" customHeight="1">
      <c r="J974" s="151"/>
      <c r="P974" s="129"/>
    </row>
    <row r="975" spans="10:16" ht="12.75" customHeight="1">
      <c r="J975" s="151"/>
      <c r="P975" s="129"/>
    </row>
    <row r="976" spans="10:16" ht="12.75" customHeight="1">
      <c r="J976" s="151"/>
      <c r="P976" s="129"/>
    </row>
    <row r="977" spans="10:16" ht="12.75" customHeight="1">
      <c r="J977" s="151"/>
      <c r="P977" s="129"/>
    </row>
    <row r="978" spans="10:16" ht="12.75" customHeight="1">
      <c r="J978" s="151"/>
      <c r="P978" s="129"/>
    </row>
    <row r="979" spans="10:16" ht="12.75" customHeight="1">
      <c r="J979" s="151"/>
      <c r="P979" s="129"/>
    </row>
    <row r="980" spans="10:16" ht="12.75" customHeight="1">
      <c r="J980" s="151"/>
      <c r="P980" s="129"/>
    </row>
    <row r="981" spans="10:16" ht="12.75" customHeight="1">
      <c r="J981" s="151"/>
      <c r="P981" s="129"/>
    </row>
    <row r="982" spans="10:16" ht="12.75" customHeight="1">
      <c r="J982" s="151"/>
      <c r="P982" s="129"/>
    </row>
    <row r="983" spans="10:16" ht="12.75" customHeight="1">
      <c r="J983" s="151"/>
      <c r="P983" s="129"/>
    </row>
    <row r="984" spans="10:16" ht="12.75" customHeight="1">
      <c r="J984" s="151"/>
      <c r="P984" s="129"/>
    </row>
    <row r="985" spans="10:16" ht="12.75" customHeight="1">
      <c r="J985" s="151"/>
      <c r="P985" s="129"/>
    </row>
    <row r="986" spans="10:16" ht="12.75" customHeight="1">
      <c r="J986" s="151"/>
      <c r="P986" s="129"/>
    </row>
    <row r="987" spans="10:16" ht="12.75" customHeight="1">
      <c r="J987" s="151"/>
      <c r="P987" s="129"/>
    </row>
    <row r="988" spans="10:16" ht="12.75" customHeight="1">
      <c r="J988" s="151"/>
      <c r="P988" s="129"/>
    </row>
    <row r="989" spans="10:16" ht="12.75" customHeight="1">
      <c r="J989" s="151"/>
      <c r="P989" s="129"/>
    </row>
    <row r="990" spans="10:16" ht="12.75" customHeight="1">
      <c r="J990" s="151"/>
      <c r="P990" s="129"/>
    </row>
    <row r="991" spans="10:16" ht="12.75" customHeight="1">
      <c r="J991" s="151"/>
      <c r="P991" s="129"/>
    </row>
    <row r="992" spans="10:16" ht="12.75" customHeight="1">
      <c r="J992" s="151"/>
      <c r="P992" s="129"/>
    </row>
    <row r="993" spans="10:16" ht="12.75" customHeight="1">
      <c r="J993" s="151"/>
      <c r="P993" s="129"/>
    </row>
    <row r="994" spans="10:16" ht="12.75" customHeight="1">
      <c r="J994" s="151"/>
      <c r="P994" s="129"/>
    </row>
    <row r="995" spans="10:16" ht="12.75" customHeight="1">
      <c r="J995" s="151"/>
      <c r="P995" s="129"/>
    </row>
    <row r="996" spans="10:16" ht="12.75" customHeight="1">
      <c r="J996" s="151"/>
      <c r="P996" s="129"/>
    </row>
    <row r="997" spans="10:16" ht="12.75" customHeight="1">
      <c r="J997" s="151"/>
      <c r="P997" s="129"/>
    </row>
    <row r="998" spans="10:16" ht="12.75" customHeight="1">
      <c r="J998" s="151"/>
      <c r="P998" s="129"/>
    </row>
    <row r="999" spans="10:16" ht="12.75" customHeight="1">
      <c r="J999" s="151"/>
      <c r="P999" s="129"/>
    </row>
    <row r="1000" spans="10:16" ht="12.75" customHeight="1">
      <c r="J1000" s="151"/>
      <c r="P1000" s="129"/>
    </row>
    <row r="1001" spans="10:16" ht="12.75" customHeight="1">
      <c r="J1001" s="151"/>
      <c r="P1001" s="129"/>
    </row>
    <row r="1002" spans="10:16" ht="12.75" customHeight="1">
      <c r="J1002" s="151"/>
      <c r="P1002" s="129"/>
    </row>
    <row r="1003" spans="10:16" ht="12.75" customHeight="1">
      <c r="J1003" s="151"/>
      <c r="P1003" s="129"/>
    </row>
    <row r="1004" spans="10:16" ht="12.75" customHeight="1">
      <c r="J1004" s="151"/>
      <c r="P1004" s="129"/>
    </row>
    <row r="1005" spans="10:16" ht="12.75" customHeight="1">
      <c r="J1005" s="151"/>
      <c r="P1005" s="129"/>
    </row>
    <row r="1006" spans="10:16" ht="12.75" customHeight="1">
      <c r="J1006" s="151"/>
      <c r="P1006" s="129"/>
    </row>
    <row r="1007" spans="10:16" ht="12.75" customHeight="1">
      <c r="J1007" s="151"/>
      <c r="P1007" s="129"/>
    </row>
    <row r="1008" spans="10:16" ht="12.75" customHeight="1">
      <c r="J1008" s="151"/>
      <c r="P1008" s="129"/>
    </row>
    <row r="1009" spans="10:16" ht="12.75" customHeight="1">
      <c r="J1009" s="151"/>
      <c r="P1009" s="129"/>
    </row>
    <row r="1010" spans="10:16" ht="12.75" customHeight="1">
      <c r="J1010" s="151"/>
      <c r="P1010" s="129"/>
    </row>
    <row r="1011" spans="10:16" ht="12.75" customHeight="1">
      <c r="J1011" s="151"/>
      <c r="P1011" s="129"/>
    </row>
    <row r="1012" spans="10:16" ht="12.75" customHeight="1">
      <c r="J1012" s="151"/>
      <c r="P1012" s="129"/>
    </row>
    <row r="1013" spans="10:16" ht="12.75" customHeight="1">
      <c r="J1013" s="151"/>
      <c r="P1013" s="129"/>
    </row>
    <row r="1014" spans="10:16" ht="12.75" customHeight="1">
      <c r="J1014" s="151"/>
      <c r="P1014" s="129"/>
    </row>
    <row r="1015" spans="10:16" ht="12.75" customHeight="1">
      <c r="J1015" s="151"/>
      <c r="P1015" s="129"/>
    </row>
    <row r="1016" spans="10:16" ht="12.75" customHeight="1">
      <c r="J1016" s="151"/>
      <c r="P1016" s="129"/>
    </row>
    <row r="1017" spans="10:16" ht="12.75" customHeight="1">
      <c r="J1017" s="151"/>
      <c r="P1017" s="129"/>
    </row>
    <row r="1018" spans="10:16" ht="12.75" customHeight="1">
      <c r="J1018" s="151"/>
      <c r="P1018" s="129"/>
    </row>
    <row r="1019" spans="10:16" ht="12.75" customHeight="1">
      <c r="J1019" s="151"/>
      <c r="P1019" s="129"/>
    </row>
    <row r="1020" spans="10:16" ht="12.75" customHeight="1">
      <c r="J1020" s="151"/>
      <c r="P1020" s="129"/>
    </row>
    <row r="1021" spans="10:16" ht="12.75" customHeight="1">
      <c r="J1021" s="151"/>
      <c r="P1021" s="129"/>
    </row>
    <row r="1022" spans="10:16" ht="12.75" customHeight="1">
      <c r="J1022" s="151"/>
      <c r="P1022" s="129"/>
    </row>
    <row r="1023" spans="10:16" ht="12.75" customHeight="1">
      <c r="J1023" s="151"/>
      <c r="P1023" s="129"/>
    </row>
    <row r="1024" spans="10:16" ht="12.75" customHeight="1">
      <c r="J1024" s="151"/>
      <c r="P1024" s="129"/>
    </row>
    <row r="1025" spans="10:16" ht="12.75" customHeight="1">
      <c r="J1025" s="151"/>
      <c r="P1025" s="129"/>
    </row>
    <row r="1026" spans="10:16" ht="12.75" customHeight="1">
      <c r="J1026" s="151"/>
      <c r="P1026" s="129"/>
    </row>
    <row r="1027" spans="10:16" ht="12.75" customHeight="1">
      <c r="J1027" s="151"/>
      <c r="P1027" s="129"/>
    </row>
    <row r="1028" spans="10:16" ht="12.75" customHeight="1">
      <c r="J1028" s="151"/>
      <c r="P1028" s="129"/>
    </row>
    <row r="1029" spans="10:16" ht="12.75" customHeight="1">
      <c r="J1029" s="151"/>
      <c r="P1029" s="129"/>
    </row>
    <row r="1030" spans="10:16" ht="12.75" customHeight="1">
      <c r="J1030" s="151"/>
      <c r="P1030" s="129"/>
    </row>
    <row r="1031" spans="10:16" ht="12.75" customHeight="1">
      <c r="J1031" s="151"/>
      <c r="P1031" s="129"/>
    </row>
    <row r="1032" spans="10:16" ht="12.75" customHeight="1">
      <c r="J1032" s="151"/>
      <c r="P1032" s="129"/>
    </row>
    <row r="1033" spans="10:16" ht="12.75" customHeight="1">
      <c r="J1033" s="151"/>
      <c r="P1033" s="129"/>
    </row>
    <row r="1034" spans="10:16" ht="12.75" customHeight="1">
      <c r="J1034" s="151"/>
      <c r="P1034" s="129"/>
    </row>
    <row r="1035" spans="10:16" ht="12.75" customHeight="1">
      <c r="J1035" s="151"/>
      <c r="P1035" s="129"/>
    </row>
    <row r="1036" spans="10:16" ht="12.75" customHeight="1">
      <c r="J1036" s="151"/>
      <c r="P1036" s="129"/>
    </row>
    <row r="1037" spans="10:16" ht="12.75" customHeight="1">
      <c r="J1037" s="151"/>
      <c r="P1037" s="129"/>
    </row>
    <row r="1038" spans="10:16" ht="12.75" customHeight="1">
      <c r="J1038" s="151"/>
      <c r="P1038" s="129"/>
    </row>
    <row r="1039" spans="10:16" ht="12.75" customHeight="1">
      <c r="J1039" s="151"/>
      <c r="P1039" s="129"/>
    </row>
    <row r="1040" spans="10:16" ht="12.75" customHeight="1">
      <c r="J1040" s="151"/>
      <c r="P1040" s="129"/>
    </row>
    <row r="1041" spans="10:16" ht="12.75" customHeight="1">
      <c r="J1041" s="151"/>
      <c r="P1041" s="129"/>
    </row>
    <row r="1042" spans="10:16" ht="12.75" customHeight="1">
      <c r="J1042" s="151"/>
      <c r="P1042" s="129"/>
    </row>
    <row r="1043" spans="10:16" ht="12.75" customHeight="1">
      <c r="J1043" s="151"/>
      <c r="P1043" s="129"/>
    </row>
    <row r="1044" spans="10:16" ht="12.75" customHeight="1">
      <c r="J1044" s="151"/>
      <c r="P1044" s="129"/>
    </row>
    <row r="1045" spans="10:16" ht="12.75" customHeight="1">
      <c r="J1045" s="151"/>
      <c r="P1045" s="129"/>
    </row>
    <row r="1046" spans="10:16" ht="12.75" customHeight="1">
      <c r="J1046" s="151"/>
      <c r="P1046" s="129"/>
    </row>
    <row r="1047" spans="10:16" ht="12.75" customHeight="1">
      <c r="J1047" s="151"/>
      <c r="P1047" s="129"/>
    </row>
    <row r="1048" spans="10:16" ht="12.75" customHeight="1">
      <c r="J1048" s="151"/>
      <c r="P1048" s="129"/>
    </row>
    <row r="1049" spans="10:16" ht="12.75" customHeight="1">
      <c r="J1049" s="151"/>
      <c r="P1049" s="129"/>
    </row>
    <row r="1050" spans="10:16" ht="12.75" customHeight="1">
      <c r="J1050" s="151"/>
      <c r="P1050" s="129"/>
    </row>
    <row r="1051" spans="10:16" ht="12.75" customHeight="1">
      <c r="J1051" s="151"/>
      <c r="P1051" s="129"/>
    </row>
    <row r="1052" spans="10:16" ht="12.75" customHeight="1">
      <c r="J1052" s="151"/>
      <c r="P1052" s="129"/>
    </row>
    <row r="1053" spans="10:16" ht="12.75" customHeight="1">
      <c r="J1053" s="151"/>
      <c r="P1053" s="129"/>
    </row>
    <row r="1054" spans="10:16" ht="12.75" customHeight="1">
      <c r="J1054" s="151"/>
      <c r="P1054" s="129"/>
    </row>
    <row r="1055" spans="10:16" ht="12.75" customHeight="1">
      <c r="J1055" s="151"/>
      <c r="P1055" s="129"/>
    </row>
    <row r="1056" spans="10:16" ht="12.75" customHeight="1">
      <c r="J1056" s="151"/>
      <c r="P1056" s="129"/>
    </row>
    <row r="1057" spans="10:16" ht="12.75" customHeight="1">
      <c r="J1057" s="151"/>
      <c r="P1057" s="129"/>
    </row>
    <row r="1058" spans="10:16" ht="12.75" customHeight="1">
      <c r="J1058" s="151"/>
      <c r="P1058" s="129"/>
    </row>
    <row r="1059" spans="10:16" ht="12.75" customHeight="1">
      <c r="J1059" s="151"/>
      <c r="P1059" s="129"/>
    </row>
    <row r="1060" spans="10:16" ht="12.75" customHeight="1">
      <c r="J1060" s="151"/>
      <c r="P1060" s="129"/>
    </row>
    <row r="1061" spans="10:16" ht="12.75" customHeight="1">
      <c r="J1061" s="151"/>
      <c r="P1061" s="129"/>
    </row>
    <row r="1062" spans="10:16" ht="12.75" customHeight="1">
      <c r="J1062" s="151"/>
      <c r="P1062" s="129"/>
    </row>
    <row r="1063" spans="10:16" ht="12.75" customHeight="1">
      <c r="J1063" s="151"/>
      <c r="P1063" s="129"/>
    </row>
    <row r="1064" spans="10:16" ht="12.75" customHeight="1">
      <c r="J1064" s="151"/>
      <c r="P1064" s="129"/>
    </row>
    <row r="1065" spans="10:16" ht="12.75" customHeight="1">
      <c r="J1065" s="151"/>
      <c r="P1065" s="129"/>
    </row>
    <row r="1066" spans="10:16" ht="12.75" customHeight="1">
      <c r="J1066" s="151"/>
      <c r="P1066" s="129"/>
    </row>
    <row r="1067" spans="10:16" ht="12.75" customHeight="1">
      <c r="J1067" s="151"/>
      <c r="P1067" s="129"/>
    </row>
    <row r="1068" spans="10:16" ht="12.75" customHeight="1">
      <c r="J1068" s="151"/>
      <c r="P1068" s="129"/>
    </row>
    <row r="1069" spans="10:16" ht="12.75" customHeight="1">
      <c r="J1069" s="151"/>
      <c r="P1069" s="129"/>
    </row>
    <row r="1070" spans="10:16" ht="12.75" customHeight="1">
      <c r="J1070" s="151"/>
      <c r="P1070" s="129"/>
    </row>
    <row r="1071" spans="10:16" ht="12.75" customHeight="1">
      <c r="J1071" s="151"/>
      <c r="P1071" s="129"/>
    </row>
    <row r="1072" spans="10:16" ht="12.75" customHeight="1">
      <c r="J1072" s="151"/>
      <c r="P1072" s="129"/>
    </row>
    <row r="1073" spans="10:16" ht="12.75" customHeight="1">
      <c r="J1073" s="151"/>
      <c r="P1073" s="129"/>
    </row>
    <row r="1074" spans="10:16" ht="12.75" customHeight="1">
      <c r="J1074" s="151"/>
      <c r="P1074" s="129"/>
    </row>
    <row r="1075" spans="10:16" ht="12.75" customHeight="1">
      <c r="J1075" s="151"/>
      <c r="P1075" s="129"/>
    </row>
    <row r="1076" spans="10:16" ht="12.75" customHeight="1">
      <c r="J1076" s="151"/>
      <c r="P1076" s="129"/>
    </row>
    <row r="1077" spans="10:16" ht="12.75" customHeight="1">
      <c r="J1077" s="151"/>
      <c r="P1077" s="129"/>
    </row>
    <row r="1078" spans="10:16" ht="12.75" customHeight="1">
      <c r="J1078" s="151"/>
      <c r="P1078" s="129"/>
    </row>
    <row r="1079" spans="10:16" ht="12.75" customHeight="1">
      <c r="J1079" s="151"/>
      <c r="P1079" s="129"/>
    </row>
    <row r="1080" spans="10:16" ht="12.75" customHeight="1">
      <c r="J1080" s="151"/>
      <c r="P1080" s="129"/>
    </row>
    <row r="1081" spans="10:16" ht="12.75" customHeight="1">
      <c r="J1081" s="151"/>
      <c r="P1081" s="129"/>
    </row>
    <row r="1082" spans="10:16" ht="12.75" customHeight="1">
      <c r="J1082" s="151"/>
      <c r="P1082" s="129"/>
    </row>
    <row r="1083" spans="10:16" ht="12.75" customHeight="1">
      <c r="J1083" s="151"/>
      <c r="P1083" s="129"/>
    </row>
    <row r="1084" spans="10:16" ht="12.75" customHeight="1">
      <c r="J1084" s="151"/>
      <c r="P1084" s="129"/>
    </row>
    <row r="1085" spans="10:16" ht="12.75" customHeight="1">
      <c r="J1085" s="151"/>
      <c r="P1085" s="129"/>
    </row>
    <row r="1086" spans="10:16" ht="12.75" customHeight="1">
      <c r="J1086" s="151"/>
      <c r="P1086" s="129"/>
    </row>
    <row r="1087" spans="10:16" ht="12.75" customHeight="1">
      <c r="J1087" s="151"/>
      <c r="P1087" s="129"/>
    </row>
    <row r="1088" spans="10:16" ht="12.75" customHeight="1">
      <c r="J1088" s="151"/>
      <c r="P1088" s="129"/>
    </row>
    <row r="1089" spans="10:16" ht="12.75" customHeight="1">
      <c r="J1089" s="151"/>
      <c r="P1089" s="129"/>
    </row>
    <row r="1090" spans="10:16" ht="12.75" customHeight="1">
      <c r="J1090" s="151"/>
      <c r="P1090" s="129"/>
    </row>
    <row r="1091" spans="10:16" ht="12.75" customHeight="1">
      <c r="J1091" s="151"/>
      <c r="P1091" s="129"/>
    </row>
    <row r="1092" spans="10:16" ht="12.75" customHeight="1">
      <c r="J1092" s="151"/>
      <c r="P1092" s="129"/>
    </row>
    <row r="1093" spans="10:16" ht="12.75" customHeight="1">
      <c r="J1093" s="151"/>
      <c r="P1093" s="129"/>
    </row>
    <row r="1094" spans="10:16" ht="12.75" customHeight="1">
      <c r="J1094" s="151"/>
      <c r="P1094" s="129"/>
    </row>
    <row r="1095" spans="10:16" ht="12.75" customHeight="1">
      <c r="J1095" s="151"/>
      <c r="P1095" s="129"/>
    </row>
    <row r="1096" spans="10:16" ht="12.75" customHeight="1">
      <c r="J1096" s="151"/>
      <c r="P1096" s="129"/>
    </row>
    <row r="1097" spans="10:16" ht="12.75" customHeight="1">
      <c r="J1097" s="151"/>
      <c r="P1097" s="129"/>
    </row>
    <row r="1098" spans="10:16" ht="12.75" customHeight="1">
      <c r="J1098" s="151"/>
      <c r="P1098" s="129"/>
    </row>
    <row r="1099" spans="10:16" ht="12.75" customHeight="1">
      <c r="J1099" s="151"/>
      <c r="P1099" s="129"/>
    </row>
    <row r="1100" spans="10:16" ht="12.75" customHeight="1">
      <c r="J1100" s="151"/>
      <c r="P1100" s="129"/>
    </row>
    <row r="1101" spans="10:16" ht="12.75" customHeight="1">
      <c r="J1101" s="151"/>
      <c r="P1101" s="129"/>
    </row>
    <row r="1102" spans="10:16" ht="12.75" customHeight="1">
      <c r="J1102" s="151"/>
      <c r="P1102" s="129"/>
    </row>
    <row r="1103" spans="10:16" ht="12.75" customHeight="1">
      <c r="J1103" s="151"/>
      <c r="P1103" s="129"/>
    </row>
    <row r="1104" spans="10:16" ht="12.75" customHeight="1">
      <c r="J1104" s="151"/>
      <c r="P1104" s="129"/>
    </row>
    <row r="1105" spans="10:16" ht="12.75" customHeight="1">
      <c r="J1105" s="151"/>
      <c r="P1105" s="129"/>
    </row>
    <row r="1106" spans="10:16" ht="12.75" customHeight="1">
      <c r="J1106" s="151"/>
      <c r="P1106" s="129"/>
    </row>
    <row r="1107" spans="10:16" ht="12.75" customHeight="1">
      <c r="J1107" s="151"/>
      <c r="P1107" s="129"/>
    </row>
    <row r="1108" spans="10:16" ht="12.75" customHeight="1">
      <c r="J1108" s="151"/>
      <c r="P1108" s="129"/>
    </row>
    <row r="1109" spans="10:16" ht="12.75" customHeight="1">
      <c r="J1109" s="151"/>
      <c r="P1109" s="129"/>
    </row>
    <row r="1110" spans="10:16" ht="12.75" customHeight="1">
      <c r="J1110" s="151"/>
      <c r="P1110" s="129"/>
    </row>
    <row r="1111" spans="10:16" ht="12.75" customHeight="1">
      <c r="J1111" s="151"/>
      <c r="P1111" s="129"/>
    </row>
    <row r="1112" spans="10:16" ht="12.75" customHeight="1">
      <c r="J1112" s="151"/>
      <c r="P1112" s="129"/>
    </row>
    <row r="1113" spans="10:16" ht="12.75" customHeight="1">
      <c r="J1113" s="151"/>
      <c r="P1113" s="129"/>
    </row>
    <row r="1114" spans="10:16" ht="12.75" customHeight="1">
      <c r="J1114" s="151"/>
      <c r="P1114" s="129"/>
    </row>
    <row r="1115" spans="10:16" ht="12.75" customHeight="1">
      <c r="J1115" s="151"/>
      <c r="P1115" s="129"/>
    </row>
    <row r="1116" spans="10:16" ht="12.75" customHeight="1">
      <c r="J1116" s="151"/>
      <c r="P1116" s="129"/>
    </row>
    <row r="1117" spans="10:16" ht="12.75" customHeight="1">
      <c r="J1117" s="151"/>
      <c r="P1117" s="129"/>
    </row>
    <row r="1118" spans="10:16" ht="12.75" customHeight="1">
      <c r="J1118" s="151"/>
      <c r="P1118" s="129"/>
    </row>
    <row r="1119" spans="10:16" ht="12.75" customHeight="1">
      <c r="J1119" s="151"/>
      <c r="P1119" s="129"/>
    </row>
    <row r="1120" spans="10:16" ht="12.75" customHeight="1">
      <c r="J1120" s="151"/>
      <c r="P1120" s="129"/>
    </row>
    <row r="1121" spans="10:16" ht="12.75" customHeight="1">
      <c r="J1121" s="151"/>
      <c r="P1121" s="129"/>
    </row>
    <row r="1122" spans="10:16" ht="12.75" customHeight="1">
      <c r="J1122" s="151"/>
      <c r="P1122" s="129"/>
    </row>
    <row r="1123" spans="10:16" ht="12.75" customHeight="1">
      <c r="J1123" s="151"/>
      <c r="P1123" s="129"/>
    </row>
    <row r="1124" spans="10:16" ht="12.75" customHeight="1">
      <c r="J1124" s="151"/>
      <c r="P1124" s="129"/>
    </row>
    <row r="1125" spans="10:16" ht="12.75" customHeight="1">
      <c r="J1125" s="151"/>
      <c r="P1125" s="129"/>
    </row>
    <row r="1126" spans="10:16" ht="12.75" customHeight="1">
      <c r="J1126" s="151"/>
      <c r="P1126" s="129"/>
    </row>
    <row r="1127" spans="10:16" ht="12.75" customHeight="1">
      <c r="J1127" s="151"/>
      <c r="P1127" s="129"/>
    </row>
    <row r="1128" spans="10:16" ht="12.75" customHeight="1">
      <c r="J1128" s="151"/>
      <c r="P1128" s="129"/>
    </row>
    <row r="1129" spans="10:16" ht="12.75" customHeight="1">
      <c r="J1129" s="151"/>
      <c r="P1129" s="129"/>
    </row>
    <row r="1130" spans="10:16" ht="12.75" customHeight="1">
      <c r="J1130" s="151"/>
      <c r="P1130" s="129"/>
    </row>
    <row r="1131" spans="10:16" ht="12.75" customHeight="1">
      <c r="J1131" s="151"/>
      <c r="P1131" s="129"/>
    </row>
    <row r="1132" spans="10:16" ht="12.75" customHeight="1">
      <c r="J1132" s="151"/>
      <c r="P1132" s="129"/>
    </row>
    <row r="1133" spans="10:16" ht="12.75" customHeight="1">
      <c r="J1133" s="151"/>
      <c r="P1133" s="129"/>
    </row>
    <row r="1134" spans="10:16" ht="12.75" customHeight="1">
      <c r="J1134" s="151"/>
      <c r="P1134" s="129"/>
    </row>
    <row r="1135" spans="10:16" ht="12.75" customHeight="1">
      <c r="J1135" s="151"/>
      <c r="P1135" s="129"/>
    </row>
    <row r="1136" spans="10:16" ht="12.75" customHeight="1">
      <c r="J1136" s="151"/>
      <c r="P1136" s="129"/>
    </row>
    <row r="1137" spans="10:16" ht="12.75" customHeight="1">
      <c r="J1137" s="151"/>
      <c r="P1137" s="129"/>
    </row>
    <row r="1138" spans="10:16" ht="12.75" customHeight="1">
      <c r="J1138" s="151"/>
      <c r="P1138" s="129"/>
    </row>
    <row r="1139" spans="10:16" ht="12.75" customHeight="1">
      <c r="J1139" s="151"/>
      <c r="P1139" s="129"/>
    </row>
    <row r="1140" spans="10:16" ht="12.75" customHeight="1">
      <c r="J1140" s="151"/>
      <c r="P1140" s="129"/>
    </row>
    <row r="1141" spans="10:16" ht="12.75" customHeight="1">
      <c r="J1141" s="151"/>
      <c r="P1141" s="129"/>
    </row>
    <row r="1142" spans="10:16" ht="12.75" customHeight="1">
      <c r="J1142" s="151"/>
      <c r="P1142" s="129"/>
    </row>
    <row r="1143" spans="10:16" ht="12.75" customHeight="1">
      <c r="J1143" s="151"/>
      <c r="P1143" s="129"/>
    </row>
    <row r="1144" spans="10:16" ht="12.75" customHeight="1">
      <c r="J1144" s="151"/>
      <c r="P1144" s="129"/>
    </row>
    <row r="1145" spans="10:16" ht="12.75" customHeight="1">
      <c r="J1145" s="151"/>
      <c r="P1145" s="129"/>
    </row>
    <row r="1146" spans="10:16" ht="12.75" customHeight="1">
      <c r="J1146" s="151"/>
      <c r="P1146" s="129"/>
    </row>
    <row r="1147" spans="10:16" ht="12.75" customHeight="1">
      <c r="J1147" s="151"/>
      <c r="P1147" s="129"/>
    </row>
    <row r="1148" spans="10:16" ht="12.75" customHeight="1">
      <c r="J1148" s="151"/>
      <c r="P1148" s="129"/>
    </row>
    <row r="1149" spans="10:16" ht="12.75" customHeight="1">
      <c r="J1149" s="151"/>
      <c r="P1149" s="129"/>
    </row>
    <row r="1150" spans="10:16" ht="12.75" customHeight="1">
      <c r="J1150" s="151"/>
      <c r="P1150" s="129"/>
    </row>
    <row r="1151" spans="10:16" ht="12.75" customHeight="1">
      <c r="J1151" s="151"/>
      <c r="P1151" s="129"/>
    </row>
    <row r="1152" spans="10:16" ht="12.75" customHeight="1">
      <c r="J1152" s="151"/>
      <c r="P1152" s="129"/>
    </row>
    <row r="1153" spans="10:16" ht="12.75" customHeight="1">
      <c r="J1153" s="151"/>
      <c r="P1153" s="129"/>
    </row>
    <row r="1154" spans="10:16" ht="12.75" customHeight="1">
      <c r="J1154" s="151"/>
      <c r="P1154" s="129"/>
    </row>
    <row r="1155" spans="10:16" ht="12.75" customHeight="1">
      <c r="J1155" s="151"/>
      <c r="P1155" s="129"/>
    </row>
    <row r="1156" spans="10:16" ht="12.75" customHeight="1">
      <c r="J1156" s="151"/>
      <c r="P1156" s="129"/>
    </row>
    <row r="1157" spans="10:16" ht="12.75" customHeight="1">
      <c r="J1157" s="151"/>
      <c r="P1157" s="129"/>
    </row>
    <row r="1158" spans="10:16" ht="12.75" customHeight="1">
      <c r="J1158" s="151"/>
      <c r="P1158" s="129"/>
    </row>
    <row r="1159" spans="10:16" ht="12.75" customHeight="1">
      <c r="J1159" s="151"/>
      <c r="P1159" s="129"/>
    </row>
    <row r="1160" spans="10:16" ht="12.75" customHeight="1">
      <c r="J1160" s="151"/>
      <c r="P1160" s="129"/>
    </row>
    <row r="1161" spans="10:16" ht="12.75" customHeight="1">
      <c r="J1161" s="151"/>
      <c r="P1161" s="129"/>
    </row>
    <row r="1162" spans="10:16" ht="12.75" customHeight="1">
      <c r="J1162" s="151"/>
      <c r="P1162" s="129"/>
    </row>
    <row r="1163" spans="10:16" ht="12.75" customHeight="1">
      <c r="J1163" s="151"/>
      <c r="P1163" s="129"/>
    </row>
    <row r="1164" spans="10:16" ht="12.75" customHeight="1">
      <c r="J1164" s="151"/>
      <c r="P1164" s="129"/>
    </row>
    <row r="1165" spans="10:16" ht="12.75" customHeight="1">
      <c r="J1165" s="151"/>
      <c r="P1165" s="129"/>
    </row>
    <row r="1166" spans="10:16" ht="12.75" customHeight="1">
      <c r="J1166" s="151"/>
      <c r="P1166" s="129"/>
    </row>
    <row r="1167" spans="10:16" ht="12.75" customHeight="1">
      <c r="J1167" s="151"/>
      <c r="P1167" s="129"/>
    </row>
    <row r="1168" spans="10:16" ht="12.75" customHeight="1">
      <c r="J1168" s="151"/>
      <c r="P1168" s="129"/>
    </row>
    <row r="1169" spans="10:16" ht="12.75" customHeight="1">
      <c r="J1169" s="151"/>
      <c r="P1169" s="129"/>
    </row>
    <row r="1170" spans="10:16" ht="12.75" customHeight="1">
      <c r="J1170" s="151"/>
      <c r="P1170" s="129"/>
    </row>
    <row r="1171" spans="10:16" ht="12.75" customHeight="1">
      <c r="J1171" s="151"/>
      <c r="P1171" s="129"/>
    </row>
    <row r="1172" spans="10:16" ht="12.75" customHeight="1">
      <c r="J1172" s="151"/>
      <c r="P1172" s="129"/>
    </row>
    <row r="1173" spans="10:16" ht="12.75" customHeight="1">
      <c r="J1173" s="151"/>
      <c r="P1173" s="129"/>
    </row>
    <row r="1174" spans="10:16" ht="12.75" customHeight="1">
      <c r="J1174" s="151"/>
      <c r="P1174" s="129"/>
    </row>
    <row r="1175" spans="10:16" ht="12.75" customHeight="1">
      <c r="J1175" s="151"/>
      <c r="P1175" s="129"/>
    </row>
    <row r="1176" spans="10:16" ht="12.75" customHeight="1">
      <c r="J1176" s="151"/>
      <c r="P1176" s="129"/>
    </row>
    <row r="1177" spans="10:16" ht="12.75" customHeight="1">
      <c r="J1177" s="151"/>
      <c r="P1177" s="129"/>
    </row>
    <row r="1178" spans="10:16" ht="12.75" customHeight="1">
      <c r="J1178" s="151"/>
      <c r="P1178" s="129"/>
    </row>
    <row r="1179" spans="10:16" ht="12.75" customHeight="1">
      <c r="J1179" s="151"/>
      <c r="P1179" s="129"/>
    </row>
    <row r="1180" spans="10:16" ht="12.75" customHeight="1">
      <c r="J1180" s="151"/>
      <c r="P1180" s="129"/>
    </row>
    <row r="1181" spans="10:16" ht="12.75" customHeight="1">
      <c r="J1181" s="151"/>
      <c r="P1181" s="129"/>
    </row>
    <row r="1182" spans="10:16" ht="12.75" customHeight="1">
      <c r="J1182" s="151"/>
      <c r="P1182" s="129"/>
    </row>
    <row r="1183" spans="10:16" ht="12.75" customHeight="1">
      <c r="J1183" s="151"/>
      <c r="P1183" s="129"/>
    </row>
    <row r="1184" spans="10:16" ht="12.75" customHeight="1">
      <c r="J1184" s="151"/>
      <c r="P1184" s="129"/>
    </row>
    <row r="1185" spans="10:16" ht="12.75" customHeight="1">
      <c r="J1185" s="151"/>
      <c r="P1185" s="129"/>
    </row>
    <row r="1186" spans="10:16" ht="12.75" customHeight="1">
      <c r="J1186" s="151"/>
      <c r="P1186" s="129"/>
    </row>
    <row r="1187" spans="10:16" ht="12.75" customHeight="1">
      <c r="J1187" s="151"/>
      <c r="P1187" s="129"/>
    </row>
    <row r="1188" spans="10:16" ht="12.75" customHeight="1">
      <c r="J1188" s="151"/>
      <c r="P1188" s="129"/>
    </row>
    <row r="1189" spans="10:16" ht="12.75" customHeight="1">
      <c r="J1189" s="151"/>
      <c r="P1189" s="129"/>
    </row>
    <row r="1190" spans="10:16" ht="12.75" customHeight="1">
      <c r="J1190" s="151"/>
      <c r="P1190" s="129"/>
    </row>
    <row r="1191" spans="10:16" ht="12.75" customHeight="1">
      <c r="J1191" s="151"/>
      <c r="P1191" s="129"/>
    </row>
    <row r="1192" spans="10:16" ht="12.75" customHeight="1">
      <c r="J1192" s="151"/>
      <c r="P1192" s="129"/>
    </row>
    <row r="1193" spans="10:16" ht="12.75" customHeight="1">
      <c r="J1193" s="151"/>
      <c r="P1193" s="129"/>
    </row>
    <row r="1194" spans="10:16" ht="12.75" customHeight="1">
      <c r="J1194" s="151"/>
      <c r="P1194" s="129"/>
    </row>
    <row r="1195" spans="10:16" ht="12.75" customHeight="1">
      <c r="J1195" s="151"/>
      <c r="P1195" s="129"/>
    </row>
    <row r="1196" spans="10:16" ht="12.75" customHeight="1">
      <c r="J1196" s="151"/>
      <c r="P1196" s="129"/>
    </row>
    <row r="1197" spans="10:16" ht="12.75" customHeight="1">
      <c r="J1197" s="151"/>
      <c r="P1197" s="129"/>
    </row>
    <row r="1198" spans="10:16" ht="12.75" customHeight="1">
      <c r="J1198" s="151"/>
      <c r="P1198" s="129"/>
    </row>
    <row r="1199" spans="10:16" ht="12.75" customHeight="1">
      <c r="J1199" s="151"/>
      <c r="P1199" s="129"/>
    </row>
    <row r="1200" spans="10:16" ht="12.75" customHeight="1">
      <c r="J1200" s="151"/>
      <c r="P1200" s="129"/>
    </row>
    <row r="1201" spans="10:16" ht="12.75" customHeight="1">
      <c r="J1201" s="151"/>
      <c r="P1201" s="129"/>
    </row>
    <row r="1202" spans="10:16" ht="12.75" customHeight="1">
      <c r="J1202" s="151"/>
      <c r="P1202" s="129"/>
    </row>
    <row r="1203" spans="10:16" ht="12.75" customHeight="1">
      <c r="J1203" s="151"/>
      <c r="P1203" s="129"/>
    </row>
    <row r="1204" spans="10:16" ht="12.75" customHeight="1">
      <c r="J1204" s="151"/>
      <c r="P1204" s="129"/>
    </row>
    <row r="1205" spans="10:16" ht="12.75" customHeight="1">
      <c r="J1205" s="151"/>
      <c r="P1205" s="129"/>
    </row>
    <row r="1206" spans="10:16" ht="12.75" customHeight="1">
      <c r="J1206" s="151"/>
      <c r="P1206" s="129"/>
    </row>
    <row r="1207" spans="10:16" ht="12.75" customHeight="1">
      <c r="J1207" s="151"/>
      <c r="P1207" s="129"/>
    </row>
    <row r="1208" spans="10:16" ht="12.75" customHeight="1">
      <c r="J1208" s="151"/>
      <c r="P1208" s="129"/>
    </row>
    <row r="1209" spans="10:16" ht="12.75" customHeight="1">
      <c r="J1209" s="151"/>
      <c r="P1209" s="129"/>
    </row>
    <row r="1210" spans="10:16" ht="12.75" customHeight="1">
      <c r="J1210" s="151"/>
      <c r="P1210" s="129"/>
    </row>
    <row r="1211" spans="10:16" ht="12.75" customHeight="1">
      <c r="J1211" s="151"/>
      <c r="P1211" s="129"/>
    </row>
    <row r="1212" spans="10:16" ht="12.75" customHeight="1">
      <c r="J1212" s="151"/>
      <c r="P1212" s="129"/>
    </row>
    <row r="1213" spans="10:16" ht="12.75" customHeight="1">
      <c r="J1213" s="151"/>
      <c r="P1213" s="129"/>
    </row>
    <row r="1214" spans="10:16" ht="12.75" customHeight="1">
      <c r="J1214" s="151"/>
      <c r="P1214" s="129"/>
    </row>
    <row r="1215" spans="10:16" ht="12.75" customHeight="1">
      <c r="J1215" s="151"/>
      <c r="P1215" s="129"/>
    </row>
    <row r="1216" spans="10:16" ht="12.75" customHeight="1">
      <c r="J1216" s="151"/>
      <c r="P1216" s="129"/>
    </row>
    <row r="1217" spans="10:16" ht="12.75" customHeight="1">
      <c r="J1217" s="151"/>
      <c r="P1217" s="129"/>
    </row>
    <row r="1218" spans="10:16" ht="12.75" customHeight="1">
      <c r="J1218" s="151"/>
      <c r="P1218" s="129"/>
    </row>
    <row r="1219" spans="10:16" ht="12.75" customHeight="1">
      <c r="J1219" s="151"/>
      <c r="P1219" s="129"/>
    </row>
    <row r="1220" spans="10:16" ht="12.75" customHeight="1">
      <c r="J1220" s="151"/>
      <c r="P1220" s="129"/>
    </row>
    <row r="1221" spans="10:16" ht="12.75" customHeight="1">
      <c r="J1221" s="151"/>
      <c r="P1221" s="129"/>
    </row>
    <row r="1222" spans="10:16" ht="12.75" customHeight="1">
      <c r="J1222" s="151"/>
      <c r="P1222" s="129"/>
    </row>
    <row r="1223" spans="10:16" ht="12.75" customHeight="1">
      <c r="J1223" s="151"/>
      <c r="P1223" s="129"/>
    </row>
    <row r="1224" spans="10:16" ht="12.75" customHeight="1">
      <c r="J1224" s="151"/>
      <c r="P1224" s="129"/>
    </row>
    <row r="1225" spans="10:16" ht="12.75" customHeight="1">
      <c r="J1225" s="151"/>
      <c r="P1225" s="129"/>
    </row>
    <row r="1226" spans="10:16" ht="12.75" customHeight="1">
      <c r="J1226" s="151"/>
      <c r="P1226" s="129"/>
    </row>
    <row r="1227" spans="10:16" ht="12.75" customHeight="1">
      <c r="J1227" s="151"/>
      <c r="P1227" s="129"/>
    </row>
    <row r="1228" spans="10:16" ht="12.75" customHeight="1">
      <c r="J1228" s="151"/>
      <c r="P1228" s="129"/>
    </row>
    <row r="1229" spans="10:16" ht="12.75" customHeight="1">
      <c r="J1229" s="151"/>
      <c r="P1229" s="129"/>
    </row>
    <row r="1230" spans="10:16" ht="12.75" customHeight="1">
      <c r="J1230" s="151"/>
      <c r="P1230" s="129"/>
    </row>
    <row r="1231" spans="10:16" ht="12.75" customHeight="1">
      <c r="J1231" s="151"/>
      <c r="P1231" s="129"/>
    </row>
    <row r="1232" spans="10:16" ht="12.75" customHeight="1">
      <c r="J1232" s="151"/>
      <c r="P1232" s="129"/>
    </row>
    <row r="1233" spans="10:16" ht="12.75" customHeight="1">
      <c r="J1233" s="151"/>
      <c r="P1233" s="129"/>
    </row>
    <row r="1234" spans="10:16" ht="12.75" customHeight="1">
      <c r="J1234" s="151"/>
      <c r="P1234" s="129"/>
    </row>
    <row r="1235" spans="10:16" ht="12.75" customHeight="1">
      <c r="J1235" s="151"/>
      <c r="P1235" s="129"/>
    </row>
    <row r="1236" spans="10:16" ht="12.75" customHeight="1">
      <c r="J1236" s="151"/>
      <c r="P1236" s="129"/>
    </row>
    <row r="1237" spans="10:16" ht="12.75" customHeight="1">
      <c r="J1237" s="151"/>
      <c r="P1237" s="129"/>
    </row>
    <row r="1238" spans="10:16" ht="12.75" customHeight="1">
      <c r="J1238" s="151"/>
      <c r="P1238" s="129"/>
    </row>
    <row r="1239" spans="10:16" ht="12.75" customHeight="1">
      <c r="J1239" s="151"/>
      <c r="P1239" s="129"/>
    </row>
    <row r="1240" spans="10:16" ht="12.75" customHeight="1">
      <c r="J1240" s="151"/>
      <c r="P1240" s="129"/>
    </row>
    <row r="1241" spans="10:16" ht="12.75" customHeight="1">
      <c r="J1241" s="151"/>
      <c r="P1241" s="129"/>
    </row>
    <row r="1242" spans="10:16" ht="12.75" customHeight="1">
      <c r="J1242" s="151"/>
      <c r="P1242" s="129"/>
    </row>
    <row r="1243" spans="10:16" ht="12.75" customHeight="1">
      <c r="J1243" s="151"/>
      <c r="P1243" s="129"/>
    </row>
    <row r="1244" spans="10:16" ht="12.75" customHeight="1">
      <c r="J1244" s="151"/>
      <c r="P1244" s="129"/>
    </row>
    <row r="1245" spans="10:16" ht="12.75" customHeight="1">
      <c r="J1245" s="151"/>
      <c r="P1245" s="129"/>
    </row>
    <row r="1246" spans="10:16" ht="12.75" customHeight="1">
      <c r="J1246" s="151"/>
      <c r="P1246" s="129"/>
    </row>
    <row r="1247" spans="10:16" ht="12.75" customHeight="1">
      <c r="J1247" s="151"/>
      <c r="P1247" s="129"/>
    </row>
    <row r="1248" spans="10:16" ht="12.75" customHeight="1">
      <c r="J1248" s="151"/>
      <c r="P1248" s="129"/>
    </row>
    <row r="1249" spans="10:16" ht="12.75" customHeight="1">
      <c r="J1249" s="151"/>
      <c r="P1249" s="129"/>
    </row>
    <row r="1250" spans="10:16" ht="12.75" customHeight="1">
      <c r="J1250" s="151"/>
      <c r="P1250" s="129"/>
    </row>
    <row r="1251" spans="10:16" ht="12.75" customHeight="1">
      <c r="J1251" s="151"/>
      <c r="P1251" s="129"/>
    </row>
    <row r="1252" spans="10:16" ht="12.75" customHeight="1">
      <c r="J1252" s="151"/>
      <c r="P1252" s="129"/>
    </row>
    <row r="1253" spans="10:16" ht="12.75" customHeight="1">
      <c r="J1253" s="151"/>
      <c r="P1253" s="129"/>
    </row>
    <row r="1254" spans="10:16" ht="12.75" customHeight="1">
      <c r="J1254" s="151"/>
      <c r="P1254" s="129"/>
    </row>
    <row r="1255" spans="10:16" ht="12.75" customHeight="1">
      <c r="J1255" s="151"/>
      <c r="P1255" s="129"/>
    </row>
    <row r="1256" spans="10:16" ht="12.75" customHeight="1">
      <c r="J1256" s="151"/>
      <c r="P1256" s="129"/>
    </row>
    <row r="1257" spans="10:16" ht="12.75" customHeight="1">
      <c r="J1257" s="151"/>
      <c r="P1257" s="129"/>
    </row>
    <row r="1258" spans="10:16" ht="12.75" customHeight="1">
      <c r="J1258" s="151"/>
      <c r="P1258" s="129"/>
    </row>
    <row r="1259" spans="10:16" ht="12.75" customHeight="1">
      <c r="J1259" s="151"/>
      <c r="P1259" s="129"/>
    </row>
    <row r="1260" spans="10:16" ht="12.75" customHeight="1">
      <c r="J1260" s="151"/>
      <c r="P1260" s="129"/>
    </row>
    <row r="1261" spans="10:16" ht="12.75" customHeight="1">
      <c r="J1261" s="151"/>
      <c r="P1261" s="129"/>
    </row>
    <row r="1262" spans="10:16" ht="12.75" customHeight="1">
      <c r="J1262" s="151"/>
      <c r="P1262" s="129"/>
    </row>
    <row r="1263" spans="10:16" ht="12.75" customHeight="1">
      <c r="J1263" s="151"/>
      <c r="P1263" s="129"/>
    </row>
    <row r="1264" spans="10:16" ht="12.75" customHeight="1">
      <c r="J1264" s="151"/>
      <c r="P1264" s="129"/>
    </row>
    <row r="1265" spans="10:16" ht="12.75" customHeight="1">
      <c r="J1265" s="151"/>
      <c r="P1265" s="129"/>
    </row>
    <row r="1266" spans="10:16" ht="12.75" customHeight="1">
      <c r="J1266" s="151"/>
      <c r="P1266" s="129"/>
    </row>
    <row r="1267" spans="10:16" ht="12.75" customHeight="1">
      <c r="J1267" s="151"/>
      <c r="P1267" s="129"/>
    </row>
    <row r="1268" spans="10:16" ht="12.75" customHeight="1">
      <c r="J1268" s="151"/>
      <c r="P1268" s="129"/>
    </row>
    <row r="1269" spans="10:16" ht="12.75" customHeight="1">
      <c r="J1269" s="151"/>
      <c r="P1269" s="129"/>
    </row>
    <row r="1270" spans="10:16" ht="12.75" customHeight="1">
      <c r="J1270" s="151"/>
      <c r="P1270" s="129"/>
    </row>
    <row r="1271" spans="10:16" ht="12.75" customHeight="1">
      <c r="J1271" s="151"/>
      <c r="P1271" s="129"/>
    </row>
    <row r="1272" spans="10:16" ht="12.75" customHeight="1">
      <c r="J1272" s="151"/>
      <c r="P1272" s="129"/>
    </row>
    <row r="1273" spans="10:16" ht="12.75" customHeight="1">
      <c r="J1273" s="151"/>
      <c r="P1273" s="129"/>
    </row>
    <row r="1274" spans="10:16" ht="12.75" customHeight="1">
      <c r="J1274" s="151"/>
      <c r="P1274" s="129"/>
    </row>
    <row r="1275" spans="10:16" ht="12.75" customHeight="1">
      <c r="J1275" s="151"/>
      <c r="P1275" s="129"/>
    </row>
    <row r="1276" spans="10:16" ht="12.75" customHeight="1">
      <c r="J1276" s="151"/>
      <c r="P1276" s="129"/>
    </row>
    <row r="1277" spans="10:16" ht="12.75" customHeight="1">
      <c r="J1277" s="151"/>
      <c r="P1277" s="129"/>
    </row>
    <row r="1278" spans="10:16" ht="12.75" customHeight="1">
      <c r="J1278" s="151"/>
      <c r="P1278" s="129"/>
    </row>
    <row r="1279" spans="10:16" ht="12.75" customHeight="1">
      <c r="J1279" s="151"/>
      <c r="P1279" s="129"/>
    </row>
    <row r="1280" spans="10:16" ht="12.75" customHeight="1">
      <c r="J1280" s="151"/>
      <c r="P1280" s="129"/>
    </row>
    <row r="1281" spans="10:16" ht="12.75" customHeight="1">
      <c r="J1281" s="151"/>
      <c r="P1281" s="129"/>
    </row>
    <row r="1282" spans="10:16" ht="12.75" customHeight="1">
      <c r="J1282" s="151"/>
      <c r="P1282" s="129"/>
    </row>
    <row r="1283" spans="10:16" ht="12.75" customHeight="1">
      <c r="J1283" s="151"/>
      <c r="P1283" s="129"/>
    </row>
    <row r="1284" spans="10:16" ht="12.75" customHeight="1">
      <c r="J1284" s="151"/>
      <c r="P1284" s="129"/>
    </row>
    <row r="1285" spans="10:16" ht="12.75" customHeight="1">
      <c r="J1285" s="151"/>
      <c r="P1285" s="129"/>
    </row>
    <row r="1286" spans="10:16" ht="12.75" customHeight="1">
      <c r="J1286" s="151"/>
      <c r="P1286" s="129"/>
    </row>
    <row r="1287" spans="10:16" ht="12.75" customHeight="1">
      <c r="J1287" s="151"/>
      <c r="P1287" s="129"/>
    </row>
    <row r="1288" spans="10:16" ht="12.75" customHeight="1">
      <c r="J1288" s="151"/>
      <c r="P1288" s="129"/>
    </row>
    <row r="1289" spans="10:16" ht="12.75" customHeight="1">
      <c r="J1289" s="151"/>
      <c r="P1289" s="129"/>
    </row>
    <row r="1290" spans="10:16" ht="12.75" customHeight="1">
      <c r="J1290" s="151"/>
      <c r="P1290" s="129"/>
    </row>
    <row r="1291" spans="10:16" ht="12.75" customHeight="1">
      <c r="J1291" s="151"/>
      <c r="P1291" s="129"/>
    </row>
    <row r="1292" spans="10:16" ht="12.75" customHeight="1">
      <c r="J1292" s="151"/>
      <c r="P1292" s="129"/>
    </row>
    <row r="1293" spans="10:16" ht="12.75" customHeight="1">
      <c r="J1293" s="151"/>
      <c r="P1293" s="129"/>
    </row>
    <row r="1294" spans="10:16" ht="12.75" customHeight="1">
      <c r="J1294" s="151"/>
      <c r="P1294" s="129"/>
    </row>
    <row r="1295" spans="10:16" ht="12.75" customHeight="1">
      <c r="J1295" s="151"/>
      <c r="P1295" s="129"/>
    </row>
    <row r="1296" spans="10:16" ht="12.75" customHeight="1">
      <c r="J1296" s="151"/>
      <c r="P1296" s="129"/>
    </row>
    <row r="1297" spans="10:16" ht="12.75" customHeight="1">
      <c r="J1297" s="151"/>
      <c r="P1297" s="129"/>
    </row>
    <row r="1298" spans="10:16" ht="12.75" customHeight="1">
      <c r="J1298" s="151"/>
      <c r="P1298" s="129"/>
    </row>
    <row r="1299" spans="10:16" ht="12.75" customHeight="1">
      <c r="J1299" s="151"/>
      <c r="P1299" s="129"/>
    </row>
    <row r="1300" spans="10:16" ht="12.75" customHeight="1">
      <c r="J1300" s="151"/>
      <c r="P1300" s="129"/>
    </row>
    <row r="1301" spans="10:16" ht="12.75" customHeight="1">
      <c r="J1301" s="151"/>
      <c r="P1301" s="129"/>
    </row>
    <row r="1302" spans="10:16" ht="12.75" customHeight="1">
      <c r="J1302" s="151"/>
      <c r="P1302" s="129"/>
    </row>
    <row r="1303" spans="10:16" ht="12.75" customHeight="1">
      <c r="J1303" s="151"/>
      <c r="P1303" s="129"/>
    </row>
    <row r="1304" spans="10:16" ht="12.75" customHeight="1">
      <c r="J1304" s="151"/>
      <c r="P1304" s="129"/>
    </row>
    <row r="1305" spans="10:16" ht="12.75" customHeight="1">
      <c r="J1305" s="151"/>
      <c r="P1305" s="129"/>
    </row>
    <row r="1306" spans="10:16" ht="12.75" customHeight="1">
      <c r="J1306" s="151"/>
      <c r="P1306" s="129"/>
    </row>
    <row r="1307" spans="10:16" ht="12.75" customHeight="1">
      <c r="J1307" s="151"/>
      <c r="P1307" s="129"/>
    </row>
    <row r="1308" spans="10:16" ht="12.75" customHeight="1">
      <c r="J1308" s="151"/>
      <c r="P1308" s="129"/>
    </row>
    <row r="1309" spans="10:16" ht="12.75" customHeight="1">
      <c r="J1309" s="151"/>
      <c r="P1309" s="129"/>
    </row>
    <row r="1310" spans="10:16" ht="12.75" customHeight="1">
      <c r="J1310" s="151"/>
      <c r="P1310" s="129"/>
    </row>
    <row r="1311" spans="10:16" ht="12.75" customHeight="1">
      <c r="P1311" s="129"/>
    </row>
    <row r="1312" spans="10:16" ht="12.75" customHeight="1">
      <c r="P1312" s="129"/>
    </row>
  </sheetData>
  <mergeCells count="2">
    <mergeCell ref="B25:G27"/>
    <mergeCell ref="B52:G54"/>
  </mergeCells>
  <pageMargins left="0.78740157499999996" right="0.78740157499999996" top="0.984251969" bottom="0.984251969" header="0.4921259845" footer="0.492125984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FJ60"/>
  <sheetViews>
    <sheetView showGridLines="0" zoomScaleNormal="100" workbookViewId="0"/>
  </sheetViews>
  <sheetFormatPr defaultColWidth="9.140625" defaultRowHeight="12.75" customHeight="1"/>
  <cols>
    <col min="1" max="8" width="9.140625" style="152" customWidth="1"/>
    <col min="9" max="9" width="9.140625" style="153" customWidth="1"/>
    <col min="10" max="12" width="9.140625" style="81" customWidth="1"/>
    <col min="13" max="17" width="9.140625" style="154" customWidth="1"/>
    <col min="18" max="25" width="9.140625" style="155" customWidth="1"/>
    <col min="26" max="166" width="9.140625" style="154" customWidth="1"/>
    <col min="167" max="16384" width="9.140625" style="154"/>
  </cols>
  <sheetData>
    <row r="1" spans="2:25" s="154" customFormat="1" ht="12.75" customHeight="1">
      <c r="B1" s="152"/>
      <c r="C1" s="152"/>
      <c r="D1" s="152"/>
      <c r="E1" s="152"/>
      <c r="F1" s="152"/>
      <c r="G1" s="152"/>
      <c r="H1" s="152"/>
      <c r="I1" s="153"/>
      <c r="J1" s="81"/>
      <c r="K1" s="81"/>
      <c r="L1" s="81"/>
      <c r="R1" s="155"/>
      <c r="S1" s="155"/>
      <c r="T1" s="155"/>
      <c r="U1" s="155"/>
      <c r="V1" s="155"/>
      <c r="W1" s="155"/>
      <c r="X1" s="155"/>
      <c r="Y1" s="155"/>
    </row>
    <row r="2" spans="2:25" s="154" customFormat="1" ht="12.75" customHeight="1">
      <c r="B2" s="152"/>
      <c r="C2" s="152"/>
      <c r="D2" s="152"/>
      <c r="E2" s="152"/>
      <c r="F2" s="152"/>
      <c r="G2" s="152"/>
      <c r="H2" s="152"/>
      <c r="I2" s="153"/>
      <c r="J2" s="81"/>
      <c r="K2" s="81"/>
      <c r="L2" s="81"/>
      <c r="R2" s="155"/>
      <c r="S2" s="155"/>
      <c r="T2" s="155"/>
      <c r="U2" s="155"/>
      <c r="V2" s="155"/>
      <c r="W2" s="155"/>
      <c r="X2" s="155"/>
      <c r="Y2" s="155"/>
    </row>
    <row r="3" spans="2:25" s="154" customFormat="1" ht="12.75" customHeight="1">
      <c r="B3" s="156" t="s">
        <v>1083</v>
      </c>
      <c r="C3" s="157"/>
      <c r="D3" s="157"/>
      <c r="E3" s="157"/>
      <c r="F3" s="157"/>
      <c r="G3" s="157"/>
      <c r="H3" s="152"/>
      <c r="I3" s="153"/>
      <c r="J3" s="81"/>
      <c r="K3" s="81" t="s">
        <v>360</v>
      </c>
      <c r="L3" s="81" t="s">
        <v>292</v>
      </c>
      <c r="M3" s="81" t="s">
        <v>361</v>
      </c>
      <c r="N3" s="81" t="s">
        <v>362</v>
      </c>
      <c r="O3" s="81" t="s">
        <v>291</v>
      </c>
      <c r="R3" s="155"/>
      <c r="S3" s="155"/>
      <c r="T3" s="155"/>
      <c r="U3" s="156"/>
      <c r="V3" s="155"/>
      <c r="W3" s="155"/>
      <c r="X3" s="155"/>
      <c r="Y3" s="155"/>
    </row>
    <row r="4" spans="2:25" s="154" customFormat="1" ht="12.75" customHeight="1">
      <c r="B4" s="158" t="s">
        <v>142</v>
      </c>
      <c r="C4" s="159"/>
      <c r="D4" s="159"/>
      <c r="E4" s="159"/>
      <c r="F4" s="159"/>
      <c r="G4" s="157"/>
      <c r="H4" s="152"/>
      <c r="I4" s="153"/>
      <c r="J4" s="81"/>
      <c r="K4" s="81" t="s">
        <v>143</v>
      </c>
      <c r="L4" s="81" t="s">
        <v>144</v>
      </c>
      <c r="M4" s="81" t="s">
        <v>145</v>
      </c>
      <c r="N4" s="82" t="s">
        <v>146</v>
      </c>
      <c r="O4" s="81" t="s">
        <v>147</v>
      </c>
      <c r="R4" s="155"/>
      <c r="S4" s="155"/>
      <c r="T4" s="155"/>
      <c r="U4" s="156"/>
      <c r="V4" s="155"/>
      <c r="W4" s="155"/>
      <c r="X4" s="155"/>
      <c r="Y4" s="155"/>
    </row>
    <row r="5" spans="2:25" s="154" customFormat="1" ht="12.75" customHeight="1">
      <c r="B5" s="160" t="s">
        <v>6</v>
      </c>
      <c r="C5" s="157"/>
      <c r="D5" s="157"/>
      <c r="E5" s="157"/>
      <c r="F5" s="157"/>
      <c r="G5" s="157"/>
      <c r="H5" s="152"/>
      <c r="I5" s="153"/>
      <c r="J5" s="184">
        <v>38717</v>
      </c>
      <c r="K5" s="162">
        <v>64.025730999999993</v>
      </c>
      <c r="L5" s="162">
        <v>31.822254999999998</v>
      </c>
      <c r="M5" s="163">
        <v>39.145795999999997</v>
      </c>
      <c r="N5" s="163">
        <v>-3.2712729999999999</v>
      </c>
      <c r="O5" s="163">
        <v>10.530995000000001</v>
      </c>
      <c r="R5" s="164"/>
      <c r="S5" s="165"/>
      <c r="T5" s="166"/>
      <c r="U5" s="156"/>
      <c r="V5" s="164"/>
      <c r="W5" s="164"/>
      <c r="X5" s="155"/>
      <c r="Y5" s="155"/>
    </row>
    <row r="6" spans="2:25" s="154" customFormat="1" ht="12.75" customHeight="1">
      <c r="B6" s="152"/>
      <c r="C6" s="152"/>
      <c r="D6" s="152"/>
      <c r="E6" s="152"/>
      <c r="F6" s="152"/>
      <c r="G6" s="152"/>
      <c r="H6" s="152"/>
      <c r="I6" s="167"/>
      <c r="J6" s="184">
        <v>39082</v>
      </c>
      <c r="K6" s="162">
        <v>71.396564999999995</v>
      </c>
      <c r="L6" s="162">
        <v>32.816662000000001</v>
      </c>
      <c r="M6" s="163">
        <v>37.904124000000003</v>
      </c>
      <c r="N6" s="163">
        <v>-5.3338710000000003</v>
      </c>
      <c r="O6" s="163">
        <v>11.930227</v>
      </c>
      <c r="R6" s="164"/>
      <c r="S6" s="165"/>
      <c r="T6" s="166"/>
      <c r="U6" s="156"/>
      <c r="V6" s="164"/>
      <c r="W6" s="164"/>
      <c r="X6" s="155"/>
      <c r="Y6" s="155"/>
    </row>
    <row r="7" spans="2:25" s="154" customFormat="1" ht="12.75" customHeight="1">
      <c r="B7" s="152"/>
      <c r="C7" s="152"/>
      <c r="D7" s="152"/>
      <c r="E7" s="152"/>
      <c r="F7" s="152"/>
      <c r="G7" s="152"/>
      <c r="H7" s="152"/>
      <c r="I7" s="167"/>
      <c r="J7" s="184">
        <v>39447</v>
      </c>
      <c r="K7" s="162">
        <v>84.413211000000004</v>
      </c>
      <c r="L7" s="162">
        <v>35.697713</v>
      </c>
      <c r="M7" s="163">
        <v>46.739970999999997</v>
      </c>
      <c r="N7" s="163">
        <v>-6.8900670000000002</v>
      </c>
      <c r="O7" s="163">
        <v>9.3305690000000006</v>
      </c>
      <c r="R7" s="164"/>
      <c r="S7" s="165"/>
      <c r="T7" s="166"/>
      <c r="U7" s="156"/>
      <c r="V7" s="164"/>
      <c r="W7" s="164"/>
      <c r="X7" s="155"/>
      <c r="Y7" s="155"/>
    </row>
    <row r="8" spans="2:25" s="154" customFormat="1" ht="12.75" customHeight="1">
      <c r="B8" s="152"/>
      <c r="C8" s="152"/>
      <c r="D8" s="152"/>
      <c r="E8" s="152"/>
      <c r="F8" s="152"/>
      <c r="G8" s="152"/>
      <c r="H8" s="152"/>
      <c r="I8" s="167"/>
      <c r="J8" s="184">
        <v>39813</v>
      </c>
      <c r="K8" s="162">
        <v>97.704097000000004</v>
      </c>
      <c r="L8" s="162">
        <v>36.005868999999997</v>
      </c>
      <c r="M8" s="163">
        <v>45.859088</v>
      </c>
      <c r="N8" s="163">
        <v>-13.957205999999999</v>
      </c>
      <c r="O8" s="163">
        <v>1.107205</v>
      </c>
      <c r="R8" s="164"/>
      <c r="S8" s="155"/>
      <c r="T8" s="155"/>
      <c r="U8" s="156"/>
      <c r="V8" s="155"/>
      <c r="W8" s="155"/>
      <c r="X8" s="155"/>
      <c r="Y8" s="155"/>
    </row>
    <row r="9" spans="2:25" s="154" customFormat="1" ht="12.75" customHeight="1">
      <c r="B9" s="152"/>
      <c r="C9" s="152"/>
      <c r="D9" s="152"/>
      <c r="E9" s="152"/>
      <c r="F9" s="152"/>
      <c r="G9" s="152"/>
      <c r="H9" s="152"/>
      <c r="I9" s="167"/>
      <c r="J9" s="184">
        <v>40178</v>
      </c>
      <c r="K9" s="162">
        <v>102.78482099999999</v>
      </c>
      <c r="L9" s="162">
        <v>36.326709999999999</v>
      </c>
      <c r="M9" s="163">
        <v>59.543877000000002</v>
      </c>
      <c r="N9" s="163">
        <v>-26.472078</v>
      </c>
      <c r="O9" s="163">
        <v>20.162932000000001</v>
      </c>
      <c r="R9" s="164"/>
      <c r="S9" s="155"/>
      <c r="T9" s="155"/>
      <c r="U9" s="156"/>
      <c r="V9" s="155"/>
      <c r="W9" s="155"/>
      <c r="X9" s="155"/>
      <c r="Y9" s="155"/>
    </row>
    <row r="10" spans="2:25" s="154" customFormat="1" ht="12.75" customHeight="1">
      <c r="B10" s="152"/>
      <c r="C10" s="152"/>
      <c r="D10" s="152"/>
      <c r="E10" s="152"/>
      <c r="F10" s="152"/>
      <c r="G10" s="152"/>
      <c r="H10" s="152"/>
      <c r="I10" s="167"/>
      <c r="J10" s="184">
        <v>40543</v>
      </c>
      <c r="K10" s="162">
        <v>105.00398</v>
      </c>
      <c r="L10" s="162">
        <v>38.345748</v>
      </c>
      <c r="M10" s="163">
        <v>55.677990000000001</v>
      </c>
      <c r="N10" s="163">
        <v>-22.212934000000001</v>
      </c>
      <c r="O10" s="163">
        <v>8.6528709999999993</v>
      </c>
      <c r="R10" s="164"/>
      <c r="S10" s="155"/>
      <c r="T10" s="155"/>
      <c r="U10" s="156"/>
      <c r="V10" s="155"/>
      <c r="W10" s="155"/>
      <c r="X10" s="155"/>
      <c r="Y10" s="155"/>
    </row>
    <row r="11" spans="2:25" s="154" customFormat="1" ht="12.75" customHeight="1">
      <c r="B11" s="152"/>
      <c r="C11" s="152"/>
      <c r="D11" s="152"/>
      <c r="E11" s="152"/>
      <c r="F11" s="152"/>
      <c r="G11" s="152"/>
      <c r="H11" s="152"/>
      <c r="I11" s="167"/>
      <c r="J11" s="184">
        <v>40908</v>
      </c>
      <c r="K11" s="162">
        <v>109.566294</v>
      </c>
      <c r="L11" s="162">
        <v>38.895108</v>
      </c>
      <c r="M11" s="163">
        <v>53.304589999999997</v>
      </c>
      <c r="N11" s="163">
        <v>-13.701198</v>
      </c>
      <c r="O11" s="163">
        <v>6.7852589999999999</v>
      </c>
      <c r="R11" s="164"/>
      <c r="S11" s="155"/>
      <c r="T11" s="155"/>
      <c r="U11" s="156"/>
      <c r="V11" s="155"/>
      <c r="W11" s="155"/>
      <c r="X11" s="155"/>
      <c r="Y11" s="155"/>
    </row>
    <row r="12" spans="2:25" s="154" customFormat="1" ht="12.75" customHeight="1">
      <c r="B12" s="152"/>
      <c r="C12" s="152"/>
      <c r="D12" s="152"/>
      <c r="E12" s="152"/>
      <c r="F12" s="152"/>
      <c r="G12" s="152"/>
      <c r="H12" s="152"/>
      <c r="I12" s="153"/>
      <c r="J12" s="184">
        <v>41274</v>
      </c>
      <c r="K12" s="162">
        <v>107.825013</v>
      </c>
      <c r="L12" s="162">
        <v>37.289298000000002</v>
      </c>
      <c r="M12" s="163">
        <v>64.470142999999993</v>
      </c>
      <c r="N12" s="163">
        <v>-14.479924</v>
      </c>
      <c r="O12" s="163">
        <v>15.295407000000001</v>
      </c>
      <c r="R12" s="164"/>
      <c r="S12" s="155"/>
      <c r="T12" s="155"/>
      <c r="U12" s="156"/>
      <c r="V12" s="155"/>
      <c r="W12" s="155"/>
      <c r="X12" s="155"/>
      <c r="Y12" s="155"/>
    </row>
    <row r="13" spans="2:25" s="154" customFormat="1" ht="12.75" customHeight="1">
      <c r="B13" s="152"/>
      <c r="C13" s="152"/>
      <c r="D13" s="152"/>
      <c r="E13" s="152"/>
      <c r="F13" s="152"/>
      <c r="G13" s="152"/>
      <c r="H13" s="152"/>
      <c r="I13" s="153"/>
      <c r="J13" s="184">
        <v>41639</v>
      </c>
      <c r="K13" s="162">
        <v>105.472041</v>
      </c>
      <c r="L13" s="162">
        <v>37.050373999999998</v>
      </c>
      <c r="M13" s="163">
        <v>61.056522999999999</v>
      </c>
      <c r="N13" s="163">
        <v>-18.740224999999999</v>
      </c>
      <c r="O13" s="163">
        <v>17.589566999999999</v>
      </c>
      <c r="R13" s="164"/>
      <c r="S13" s="155"/>
      <c r="T13" s="155"/>
      <c r="U13" s="156"/>
      <c r="V13" s="155"/>
      <c r="W13" s="155"/>
      <c r="X13" s="155"/>
      <c r="Y13" s="155"/>
    </row>
    <row r="14" spans="2:25" s="154" customFormat="1" ht="12.75" customHeight="1">
      <c r="B14" s="152"/>
      <c r="C14" s="152"/>
      <c r="D14" s="152"/>
      <c r="E14" s="152"/>
      <c r="F14" s="152"/>
      <c r="G14" s="152"/>
      <c r="H14" s="152"/>
      <c r="I14" s="153"/>
      <c r="J14" s="184">
        <v>42004</v>
      </c>
      <c r="K14" s="162">
        <v>110.420575</v>
      </c>
      <c r="L14" s="162">
        <v>36.029829999999997</v>
      </c>
      <c r="M14" s="163">
        <v>63.102783000000002</v>
      </c>
      <c r="N14" s="163">
        <v>-13.860251</v>
      </c>
      <c r="O14" s="163">
        <v>14.056355</v>
      </c>
      <c r="R14" s="164"/>
      <c r="S14" s="155"/>
      <c r="T14" s="155"/>
      <c r="U14" s="156"/>
      <c r="V14" s="155"/>
      <c r="W14" s="155"/>
      <c r="X14" s="155"/>
      <c r="Y14" s="155"/>
    </row>
    <row r="15" spans="2:25" s="154" customFormat="1" ht="12.75" customHeight="1">
      <c r="B15" s="152"/>
      <c r="C15" s="152"/>
      <c r="D15" s="152"/>
      <c r="E15" s="152"/>
      <c r="F15" s="152"/>
      <c r="G15" s="152"/>
      <c r="H15" s="152"/>
      <c r="I15" s="153"/>
      <c r="J15" s="184">
        <v>42369</v>
      </c>
      <c r="K15" s="162">
        <v>110.92090879800001</v>
      </c>
      <c r="L15" s="162">
        <v>34.304671041999995</v>
      </c>
      <c r="M15" s="163">
        <v>66.927842912000003</v>
      </c>
      <c r="N15" s="163">
        <v>-14.70224133</v>
      </c>
      <c r="O15" s="163">
        <v>20.759077853999997</v>
      </c>
      <c r="R15" s="164"/>
      <c r="S15" s="155"/>
      <c r="T15" s="155"/>
      <c r="U15" s="156"/>
      <c r="V15" s="155"/>
      <c r="W15" s="155"/>
      <c r="X15" s="155"/>
      <c r="Y15" s="155"/>
    </row>
    <row r="16" spans="2:25" s="154" customFormat="1" ht="12.75" customHeight="1">
      <c r="B16" s="152"/>
      <c r="C16" s="152"/>
      <c r="D16" s="152"/>
      <c r="E16" s="152"/>
      <c r="F16" s="152"/>
      <c r="G16" s="152"/>
      <c r="H16" s="152"/>
      <c r="I16" s="153"/>
      <c r="J16" s="161"/>
      <c r="R16" s="155"/>
      <c r="S16" s="155"/>
      <c r="T16" s="155"/>
      <c r="U16" s="156"/>
      <c r="V16" s="155"/>
      <c r="W16" s="155"/>
      <c r="X16" s="155"/>
      <c r="Y16" s="155"/>
    </row>
    <row r="17" spans="2:166" s="154" customFormat="1" ht="12.75" customHeight="1">
      <c r="B17" s="152"/>
      <c r="C17" s="152"/>
      <c r="D17" s="152"/>
      <c r="E17" s="152"/>
      <c r="F17" s="152"/>
      <c r="G17" s="152"/>
      <c r="H17" s="152"/>
      <c r="I17" s="153"/>
      <c r="R17" s="155"/>
      <c r="S17" s="155"/>
      <c r="T17" s="155"/>
      <c r="U17" s="156"/>
      <c r="V17" s="155"/>
      <c r="W17" s="155"/>
      <c r="X17" s="155"/>
      <c r="Y17" s="155"/>
    </row>
    <row r="18" spans="2:166" s="154" customFormat="1" ht="12.75" customHeight="1">
      <c r="B18" s="152"/>
      <c r="C18" s="152"/>
      <c r="D18" s="152"/>
      <c r="E18" s="152"/>
      <c r="F18" s="152"/>
      <c r="G18" s="152"/>
      <c r="H18" s="152"/>
      <c r="I18" s="153"/>
      <c r="R18" s="155"/>
      <c r="S18" s="155"/>
      <c r="T18" s="155"/>
      <c r="U18" s="156"/>
      <c r="V18" s="155"/>
      <c r="W18" s="155"/>
      <c r="X18" s="155"/>
      <c r="Y18" s="155"/>
    </row>
    <row r="19" spans="2:166" s="154" customFormat="1" ht="12.75" customHeight="1">
      <c r="B19" s="152"/>
      <c r="C19" s="152"/>
      <c r="D19" s="152"/>
      <c r="E19" s="152"/>
      <c r="F19" s="152"/>
      <c r="G19" s="152"/>
      <c r="H19" s="152"/>
      <c r="I19" s="153"/>
      <c r="J19" s="168"/>
      <c r="K19" s="162"/>
      <c r="L19" s="162"/>
      <c r="U19" s="156"/>
    </row>
    <row r="20" spans="2:166" s="154" customFormat="1" ht="12.75" customHeight="1">
      <c r="B20" s="152"/>
      <c r="C20" s="152"/>
      <c r="D20" s="152"/>
      <c r="E20" s="152"/>
      <c r="F20" s="152"/>
      <c r="G20" s="152"/>
      <c r="H20" s="152"/>
      <c r="I20" s="153"/>
      <c r="J20" s="168"/>
      <c r="K20" s="162"/>
      <c r="L20" s="162"/>
      <c r="R20" s="155"/>
      <c r="S20" s="155"/>
      <c r="T20" s="155"/>
      <c r="U20" s="156"/>
      <c r="V20" s="155"/>
      <c r="W20" s="155"/>
      <c r="X20" s="155"/>
      <c r="Y20" s="155"/>
    </row>
    <row r="21" spans="2:166" s="154" customFormat="1" ht="12.75" customHeight="1">
      <c r="B21" s="152"/>
      <c r="C21" s="152"/>
      <c r="D21" s="152"/>
      <c r="E21" s="152"/>
      <c r="F21" s="152"/>
      <c r="G21" s="152"/>
      <c r="H21" s="152"/>
      <c r="I21" s="153"/>
      <c r="J21" s="168"/>
      <c r="K21" s="162"/>
      <c r="L21" s="162"/>
      <c r="R21" s="155"/>
      <c r="S21" s="155"/>
      <c r="T21" s="155"/>
      <c r="U21" s="156"/>
      <c r="V21" s="155"/>
      <c r="W21" s="155"/>
      <c r="X21" s="155"/>
      <c r="Y21" s="155"/>
    </row>
    <row r="22" spans="2:166" s="154" customFormat="1" ht="12.75" customHeight="1">
      <c r="B22" s="152"/>
      <c r="C22" s="152"/>
      <c r="D22" s="152"/>
      <c r="E22" s="152"/>
      <c r="F22" s="152"/>
      <c r="G22" s="152"/>
      <c r="H22" s="152"/>
      <c r="I22" s="153"/>
      <c r="J22" s="169"/>
      <c r="K22" s="169"/>
      <c r="L22" s="169"/>
      <c r="M22" s="170"/>
      <c r="N22" s="170"/>
      <c r="O22" s="170"/>
      <c r="P22" s="170"/>
      <c r="Q22" s="170"/>
      <c r="R22" s="171"/>
      <c r="S22" s="171"/>
      <c r="T22" s="171"/>
      <c r="U22" s="156"/>
      <c r="V22" s="171"/>
      <c r="W22" s="171"/>
      <c r="X22" s="155"/>
      <c r="Y22" s="155"/>
    </row>
    <row r="23" spans="2:166" s="154" customFormat="1" ht="12.75" customHeight="1">
      <c r="B23" s="152"/>
      <c r="C23" s="152"/>
      <c r="D23" s="152"/>
      <c r="E23" s="152"/>
      <c r="F23" s="152"/>
      <c r="G23" s="152"/>
      <c r="H23" s="152"/>
      <c r="I23" s="153"/>
      <c r="J23" s="168"/>
      <c r="K23" s="162"/>
      <c r="L23" s="162"/>
      <c r="R23" s="155"/>
      <c r="S23" s="155"/>
      <c r="T23" s="155"/>
      <c r="V23" s="155"/>
      <c r="W23" s="155"/>
      <c r="X23" s="155"/>
      <c r="Y23" s="155"/>
    </row>
    <row r="24" spans="2:166" s="154" customFormat="1" ht="12.75" customHeight="1">
      <c r="B24" s="152"/>
      <c r="C24" s="152"/>
      <c r="D24" s="152"/>
      <c r="E24" s="152"/>
      <c r="F24" s="152"/>
      <c r="G24" s="152"/>
      <c r="H24" s="152"/>
      <c r="I24" s="153"/>
      <c r="J24" s="168"/>
      <c r="K24" s="162"/>
      <c r="L24" s="162"/>
      <c r="R24" s="155"/>
      <c r="S24" s="155"/>
      <c r="T24" s="155"/>
      <c r="U24" s="156"/>
      <c r="V24" s="155"/>
      <c r="W24" s="155"/>
      <c r="X24" s="155"/>
      <c r="Y24" s="155"/>
    </row>
    <row r="25" spans="2:166" s="154" customFormat="1" ht="12.75" customHeight="1">
      <c r="B25" s="172"/>
      <c r="C25" s="172"/>
      <c r="D25" s="172"/>
      <c r="E25" s="172"/>
      <c r="F25" s="172"/>
      <c r="G25" s="172"/>
      <c r="H25" s="152"/>
      <c r="I25" s="153"/>
      <c r="J25" s="168"/>
      <c r="K25" s="162"/>
      <c r="L25" s="162"/>
      <c r="R25" s="155"/>
      <c r="S25" s="155"/>
      <c r="T25" s="155"/>
      <c r="U25" s="156"/>
      <c r="V25" s="155"/>
      <c r="W25" s="155"/>
      <c r="X25" s="155"/>
      <c r="Y25" s="155"/>
    </row>
    <row r="26" spans="2:166" s="154" customFormat="1" ht="12.75" customHeight="1">
      <c r="B26" s="172"/>
      <c r="C26" s="172"/>
      <c r="D26" s="172"/>
      <c r="E26" s="172"/>
      <c r="F26" s="172"/>
      <c r="G26" s="172"/>
      <c r="H26" s="152"/>
      <c r="I26" s="153"/>
      <c r="J26" s="162"/>
      <c r="K26" s="162"/>
      <c r="L26" s="162"/>
      <c r="M26" s="173"/>
      <c r="N26" s="173"/>
      <c r="O26" s="173"/>
      <c r="P26" s="173"/>
      <c r="Q26" s="173"/>
      <c r="R26" s="174"/>
      <c r="S26" s="174"/>
      <c r="T26" s="174"/>
      <c r="U26" s="156"/>
      <c r="V26" s="174"/>
      <c r="W26" s="174"/>
      <c r="X26" s="174"/>
      <c r="Y26" s="174"/>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173"/>
      <c r="CF26" s="173"/>
      <c r="CG26" s="173"/>
      <c r="CH26" s="173"/>
      <c r="CI26" s="173"/>
      <c r="CJ26" s="173"/>
      <c r="CK26" s="173"/>
      <c r="CL26" s="173"/>
      <c r="CM26" s="173"/>
      <c r="CN26" s="173"/>
      <c r="CO26" s="173"/>
      <c r="CP26" s="173"/>
      <c r="CQ26" s="173"/>
      <c r="CR26" s="173"/>
      <c r="CS26" s="173"/>
      <c r="CT26" s="173"/>
      <c r="CU26" s="173"/>
      <c r="CV26" s="173"/>
      <c r="CW26" s="173"/>
      <c r="CX26" s="173"/>
      <c r="CY26" s="173"/>
      <c r="CZ26" s="173"/>
      <c r="DA26" s="173"/>
      <c r="DB26" s="173"/>
      <c r="DC26" s="173"/>
      <c r="DD26" s="173"/>
      <c r="DE26" s="173"/>
      <c r="DF26" s="173"/>
      <c r="DG26" s="173"/>
      <c r="DH26" s="173"/>
      <c r="DI26" s="173"/>
      <c r="DJ26" s="173"/>
      <c r="DK26" s="173"/>
      <c r="DL26" s="173"/>
      <c r="DM26" s="173"/>
      <c r="DN26" s="173"/>
      <c r="DO26" s="173"/>
      <c r="DP26" s="173"/>
      <c r="DQ26" s="173"/>
      <c r="DR26" s="173"/>
      <c r="DS26" s="173"/>
      <c r="DT26" s="173"/>
      <c r="DU26" s="173"/>
      <c r="DV26" s="173"/>
      <c r="DW26" s="173"/>
      <c r="DX26" s="173"/>
      <c r="DY26" s="173"/>
      <c r="DZ26" s="173"/>
      <c r="EA26" s="173"/>
      <c r="EB26" s="173"/>
      <c r="EC26" s="173"/>
      <c r="ED26" s="173"/>
      <c r="EE26" s="173"/>
      <c r="EF26" s="173"/>
      <c r="EG26" s="173"/>
      <c r="EH26" s="173"/>
      <c r="EI26" s="173"/>
      <c r="EJ26" s="173"/>
      <c r="EK26" s="173"/>
      <c r="EL26" s="173"/>
      <c r="EM26" s="173"/>
      <c r="EN26" s="173"/>
      <c r="EO26" s="173"/>
      <c r="EP26" s="173"/>
      <c r="EQ26" s="173"/>
      <c r="ER26" s="173"/>
      <c r="ES26" s="173"/>
      <c r="ET26" s="173"/>
      <c r="EU26" s="173"/>
      <c r="EV26" s="173"/>
      <c r="EW26" s="173"/>
      <c r="EX26" s="173"/>
      <c r="EY26" s="173"/>
      <c r="EZ26" s="173"/>
      <c r="FA26" s="173"/>
      <c r="FB26" s="173"/>
      <c r="FC26" s="173"/>
      <c r="FD26" s="173"/>
      <c r="FE26" s="173"/>
      <c r="FF26" s="173"/>
      <c r="FG26" s="173"/>
      <c r="FH26" s="173"/>
      <c r="FI26" s="173"/>
      <c r="FJ26" s="173"/>
    </row>
    <row r="27" spans="2:166" s="154" customFormat="1" ht="12.75" customHeight="1">
      <c r="B27" s="172"/>
      <c r="C27" s="172"/>
      <c r="D27" s="172"/>
      <c r="E27" s="172"/>
      <c r="F27" s="172"/>
      <c r="G27" s="172"/>
      <c r="H27" s="152"/>
      <c r="I27" s="153"/>
      <c r="J27" s="168"/>
      <c r="K27" s="162"/>
      <c r="L27" s="162"/>
      <c r="R27" s="155"/>
      <c r="S27" s="155"/>
      <c r="T27" s="155"/>
      <c r="U27" s="156"/>
      <c r="V27" s="155"/>
      <c r="W27" s="155"/>
      <c r="X27" s="155"/>
      <c r="Y27" s="155"/>
    </row>
    <row r="28" spans="2:166" s="154" customFormat="1" ht="12.75" customHeight="1">
      <c r="B28" s="175" t="s">
        <v>0</v>
      </c>
      <c r="C28" s="172"/>
      <c r="D28" s="172"/>
      <c r="E28" s="172"/>
      <c r="F28" s="172"/>
      <c r="G28" s="172"/>
      <c r="H28" s="152"/>
      <c r="I28" s="153"/>
      <c r="J28" s="168"/>
      <c r="K28" s="162"/>
      <c r="L28" s="162"/>
      <c r="R28" s="155"/>
      <c r="S28" s="155"/>
      <c r="T28" s="155"/>
      <c r="V28" s="155"/>
      <c r="W28" s="155"/>
      <c r="X28" s="155"/>
      <c r="Y28" s="155"/>
    </row>
    <row r="29" spans="2:166" s="154" customFormat="1" ht="12.75" customHeight="1">
      <c r="B29" s="744"/>
      <c r="C29" s="744"/>
      <c r="D29" s="744"/>
      <c r="E29" s="744"/>
      <c r="F29" s="744"/>
      <c r="G29" s="744"/>
      <c r="H29" s="152"/>
      <c r="I29" s="153"/>
      <c r="J29" s="168"/>
      <c r="K29" s="162"/>
      <c r="L29" s="162"/>
      <c r="R29" s="155"/>
      <c r="S29" s="155"/>
      <c r="T29" s="155"/>
      <c r="U29" s="155"/>
      <c r="V29" s="155"/>
      <c r="W29" s="155"/>
      <c r="X29" s="155"/>
      <c r="Y29" s="155"/>
    </row>
    <row r="30" spans="2:166" s="154" customFormat="1" ht="12.75" customHeight="1">
      <c r="B30" s="744"/>
      <c r="C30" s="744"/>
      <c r="D30" s="744"/>
      <c r="E30" s="744"/>
      <c r="F30" s="744"/>
      <c r="G30" s="744"/>
      <c r="H30" s="152"/>
      <c r="I30" s="153"/>
      <c r="J30" s="168"/>
      <c r="K30" s="162"/>
      <c r="L30" s="162"/>
      <c r="R30" s="155"/>
      <c r="S30" s="155"/>
      <c r="T30" s="155"/>
      <c r="U30" s="155"/>
      <c r="V30" s="155"/>
      <c r="W30" s="155"/>
      <c r="X30" s="155"/>
      <c r="Y30" s="155"/>
    </row>
    <row r="31" spans="2:166" s="154" customFormat="1" ht="12.75" customHeight="1">
      <c r="B31" s="176"/>
      <c r="C31" s="176"/>
      <c r="D31" s="176"/>
      <c r="E31" s="176"/>
      <c r="F31" s="176"/>
      <c r="G31" s="176"/>
      <c r="H31" s="152"/>
      <c r="I31" s="153"/>
      <c r="J31" s="168"/>
      <c r="K31" s="162"/>
      <c r="L31" s="162"/>
      <c r="R31" s="155"/>
      <c r="S31" s="155"/>
      <c r="T31" s="155"/>
      <c r="U31" s="155"/>
      <c r="V31" s="155"/>
      <c r="W31" s="155"/>
      <c r="X31" s="155"/>
      <c r="Y31" s="155"/>
    </row>
    <row r="32" spans="2:166" s="154" customFormat="1" ht="12.75" customHeight="1">
      <c r="B32" s="156" t="s">
        <v>1139</v>
      </c>
      <c r="C32" s="157"/>
      <c r="D32" s="157"/>
      <c r="E32" s="157"/>
      <c r="F32" s="157"/>
      <c r="G32" s="157"/>
      <c r="H32" s="152"/>
      <c r="I32" s="153"/>
      <c r="J32" s="168"/>
      <c r="K32" s="162"/>
      <c r="L32" s="162"/>
      <c r="R32" s="155"/>
      <c r="S32" s="155"/>
      <c r="T32" s="155"/>
      <c r="U32" s="156"/>
      <c r="V32" s="155"/>
      <c r="W32" s="155"/>
      <c r="X32" s="155"/>
      <c r="Y32" s="155"/>
    </row>
    <row r="33" spans="2:25" s="154" customFormat="1" ht="12.75" customHeight="1">
      <c r="B33" s="158" t="s">
        <v>290</v>
      </c>
      <c r="C33" s="159"/>
      <c r="D33" s="159"/>
      <c r="E33" s="159"/>
      <c r="F33" s="159"/>
      <c r="G33" s="157"/>
      <c r="H33" s="152"/>
      <c r="I33" s="153"/>
      <c r="J33" s="168"/>
      <c r="K33" s="162"/>
      <c r="L33" s="162"/>
      <c r="R33" s="155"/>
      <c r="S33" s="155"/>
      <c r="T33" s="155"/>
      <c r="U33" s="156"/>
      <c r="V33" s="155"/>
      <c r="W33" s="155"/>
      <c r="X33" s="155"/>
      <c r="Y33" s="155"/>
    </row>
    <row r="34" spans="2:25" s="154" customFormat="1" ht="12.75" customHeight="1">
      <c r="B34" s="160" t="s">
        <v>267</v>
      </c>
      <c r="C34" s="157"/>
      <c r="D34" s="157"/>
      <c r="E34" s="157"/>
      <c r="F34" s="157"/>
      <c r="G34" s="157"/>
      <c r="H34" s="152"/>
      <c r="I34" s="153"/>
      <c r="J34" s="168"/>
      <c r="K34" s="162"/>
      <c r="L34" s="162"/>
      <c r="R34" s="155"/>
      <c r="S34" s="155"/>
      <c r="T34" s="155"/>
      <c r="U34" s="156"/>
      <c r="V34" s="164"/>
      <c r="W34" s="164"/>
      <c r="X34" s="155"/>
      <c r="Y34" s="155"/>
    </row>
    <row r="35" spans="2:25" s="154" customFormat="1" ht="12.75" customHeight="1">
      <c r="B35" s="152"/>
      <c r="C35" s="152"/>
      <c r="D35" s="152"/>
      <c r="E35" s="152"/>
      <c r="F35" s="152"/>
      <c r="G35" s="152"/>
      <c r="H35" s="152"/>
      <c r="I35" s="153"/>
      <c r="J35" s="168"/>
      <c r="K35" s="162"/>
      <c r="L35" s="162"/>
      <c r="R35" s="155"/>
      <c r="S35" s="155"/>
      <c r="T35" s="155"/>
      <c r="U35" s="156"/>
      <c r="V35" s="164"/>
      <c r="W35" s="164"/>
      <c r="X35" s="155"/>
      <c r="Y35" s="155"/>
    </row>
    <row r="36" spans="2:25" s="154" customFormat="1" ht="12.75" customHeight="1">
      <c r="B36" s="152"/>
      <c r="C36" s="152"/>
      <c r="D36" s="152"/>
      <c r="E36" s="152"/>
      <c r="F36" s="152"/>
      <c r="G36" s="152"/>
      <c r="H36" s="152"/>
      <c r="I36" s="153"/>
      <c r="J36" s="168"/>
      <c r="K36" s="162"/>
      <c r="L36" s="162"/>
      <c r="R36" s="155"/>
      <c r="S36" s="155"/>
      <c r="T36" s="155"/>
      <c r="U36" s="156"/>
      <c r="V36" s="164"/>
      <c r="W36" s="164"/>
      <c r="X36" s="155"/>
      <c r="Y36" s="155"/>
    </row>
    <row r="37" spans="2:25" s="154" customFormat="1" ht="12.75" customHeight="1">
      <c r="B37" s="152"/>
      <c r="C37" s="152"/>
      <c r="D37" s="152"/>
      <c r="E37" s="152"/>
      <c r="F37" s="152"/>
      <c r="G37" s="152"/>
      <c r="H37" s="152"/>
      <c r="I37" s="153"/>
      <c r="J37" s="81"/>
      <c r="K37" s="81"/>
      <c r="L37" s="81"/>
      <c r="R37" s="155"/>
      <c r="S37" s="155"/>
      <c r="T37" s="155"/>
      <c r="U37" s="156"/>
      <c r="V37" s="155"/>
      <c r="W37" s="155"/>
      <c r="X37" s="155"/>
      <c r="Y37" s="155"/>
    </row>
    <row r="38" spans="2:25" s="154" customFormat="1" ht="12.75" customHeight="1">
      <c r="B38" s="152"/>
      <c r="C38" s="152"/>
      <c r="D38" s="152"/>
      <c r="E38" s="152"/>
      <c r="F38" s="152"/>
      <c r="G38" s="152"/>
      <c r="H38" s="152"/>
      <c r="I38" s="153"/>
      <c r="J38" s="81"/>
      <c r="K38" s="81"/>
      <c r="L38" s="81"/>
      <c r="R38" s="155"/>
      <c r="S38" s="155"/>
      <c r="T38" s="155"/>
      <c r="U38" s="156"/>
      <c r="V38" s="155"/>
      <c r="W38" s="155"/>
      <c r="X38" s="155"/>
      <c r="Y38" s="155"/>
    </row>
    <row r="39" spans="2:25" s="154" customFormat="1" ht="12.75" customHeight="1">
      <c r="B39" s="152"/>
      <c r="C39" s="152"/>
      <c r="D39" s="152"/>
      <c r="E39" s="152"/>
      <c r="F39" s="152"/>
      <c r="G39" s="152"/>
      <c r="H39" s="152"/>
      <c r="I39" s="153"/>
      <c r="J39" s="81"/>
      <c r="K39" s="81"/>
      <c r="L39" s="81"/>
      <c r="R39" s="155"/>
      <c r="S39" s="155"/>
      <c r="T39" s="155"/>
      <c r="U39" s="156"/>
      <c r="V39" s="155"/>
      <c r="W39" s="155"/>
      <c r="X39" s="155"/>
      <c r="Y39" s="155"/>
    </row>
    <row r="40" spans="2:25" s="154" customFormat="1" ht="12.75" customHeight="1">
      <c r="B40" s="152"/>
      <c r="C40" s="152"/>
      <c r="D40" s="152"/>
      <c r="E40" s="152"/>
      <c r="F40" s="152"/>
      <c r="G40" s="152"/>
      <c r="H40" s="152"/>
      <c r="I40" s="153"/>
      <c r="J40" s="81"/>
      <c r="K40" s="81"/>
      <c r="L40" s="81"/>
      <c r="R40" s="155"/>
      <c r="S40" s="155"/>
      <c r="T40" s="155"/>
      <c r="U40" s="156"/>
      <c r="V40" s="155"/>
      <c r="W40" s="155"/>
      <c r="X40" s="155"/>
      <c r="Y40" s="155"/>
    </row>
    <row r="41" spans="2:25" s="154" customFormat="1" ht="12.75" customHeight="1">
      <c r="B41" s="152"/>
      <c r="C41" s="152"/>
      <c r="D41" s="152"/>
      <c r="E41" s="152"/>
      <c r="F41" s="152"/>
      <c r="G41" s="152"/>
      <c r="H41" s="152"/>
      <c r="I41" s="153"/>
      <c r="J41" s="81"/>
      <c r="K41" s="81"/>
      <c r="L41" s="81"/>
      <c r="R41" s="155"/>
      <c r="S41" s="155"/>
      <c r="T41" s="155"/>
      <c r="U41" s="156"/>
      <c r="V41" s="155"/>
      <c r="W41" s="155"/>
      <c r="X41" s="155"/>
      <c r="Y41" s="155"/>
    </row>
    <row r="42" spans="2:25" s="154" customFormat="1" ht="12.75" customHeight="1">
      <c r="B42" s="152"/>
      <c r="C42" s="152"/>
      <c r="D42" s="152"/>
      <c r="E42" s="152"/>
      <c r="F42" s="152"/>
      <c r="G42" s="152"/>
      <c r="H42" s="152"/>
      <c r="I42" s="153"/>
      <c r="J42" s="81"/>
      <c r="K42" s="81"/>
      <c r="L42" s="81"/>
      <c r="R42" s="155"/>
      <c r="S42" s="155"/>
      <c r="T42" s="155"/>
      <c r="U42" s="156"/>
      <c r="V42" s="155"/>
      <c r="W42" s="155"/>
      <c r="X42" s="155"/>
      <c r="Y42" s="155"/>
    </row>
    <row r="43" spans="2:25" s="154" customFormat="1" ht="12.75" customHeight="1">
      <c r="B43" s="152"/>
      <c r="C43" s="152"/>
      <c r="D43" s="152"/>
      <c r="E43" s="152"/>
      <c r="F43" s="152"/>
      <c r="G43" s="152"/>
      <c r="H43" s="152"/>
      <c r="I43" s="153"/>
      <c r="J43" s="81"/>
      <c r="K43" s="81"/>
      <c r="L43" s="81"/>
      <c r="R43" s="155"/>
      <c r="S43" s="155"/>
      <c r="T43" s="155"/>
      <c r="U43" s="156"/>
      <c r="V43" s="155"/>
      <c r="W43" s="155"/>
      <c r="X43" s="155"/>
      <c r="Y43" s="155"/>
    </row>
    <row r="44" spans="2:25" s="154" customFormat="1" ht="12.75" customHeight="1">
      <c r="B44" s="152"/>
      <c r="C44" s="152"/>
      <c r="D44" s="152"/>
      <c r="E44" s="152"/>
      <c r="F44" s="152"/>
      <c r="G44" s="152"/>
      <c r="H44" s="152"/>
      <c r="I44" s="153"/>
      <c r="J44" s="81"/>
      <c r="K44" s="81"/>
      <c r="L44" s="81"/>
      <c r="R44" s="155"/>
      <c r="S44" s="155"/>
      <c r="T44" s="155"/>
      <c r="U44" s="156"/>
      <c r="V44" s="155"/>
      <c r="W44" s="155"/>
      <c r="X44" s="155"/>
      <c r="Y44" s="155"/>
    </row>
    <row r="45" spans="2:25" s="154" customFormat="1" ht="12.75" customHeight="1">
      <c r="B45" s="152"/>
      <c r="C45" s="152"/>
      <c r="D45" s="152"/>
      <c r="E45" s="152"/>
      <c r="F45" s="152"/>
      <c r="G45" s="152"/>
      <c r="H45" s="152"/>
      <c r="I45" s="153"/>
      <c r="J45" s="81"/>
      <c r="K45" s="81"/>
      <c r="L45" s="81"/>
      <c r="R45" s="155"/>
      <c r="S45" s="155"/>
      <c r="T45" s="155"/>
      <c r="U45" s="156"/>
      <c r="V45" s="155"/>
      <c r="W45" s="155"/>
      <c r="X45" s="155"/>
      <c r="Y45" s="155"/>
    </row>
    <row r="46" spans="2:25" s="154" customFormat="1" ht="12.75" customHeight="1">
      <c r="B46" s="152"/>
      <c r="C46" s="152"/>
      <c r="D46" s="152"/>
      <c r="E46" s="152"/>
      <c r="F46" s="152"/>
      <c r="G46" s="152"/>
      <c r="H46" s="152"/>
      <c r="I46" s="153"/>
      <c r="J46" s="81"/>
      <c r="K46" s="81"/>
      <c r="L46" s="81"/>
      <c r="R46" s="155"/>
      <c r="S46" s="155"/>
      <c r="T46" s="155"/>
      <c r="U46" s="156"/>
      <c r="V46" s="155"/>
      <c r="W46" s="155"/>
      <c r="X46" s="155"/>
      <c r="Y46" s="155"/>
    </row>
    <row r="47" spans="2:25" s="154" customFormat="1" ht="12.75" customHeight="1">
      <c r="B47" s="152"/>
      <c r="C47" s="152"/>
      <c r="D47" s="152"/>
      <c r="E47" s="152"/>
      <c r="F47" s="152"/>
      <c r="G47" s="152"/>
      <c r="H47" s="152"/>
      <c r="I47" s="153"/>
      <c r="J47" s="81"/>
      <c r="K47" s="81"/>
      <c r="L47" s="81"/>
      <c r="R47" s="155"/>
      <c r="S47" s="155"/>
      <c r="T47" s="155"/>
      <c r="U47" s="156"/>
      <c r="V47" s="155"/>
      <c r="W47" s="155"/>
      <c r="X47" s="155"/>
      <c r="Y47" s="155"/>
    </row>
    <row r="48" spans="2:25" s="154" customFormat="1" ht="12.75" customHeight="1">
      <c r="B48" s="152"/>
      <c r="C48" s="152"/>
      <c r="D48" s="152"/>
      <c r="E48" s="152"/>
      <c r="F48" s="152"/>
      <c r="G48" s="152"/>
      <c r="H48" s="152"/>
      <c r="I48" s="153"/>
      <c r="J48" s="81"/>
      <c r="K48" s="81"/>
      <c r="L48" s="81"/>
      <c r="R48" s="155"/>
      <c r="S48" s="155"/>
      <c r="T48" s="155"/>
      <c r="U48" s="155"/>
      <c r="V48" s="155"/>
      <c r="W48" s="155"/>
      <c r="X48" s="155"/>
      <c r="Y48" s="155"/>
    </row>
    <row r="49" spans="2:25" s="154" customFormat="1" ht="12.75" customHeight="1">
      <c r="B49" s="152"/>
      <c r="C49" s="152"/>
      <c r="D49" s="152"/>
      <c r="E49" s="152"/>
      <c r="F49" s="152"/>
      <c r="G49" s="152"/>
      <c r="R49" s="155"/>
      <c r="S49" s="155"/>
      <c r="T49" s="155"/>
      <c r="U49" s="155"/>
      <c r="V49" s="155"/>
      <c r="W49" s="155"/>
      <c r="X49" s="155"/>
      <c r="Y49" s="155"/>
    </row>
    <row r="50" spans="2:25" s="154" customFormat="1" ht="12.75" customHeight="1">
      <c r="B50" s="152"/>
      <c r="C50" s="152"/>
      <c r="D50" s="152"/>
      <c r="E50" s="152"/>
      <c r="F50" s="152"/>
      <c r="G50" s="152"/>
      <c r="R50" s="155"/>
      <c r="S50" s="155"/>
      <c r="T50" s="155"/>
      <c r="U50" s="155"/>
      <c r="V50" s="155"/>
      <c r="W50" s="155"/>
      <c r="X50" s="155"/>
      <c r="Y50" s="155"/>
    </row>
    <row r="51" spans="2:25" s="154" customFormat="1" ht="12.75" customHeight="1">
      <c r="B51" s="152"/>
      <c r="C51" s="152"/>
      <c r="D51" s="152"/>
      <c r="E51" s="152"/>
      <c r="F51" s="152"/>
      <c r="G51" s="152"/>
      <c r="R51" s="155"/>
      <c r="S51" s="155"/>
      <c r="T51" s="155"/>
      <c r="U51" s="155"/>
      <c r="V51" s="155"/>
      <c r="W51" s="155"/>
      <c r="X51" s="155"/>
      <c r="Y51" s="155"/>
    </row>
    <row r="52" spans="2:25" s="154" customFormat="1" ht="12.75" customHeight="1">
      <c r="B52" s="152"/>
      <c r="C52" s="152"/>
      <c r="D52" s="152"/>
      <c r="E52" s="152"/>
      <c r="F52" s="152"/>
      <c r="G52" s="152"/>
      <c r="R52" s="155"/>
      <c r="S52" s="155"/>
      <c r="T52" s="155"/>
      <c r="U52" s="155"/>
      <c r="V52" s="155"/>
      <c r="W52" s="155"/>
      <c r="X52" s="155"/>
      <c r="Y52" s="155"/>
    </row>
    <row r="53" spans="2:25" s="154" customFormat="1" ht="12.75" customHeight="1">
      <c r="B53" s="152"/>
      <c r="C53" s="152"/>
      <c r="D53" s="152"/>
      <c r="E53" s="152"/>
      <c r="F53" s="152"/>
      <c r="G53" s="152"/>
      <c r="R53" s="155"/>
      <c r="S53" s="155"/>
      <c r="T53" s="155"/>
      <c r="U53" s="155"/>
      <c r="V53" s="155"/>
      <c r="W53" s="155"/>
      <c r="X53" s="155"/>
      <c r="Y53" s="155"/>
    </row>
    <row r="54" spans="2:25" s="154" customFormat="1" ht="12.75" customHeight="1">
      <c r="B54" s="172"/>
      <c r="C54" s="172"/>
      <c r="D54" s="172"/>
      <c r="E54" s="172"/>
      <c r="F54" s="172"/>
      <c r="G54" s="172"/>
      <c r="R54" s="155"/>
      <c r="S54" s="155"/>
      <c r="T54" s="155"/>
      <c r="U54" s="155"/>
      <c r="V54" s="155"/>
      <c r="W54" s="155"/>
      <c r="X54" s="155"/>
      <c r="Y54" s="155"/>
    </row>
    <row r="55" spans="2:25" s="154" customFormat="1" ht="12.75" customHeight="1">
      <c r="B55" s="172"/>
      <c r="C55" s="172"/>
      <c r="D55" s="172"/>
      <c r="E55" s="172"/>
      <c r="F55" s="172"/>
      <c r="G55" s="172"/>
      <c r="R55" s="155"/>
      <c r="S55" s="155"/>
      <c r="T55" s="155"/>
      <c r="U55" s="155"/>
      <c r="V55" s="155"/>
      <c r="W55" s="155"/>
      <c r="X55" s="155"/>
      <c r="Y55" s="155"/>
    </row>
    <row r="56" spans="2:25" s="154" customFormat="1" ht="12.75" customHeight="1">
      <c r="B56" s="172"/>
      <c r="C56" s="172"/>
      <c r="D56" s="172"/>
      <c r="E56" s="172"/>
      <c r="F56" s="172"/>
      <c r="G56" s="172"/>
      <c r="R56" s="155"/>
      <c r="S56" s="155"/>
      <c r="T56" s="155"/>
      <c r="U56" s="155"/>
      <c r="V56" s="155"/>
      <c r="W56" s="155"/>
      <c r="X56" s="155"/>
      <c r="Y56" s="155"/>
    </row>
    <row r="57" spans="2:25" s="154" customFormat="1" ht="12.75" customHeight="1">
      <c r="B57" s="175" t="s">
        <v>2</v>
      </c>
      <c r="C57" s="172"/>
      <c r="D57" s="172"/>
      <c r="E57" s="172"/>
      <c r="F57" s="172"/>
      <c r="G57" s="172"/>
      <c r="R57" s="155"/>
      <c r="S57" s="155"/>
      <c r="T57" s="155"/>
      <c r="U57" s="155"/>
      <c r="V57" s="155"/>
      <c r="W57" s="155"/>
      <c r="X57" s="155"/>
      <c r="Y57" s="155"/>
    </row>
    <row r="59" spans="2:25" s="154" customFormat="1" ht="12.75" customHeight="1">
      <c r="B59" s="179"/>
      <c r="C59" s="152"/>
      <c r="D59" s="152"/>
      <c r="E59" s="152"/>
      <c r="F59" s="152"/>
      <c r="G59" s="152"/>
      <c r="R59" s="155"/>
      <c r="S59" s="155"/>
      <c r="T59" s="155"/>
      <c r="U59" s="155"/>
      <c r="V59" s="155"/>
      <c r="W59" s="155"/>
      <c r="X59" s="155"/>
      <c r="Y59" s="155"/>
    </row>
    <row r="60" spans="2:25" s="154" customFormat="1" ht="12.75" customHeight="1">
      <c r="B60" s="179"/>
      <c r="C60" s="152"/>
      <c r="D60" s="152"/>
      <c r="E60" s="152"/>
      <c r="F60" s="152"/>
      <c r="G60" s="152"/>
      <c r="R60" s="155"/>
      <c r="S60" s="155"/>
      <c r="T60" s="155"/>
      <c r="U60" s="155"/>
      <c r="V60" s="155"/>
      <c r="W60" s="155"/>
      <c r="X60" s="155"/>
      <c r="Y60" s="155"/>
    </row>
  </sheetData>
  <mergeCells count="1">
    <mergeCell ref="B29:G30"/>
  </mergeCell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Z61"/>
  <sheetViews>
    <sheetView showGridLines="0" zoomScaleNormal="100" workbookViewId="0"/>
  </sheetViews>
  <sheetFormatPr defaultColWidth="9.140625" defaultRowHeight="12.75" customHeight="1"/>
  <cols>
    <col min="1" max="8" width="9.140625" style="152" customWidth="1"/>
    <col min="9" max="9" width="9.140625" style="153" customWidth="1"/>
    <col min="10" max="12" width="9.140625" style="81" customWidth="1"/>
    <col min="13" max="32" width="9.140625" style="154" customWidth="1"/>
    <col min="33" max="16384" width="9.140625" style="154"/>
  </cols>
  <sheetData>
    <row r="1" spans="2:26" s="154" customFormat="1" ht="12.75" customHeight="1">
      <c r="B1" s="152"/>
      <c r="C1" s="152"/>
      <c r="D1" s="152"/>
      <c r="E1" s="152"/>
      <c r="F1" s="152"/>
      <c r="G1" s="152"/>
      <c r="H1" s="152"/>
      <c r="I1" s="153"/>
      <c r="J1" s="81"/>
      <c r="K1" s="81"/>
      <c r="L1" s="81"/>
    </row>
    <row r="2" spans="2:26" s="154" customFormat="1" ht="12.75" customHeight="1">
      <c r="B2" s="152"/>
      <c r="C2" s="152"/>
      <c r="D2" s="152"/>
      <c r="E2" s="152"/>
      <c r="F2" s="152"/>
      <c r="G2" s="152"/>
      <c r="H2" s="152"/>
      <c r="I2" s="153"/>
      <c r="J2" s="81"/>
      <c r="K2" s="82"/>
      <c r="L2" s="81"/>
    </row>
    <row r="3" spans="2:26" s="154" customFormat="1" ht="12.75" customHeight="1">
      <c r="B3" s="156" t="s">
        <v>1084</v>
      </c>
      <c r="C3" s="157"/>
      <c r="D3" s="157"/>
      <c r="E3" s="157"/>
      <c r="F3" s="157"/>
      <c r="G3" s="157"/>
      <c r="H3" s="152"/>
      <c r="I3" s="153"/>
      <c r="J3" s="81"/>
      <c r="K3" s="81" t="s">
        <v>295</v>
      </c>
      <c r="L3" s="81" t="s">
        <v>294</v>
      </c>
      <c r="M3" s="81" t="s">
        <v>363</v>
      </c>
      <c r="N3" s="81" t="s">
        <v>364</v>
      </c>
      <c r="U3" s="156"/>
      <c r="V3" s="157"/>
      <c r="W3" s="157"/>
      <c r="X3" s="157"/>
      <c r="Y3" s="157"/>
      <c r="Z3" s="157"/>
    </row>
    <row r="4" spans="2:26" s="154" customFormat="1" ht="12.75" customHeight="1">
      <c r="B4" s="158" t="s">
        <v>148</v>
      </c>
      <c r="C4" s="159"/>
      <c r="D4" s="159"/>
      <c r="E4" s="159"/>
      <c r="F4" s="159"/>
      <c r="G4" s="157"/>
      <c r="H4" s="152"/>
      <c r="I4" s="153"/>
      <c r="J4" s="168"/>
      <c r="K4" s="81" t="s">
        <v>149</v>
      </c>
      <c r="L4" s="81" t="s">
        <v>150</v>
      </c>
      <c r="M4" s="81" t="s">
        <v>1045</v>
      </c>
      <c r="N4" s="81" t="s">
        <v>1046</v>
      </c>
      <c r="U4" s="156"/>
      <c r="V4" s="159"/>
      <c r="W4" s="159"/>
      <c r="X4" s="159"/>
      <c r="Y4" s="159"/>
      <c r="Z4" s="157"/>
    </row>
    <row r="5" spans="2:26" s="154" customFormat="1" ht="12.75" customHeight="1">
      <c r="B5" s="160" t="s">
        <v>1052</v>
      </c>
      <c r="C5" s="157"/>
      <c r="D5" s="157"/>
      <c r="E5" s="157"/>
      <c r="F5" s="157"/>
      <c r="G5" s="157"/>
      <c r="H5" s="152"/>
      <c r="I5" s="153"/>
      <c r="J5" s="184">
        <v>38717</v>
      </c>
      <c r="K5" s="162">
        <v>107.084457</v>
      </c>
      <c r="L5" s="162">
        <v>43.058726</v>
      </c>
      <c r="M5" s="162">
        <v>4.4918616244962317</v>
      </c>
      <c r="N5" s="162">
        <v>4.3158787367320661</v>
      </c>
      <c r="O5" s="180"/>
      <c r="Q5" s="168"/>
      <c r="R5" s="162"/>
      <c r="S5" s="162"/>
      <c r="T5" s="162"/>
      <c r="U5" s="156"/>
      <c r="V5" s="157"/>
      <c r="W5" s="157"/>
      <c r="X5" s="157"/>
      <c r="Y5" s="157"/>
      <c r="Z5" s="157"/>
    </row>
    <row r="6" spans="2:26" s="154" customFormat="1" ht="12.75" customHeight="1">
      <c r="B6" s="152"/>
      <c r="C6" s="152"/>
      <c r="D6" s="152"/>
      <c r="E6" s="152"/>
      <c r="F6" s="152"/>
      <c r="G6" s="152"/>
      <c r="H6" s="152"/>
      <c r="I6" s="167"/>
      <c r="J6" s="184">
        <v>39082</v>
      </c>
      <c r="K6" s="162">
        <v>123.44893</v>
      </c>
      <c r="L6" s="162">
        <v>52.052365000000002</v>
      </c>
      <c r="M6" s="162">
        <v>4.3756656537624554</v>
      </c>
      <c r="N6" s="162">
        <v>4.4050252880390106</v>
      </c>
      <c r="Q6" s="168"/>
      <c r="R6" s="162"/>
      <c r="S6" s="162"/>
      <c r="T6" s="162"/>
      <c r="U6" s="156"/>
      <c r="V6" s="152"/>
      <c r="W6" s="152"/>
      <c r="X6" s="152"/>
      <c r="Y6" s="152"/>
      <c r="Z6" s="152"/>
    </row>
    <row r="7" spans="2:26" s="154" customFormat="1" ht="12.75" customHeight="1">
      <c r="B7" s="152"/>
      <c r="C7" s="152"/>
      <c r="D7" s="152"/>
      <c r="E7" s="152"/>
      <c r="F7" s="152"/>
      <c r="G7" s="152"/>
      <c r="H7" s="152"/>
      <c r="I7" s="167"/>
      <c r="J7" s="184">
        <v>39447</v>
      </c>
      <c r="K7" s="162">
        <v>154.95902000000001</v>
      </c>
      <c r="L7" s="162">
        <v>70.545809000000006</v>
      </c>
      <c r="M7" s="162">
        <v>4.6256876624362047</v>
      </c>
      <c r="N7" s="162">
        <v>4.959454322815402</v>
      </c>
      <c r="Q7" s="168"/>
      <c r="R7" s="162"/>
      <c r="S7" s="162"/>
      <c r="T7" s="162"/>
      <c r="U7" s="156"/>
      <c r="V7" s="152"/>
      <c r="W7" s="152"/>
      <c r="X7" s="152"/>
      <c r="Y7" s="152"/>
      <c r="Z7" s="152"/>
    </row>
    <row r="8" spans="2:26" s="154" customFormat="1" ht="12.75" customHeight="1">
      <c r="B8" s="152"/>
      <c r="C8" s="152"/>
      <c r="D8" s="152"/>
      <c r="E8" s="152"/>
      <c r="F8" s="152"/>
      <c r="G8" s="152"/>
      <c r="H8" s="152"/>
      <c r="I8" s="167"/>
      <c r="J8" s="184">
        <v>39813</v>
      </c>
      <c r="K8" s="162">
        <v>190.13923600000001</v>
      </c>
      <c r="L8" s="162">
        <v>92.435139000000007</v>
      </c>
      <c r="M8" s="162">
        <v>4.7663517604398837</v>
      </c>
      <c r="N8" s="162">
        <v>5.015952054014317</v>
      </c>
      <c r="U8" s="156"/>
      <c r="V8" s="152"/>
      <c r="W8" s="152"/>
      <c r="X8" s="152"/>
      <c r="Y8" s="152"/>
      <c r="Z8" s="152"/>
    </row>
    <row r="9" spans="2:26" s="154" customFormat="1" ht="12.75" customHeight="1">
      <c r="B9" s="152"/>
      <c r="C9" s="152"/>
      <c r="D9" s="152"/>
      <c r="E9" s="152"/>
      <c r="F9" s="152"/>
      <c r="G9" s="152"/>
      <c r="H9" s="152"/>
      <c r="I9" s="167"/>
      <c r="J9" s="184">
        <v>40178</v>
      </c>
      <c r="K9" s="162">
        <v>173.47866500000001</v>
      </c>
      <c r="L9" s="162">
        <v>70.693843999999999</v>
      </c>
      <c r="M9" s="162">
        <v>4.8231865862899603</v>
      </c>
      <c r="N9" s="162">
        <v>5.4206916306667754</v>
      </c>
      <c r="U9" s="156"/>
      <c r="V9" s="152"/>
      <c r="W9" s="152"/>
      <c r="X9" s="152"/>
      <c r="Y9" s="152"/>
      <c r="Z9" s="152"/>
    </row>
    <row r="10" spans="2:26" s="154" customFormat="1" ht="12.75" customHeight="1">
      <c r="B10" s="152"/>
      <c r="C10" s="152"/>
      <c r="D10" s="152"/>
      <c r="E10" s="152"/>
      <c r="F10" s="152"/>
      <c r="G10" s="152"/>
      <c r="H10" s="152"/>
      <c r="I10" s="167"/>
      <c r="J10" s="184">
        <v>40543</v>
      </c>
      <c r="K10" s="162">
        <v>166.293601</v>
      </c>
      <c r="L10" s="162">
        <v>61.289620999999997</v>
      </c>
      <c r="M10" s="162">
        <v>4.9105663216302808</v>
      </c>
      <c r="N10" s="162">
        <v>4.8838314540119869</v>
      </c>
      <c r="U10" s="156"/>
      <c r="V10" s="152"/>
      <c r="W10" s="152"/>
      <c r="X10" s="152"/>
      <c r="Y10" s="152"/>
      <c r="Z10" s="152"/>
    </row>
    <row r="11" spans="2:26" s="154" customFormat="1" ht="12.75" customHeight="1">
      <c r="B11" s="152"/>
      <c r="C11" s="152"/>
      <c r="D11" s="152"/>
      <c r="E11" s="152"/>
      <c r="F11" s="152"/>
      <c r="G11" s="152"/>
      <c r="H11" s="152"/>
      <c r="I11" s="167"/>
      <c r="J11" s="184">
        <v>40908</v>
      </c>
      <c r="K11" s="162">
        <v>171.48775800000001</v>
      </c>
      <c r="L11" s="162">
        <v>61.921464</v>
      </c>
      <c r="M11" s="162">
        <v>4.6339833992049151</v>
      </c>
      <c r="N11" s="162">
        <v>4.2787553326411665</v>
      </c>
      <c r="U11" s="156"/>
      <c r="V11" s="152"/>
      <c r="W11" s="152"/>
      <c r="X11" s="152"/>
      <c r="Y11" s="152"/>
      <c r="Z11" s="152"/>
    </row>
    <row r="12" spans="2:26" s="154" customFormat="1" ht="12.75" customHeight="1">
      <c r="B12" s="152"/>
      <c r="C12" s="152"/>
      <c r="D12" s="152"/>
      <c r="E12" s="152"/>
      <c r="F12" s="152"/>
      <c r="G12" s="152"/>
      <c r="H12" s="152"/>
      <c r="I12" s="153"/>
      <c r="J12" s="184">
        <v>41274</v>
      </c>
      <c r="K12" s="162">
        <v>169.97731099999999</v>
      </c>
      <c r="L12" s="162">
        <v>62.152298000000002</v>
      </c>
      <c r="M12" s="162">
        <v>4.2386060234927827</v>
      </c>
      <c r="N12" s="162">
        <v>3.9788633767304296</v>
      </c>
      <c r="U12" s="156"/>
      <c r="V12" s="152"/>
      <c r="W12" s="152"/>
      <c r="X12" s="152"/>
      <c r="Y12" s="152"/>
      <c r="Z12" s="152"/>
    </row>
    <row r="13" spans="2:26" s="154" customFormat="1" ht="12.75" customHeight="1">
      <c r="B13" s="152"/>
      <c r="C13" s="152"/>
      <c r="D13" s="152"/>
      <c r="E13" s="152"/>
      <c r="F13" s="152"/>
      <c r="G13" s="152"/>
      <c r="H13" s="152"/>
      <c r="I13" s="153"/>
      <c r="J13" s="184">
        <v>41639</v>
      </c>
      <c r="K13" s="162">
        <v>154.78724700000001</v>
      </c>
      <c r="L13" s="162">
        <v>49.315206000000003</v>
      </c>
      <c r="M13" s="162">
        <v>4.112406011801613</v>
      </c>
      <c r="N13" s="162">
        <v>3.9802488019853515</v>
      </c>
      <c r="U13" s="156"/>
      <c r="V13" s="152"/>
      <c r="W13" s="152"/>
      <c r="X13" s="152"/>
      <c r="Y13" s="152"/>
      <c r="Z13" s="152"/>
    </row>
    <row r="14" spans="2:26" s="154" customFormat="1" ht="12.75" customHeight="1">
      <c r="B14" s="152"/>
      <c r="C14" s="152"/>
      <c r="D14" s="152"/>
      <c r="E14" s="152"/>
      <c r="F14" s="152"/>
      <c r="G14" s="152"/>
      <c r="H14" s="152"/>
      <c r="I14" s="153"/>
      <c r="J14" s="184">
        <v>42004</v>
      </c>
      <c r="K14" s="162">
        <v>158.86549099999999</v>
      </c>
      <c r="L14" s="162">
        <v>48.444915999999999</v>
      </c>
      <c r="M14" s="162">
        <v>3.9554148661044093</v>
      </c>
      <c r="N14" s="162">
        <v>3.6906953783917293</v>
      </c>
      <c r="U14" s="156"/>
      <c r="V14" s="152"/>
      <c r="W14" s="152"/>
      <c r="X14" s="152"/>
      <c r="Y14" s="152"/>
      <c r="Z14" s="152"/>
    </row>
    <row r="15" spans="2:26" s="154" customFormat="1" ht="12.75" customHeight="1">
      <c r="B15" s="152"/>
      <c r="C15" s="152"/>
      <c r="D15" s="152"/>
      <c r="E15" s="152"/>
      <c r="F15" s="152"/>
      <c r="G15" s="152"/>
      <c r="H15" s="152"/>
      <c r="I15" s="153"/>
      <c r="J15" s="184">
        <v>42369</v>
      </c>
      <c r="K15" s="162">
        <v>150.84721361500002</v>
      </c>
      <c r="L15" s="162">
        <v>39.926304817000002</v>
      </c>
      <c r="M15" s="162">
        <v>3.7209226493456469</v>
      </c>
      <c r="N15" s="162">
        <v>3.2582175829612807</v>
      </c>
      <c r="U15" s="156"/>
      <c r="V15" s="152"/>
      <c r="W15" s="152"/>
      <c r="X15" s="152"/>
      <c r="Y15" s="152"/>
      <c r="Z15" s="152"/>
    </row>
    <row r="16" spans="2:26" s="154" customFormat="1" ht="12.75" customHeight="1">
      <c r="B16" s="152"/>
      <c r="C16" s="152"/>
      <c r="D16" s="152"/>
      <c r="E16" s="152"/>
      <c r="F16" s="152"/>
      <c r="G16" s="152"/>
      <c r="H16" s="152"/>
      <c r="I16" s="153"/>
      <c r="J16" s="161"/>
      <c r="U16" s="156"/>
      <c r="V16" s="152"/>
      <c r="W16" s="152"/>
      <c r="X16" s="152"/>
      <c r="Y16" s="152"/>
      <c r="Z16" s="152"/>
    </row>
    <row r="17" spans="2:26" s="154" customFormat="1" ht="12.75" customHeight="1">
      <c r="B17" s="152"/>
      <c r="C17" s="152"/>
      <c r="D17" s="152"/>
      <c r="E17" s="152"/>
      <c r="F17" s="152"/>
      <c r="G17" s="152"/>
      <c r="H17" s="152"/>
      <c r="I17" s="153"/>
      <c r="U17" s="156"/>
      <c r="V17" s="152"/>
      <c r="W17" s="152"/>
      <c r="X17" s="152"/>
      <c r="Y17" s="152"/>
      <c r="Z17" s="152"/>
    </row>
    <row r="18" spans="2:26" s="154" customFormat="1" ht="12.75" customHeight="1">
      <c r="B18" s="152"/>
      <c r="C18" s="152"/>
      <c r="D18" s="152"/>
      <c r="E18" s="152"/>
      <c r="F18" s="152"/>
      <c r="G18" s="152"/>
      <c r="H18" s="152"/>
      <c r="I18" s="153"/>
      <c r="U18" s="156"/>
      <c r="V18" s="152"/>
      <c r="W18" s="152"/>
      <c r="X18" s="152"/>
      <c r="Y18" s="152"/>
      <c r="Z18" s="152"/>
    </row>
    <row r="19" spans="2:26" s="154" customFormat="1" ht="12.75" customHeight="1">
      <c r="B19" s="152"/>
      <c r="C19" s="152"/>
      <c r="D19" s="152"/>
      <c r="E19" s="152"/>
      <c r="F19" s="152"/>
      <c r="G19" s="152"/>
      <c r="H19" s="152"/>
      <c r="I19" s="153"/>
      <c r="J19" s="181"/>
      <c r="K19" s="162"/>
      <c r="L19" s="162"/>
      <c r="V19" s="152"/>
      <c r="W19" s="152"/>
      <c r="X19" s="152"/>
      <c r="Y19" s="152"/>
      <c r="Z19" s="152"/>
    </row>
    <row r="20" spans="2:26" s="154" customFormat="1" ht="12.75" customHeight="1">
      <c r="B20" s="152"/>
      <c r="C20" s="152"/>
      <c r="D20" s="152"/>
      <c r="E20" s="152"/>
      <c r="F20" s="152"/>
      <c r="G20" s="152"/>
      <c r="H20" s="152"/>
      <c r="I20" s="153"/>
      <c r="J20" s="182"/>
      <c r="K20" s="183"/>
      <c r="L20" s="183"/>
      <c r="V20" s="152"/>
      <c r="W20" s="152"/>
      <c r="X20" s="152"/>
      <c r="Y20" s="152"/>
      <c r="Z20" s="152"/>
    </row>
    <row r="21" spans="2:26" s="154" customFormat="1" ht="12.75" customHeight="1">
      <c r="B21" s="152"/>
      <c r="C21" s="152"/>
      <c r="D21" s="152"/>
      <c r="E21" s="152"/>
      <c r="F21" s="152"/>
      <c r="G21" s="152"/>
      <c r="H21" s="152"/>
      <c r="I21" s="153"/>
      <c r="J21" s="184"/>
      <c r="K21" s="185"/>
      <c r="L21" s="185"/>
      <c r="V21" s="152"/>
      <c r="W21" s="152"/>
      <c r="X21" s="152"/>
      <c r="Y21" s="152"/>
      <c r="Z21" s="152"/>
    </row>
    <row r="22" spans="2:26" s="154" customFormat="1" ht="12.75" customHeight="1">
      <c r="B22" s="152"/>
      <c r="C22" s="152"/>
      <c r="D22" s="152"/>
      <c r="E22" s="152"/>
      <c r="F22" s="152"/>
      <c r="G22" s="152"/>
      <c r="H22" s="152"/>
      <c r="I22" s="153"/>
      <c r="J22" s="168"/>
      <c r="K22" s="162"/>
      <c r="L22" s="162"/>
      <c r="V22" s="152"/>
      <c r="W22" s="152"/>
      <c r="X22" s="152"/>
      <c r="Y22" s="152"/>
      <c r="Z22" s="152"/>
    </row>
    <row r="23" spans="2:26" s="154" customFormat="1" ht="12.75" customHeight="1">
      <c r="B23" s="152"/>
      <c r="C23" s="152"/>
      <c r="D23" s="152"/>
      <c r="E23" s="152"/>
      <c r="F23" s="152"/>
      <c r="G23" s="152"/>
      <c r="H23" s="152"/>
      <c r="I23" s="153"/>
      <c r="J23" s="168"/>
      <c r="K23" s="162"/>
      <c r="L23" s="162"/>
      <c r="U23" s="156"/>
      <c r="V23" s="152"/>
      <c r="W23" s="152"/>
      <c r="X23" s="152"/>
      <c r="Y23" s="152"/>
      <c r="Z23" s="152"/>
    </row>
    <row r="24" spans="2:26" s="154" customFormat="1" ht="12.75" customHeight="1">
      <c r="B24" s="152"/>
      <c r="C24" s="152"/>
      <c r="D24" s="152"/>
      <c r="E24" s="152"/>
      <c r="F24" s="152"/>
      <c r="G24" s="152"/>
      <c r="H24" s="152"/>
      <c r="I24" s="153"/>
      <c r="J24" s="168"/>
      <c r="K24" s="162"/>
      <c r="L24" s="162"/>
      <c r="U24" s="156"/>
      <c r="V24" s="152"/>
      <c r="W24" s="152"/>
      <c r="X24" s="152"/>
      <c r="Y24" s="152"/>
      <c r="Z24" s="152"/>
    </row>
    <row r="25" spans="2:26" s="154" customFormat="1" ht="12.75" customHeight="1">
      <c r="B25" s="172"/>
      <c r="C25" s="172"/>
      <c r="D25" s="172"/>
      <c r="E25" s="172"/>
      <c r="F25" s="172"/>
      <c r="G25" s="172"/>
      <c r="H25" s="152"/>
      <c r="I25" s="153"/>
      <c r="J25" s="168"/>
      <c r="K25" s="162"/>
      <c r="L25" s="162"/>
      <c r="U25" s="156"/>
      <c r="V25" s="172"/>
      <c r="W25" s="172"/>
      <c r="X25" s="172"/>
      <c r="Y25" s="172"/>
      <c r="Z25" s="172"/>
    </row>
    <row r="26" spans="2:26" s="154" customFormat="1" ht="12.75" customHeight="1">
      <c r="B26" s="172"/>
      <c r="C26" s="172"/>
      <c r="D26" s="172"/>
      <c r="E26" s="172"/>
      <c r="F26" s="172"/>
      <c r="G26" s="172"/>
      <c r="H26" s="152"/>
      <c r="I26" s="153"/>
      <c r="J26" s="168"/>
      <c r="K26" s="162"/>
      <c r="L26" s="162"/>
      <c r="U26" s="156"/>
      <c r="V26" s="172"/>
      <c r="W26" s="172"/>
      <c r="X26" s="172"/>
      <c r="Y26" s="172"/>
      <c r="Z26" s="172"/>
    </row>
    <row r="27" spans="2:26" s="154" customFormat="1" ht="12.75" customHeight="1">
      <c r="B27" s="172"/>
      <c r="C27" s="172"/>
      <c r="D27" s="172"/>
      <c r="E27" s="172"/>
      <c r="F27" s="172"/>
      <c r="G27" s="172"/>
      <c r="H27" s="152"/>
      <c r="I27" s="153"/>
      <c r="J27" s="168"/>
      <c r="K27" s="162"/>
      <c r="L27" s="162"/>
      <c r="U27" s="156"/>
      <c r="V27" s="172"/>
      <c r="W27" s="172"/>
      <c r="X27" s="172"/>
      <c r="Y27" s="172"/>
      <c r="Z27" s="172"/>
    </row>
    <row r="28" spans="2:26" s="154" customFormat="1" ht="12.75" customHeight="1">
      <c r="B28" s="175" t="s">
        <v>0</v>
      </c>
      <c r="C28" s="172"/>
      <c r="D28" s="172"/>
      <c r="E28" s="172"/>
      <c r="F28" s="172"/>
      <c r="G28" s="172"/>
      <c r="H28" s="152"/>
      <c r="I28" s="153"/>
      <c r="J28" s="168"/>
      <c r="K28" s="162"/>
      <c r="L28" s="162"/>
      <c r="V28" s="172"/>
      <c r="W28" s="172"/>
      <c r="X28" s="172"/>
      <c r="Y28" s="172"/>
      <c r="Z28" s="172"/>
    </row>
    <row r="29" spans="2:26" s="154" customFormat="1" ht="12.75" customHeight="1">
      <c r="B29" s="745" t="s">
        <v>151</v>
      </c>
      <c r="C29" s="745"/>
      <c r="D29" s="745"/>
      <c r="E29" s="745"/>
      <c r="F29" s="745"/>
      <c r="G29" s="745"/>
      <c r="H29" s="152"/>
      <c r="I29" s="153"/>
      <c r="J29" s="168"/>
      <c r="K29" s="162"/>
      <c r="L29" s="162"/>
      <c r="V29" s="186"/>
      <c r="W29" s="186"/>
      <c r="X29" s="186"/>
      <c r="Y29" s="186"/>
      <c r="Z29" s="186"/>
    </row>
    <row r="30" spans="2:26" s="154" customFormat="1" ht="12.75" customHeight="1">
      <c r="B30" s="745"/>
      <c r="C30" s="745"/>
      <c r="D30" s="745"/>
      <c r="E30" s="745"/>
      <c r="F30" s="745"/>
      <c r="G30" s="745"/>
      <c r="H30" s="152"/>
      <c r="I30" s="153"/>
      <c r="J30" s="168"/>
      <c r="K30" s="162"/>
      <c r="L30" s="162"/>
      <c r="U30" s="186"/>
      <c r="V30" s="186"/>
      <c r="W30" s="186"/>
      <c r="X30" s="186"/>
      <c r="Y30" s="186"/>
      <c r="Z30" s="186"/>
    </row>
    <row r="31" spans="2:26" s="154" customFormat="1" ht="12.75" customHeight="1">
      <c r="B31" s="186"/>
      <c r="C31" s="186"/>
      <c r="D31" s="186"/>
      <c r="E31" s="186"/>
      <c r="F31" s="186"/>
      <c r="G31" s="186"/>
      <c r="H31" s="152"/>
      <c r="I31" s="153"/>
      <c r="J31" s="168"/>
      <c r="K31" s="162"/>
      <c r="L31" s="162"/>
    </row>
    <row r="32" spans="2:26" s="154" customFormat="1" ht="12.75" customHeight="1">
      <c r="H32" s="152"/>
      <c r="I32" s="153"/>
      <c r="J32" s="168"/>
      <c r="K32" s="162"/>
      <c r="L32" s="162"/>
    </row>
    <row r="33" spans="1:26" ht="12.75" customHeight="1">
      <c r="A33" s="154"/>
      <c r="B33" s="178"/>
      <c r="C33" s="176"/>
      <c r="D33" s="176"/>
      <c r="E33" s="176"/>
      <c r="F33" s="176"/>
      <c r="J33" s="168"/>
      <c r="K33" s="162"/>
      <c r="L33" s="162"/>
    </row>
    <row r="34" spans="1:26" ht="12.75" customHeight="1">
      <c r="A34" s="154"/>
      <c r="B34" s="156" t="s">
        <v>1140</v>
      </c>
      <c r="C34" s="157"/>
      <c r="D34" s="157"/>
      <c r="E34" s="157"/>
      <c r="F34" s="157"/>
      <c r="G34" s="157"/>
      <c r="J34" s="168"/>
      <c r="K34" s="162"/>
      <c r="L34" s="162"/>
      <c r="U34" s="156"/>
      <c r="V34" s="157"/>
      <c r="W34" s="157"/>
      <c r="X34" s="157"/>
      <c r="Y34" s="157"/>
      <c r="Z34" s="157"/>
    </row>
    <row r="35" spans="1:26" ht="12.75" customHeight="1">
      <c r="A35" s="154"/>
      <c r="B35" s="158" t="s">
        <v>1056</v>
      </c>
      <c r="C35" s="159"/>
      <c r="D35" s="159"/>
      <c r="E35" s="159"/>
      <c r="F35" s="159"/>
      <c r="G35" s="157"/>
      <c r="J35" s="168"/>
      <c r="K35" s="162"/>
      <c r="L35" s="162"/>
      <c r="U35" s="156"/>
      <c r="V35" s="159"/>
      <c r="W35" s="159"/>
      <c r="X35" s="159"/>
      <c r="Y35" s="159"/>
      <c r="Z35" s="157"/>
    </row>
    <row r="36" spans="1:26" ht="12.75" customHeight="1">
      <c r="B36" s="160" t="s">
        <v>293</v>
      </c>
      <c r="C36" s="157"/>
      <c r="D36" s="157"/>
      <c r="E36" s="157"/>
      <c r="F36" s="157"/>
      <c r="G36" s="157"/>
      <c r="U36" s="156"/>
      <c r="V36" s="157"/>
      <c r="W36" s="157"/>
      <c r="X36" s="157"/>
      <c r="Y36" s="157"/>
      <c r="Z36" s="157"/>
    </row>
    <row r="37" spans="1:26" ht="12.75" customHeight="1">
      <c r="U37" s="156"/>
      <c r="V37" s="152"/>
      <c r="W37" s="152"/>
      <c r="X37" s="152"/>
      <c r="Y37" s="152"/>
      <c r="Z37" s="152"/>
    </row>
    <row r="38" spans="1:26" ht="12.75" customHeight="1">
      <c r="U38" s="156"/>
      <c r="V38" s="152"/>
      <c r="W38" s="152"/>
      <c r="X38" s="152"/>
      <c r="Y38" s="152"/>
      <c r="Z38" s="152"/>
    </row>
    <row r="39" spans="1:26" ht="12.75" customHeight="1">
      <c r="U39" s="156"/>
      <c r="V39" s="152"/>
      <c r="W39" s="152"/>
      <c r="X39" s="152"/>
      <c r="Y39" s="152"/>
      <c r="Z39" s="152"/>
    </row>
    <row r="40" spans="1:26" ht="12.75" customHeight="1">
      <c r="U40" s="156"/>
      <c r="V40" s="152"/>
      <c r="W40" s="152"/>
      <c r="X40" s="152"/>
      <c r="Y40" s="152"/>
      <c r="Z40" s="152"/>
    </row>
    <row r="41" spans="1:26" ht="12.75" customHeight="1">
      <c r="U41" s="156"/>
      <c r="V41" s="152"/>
      <c r="W41" s="152"/>
      <c r="X41" s="152"/>
      <c r="Y41" s="152"/>
      <c r="Z41" s="152"/>
    </row>
    <row r="42" spans="1:26" ht="12.75" customHeight="1">
      <c r="U42" s="156"/>
      <c r="V42" s="152"/>
      <c r="W42" s="152"/>
      <c r="X42" s="152"/>
      <c r="Y42" s="152"/>
      <c r="Z42" s="152"/>
    </row>
    <row r="43" spans="1:26" ht="12.75" customHeight="1">
      <c r="U43" s="156"/>
      <c r="V43" s="152"/>
      <c r="W43" s="152"/>
      <c r="X43" s="152"/>
      <c r="Y43" s="152"/>
      <c r="Z43" s="152"/>
    </row>
    <row r="44" spans="1:26" ht="12.75" customHeight="1">
      <c r="U44" s="156"/>
      <c r="V44" s="152"/>
      <c r="W44" s="152"/>
      <c r="X44" s="152"/>
      <c r="Y44" s="152"/>
      <c r="Z44" s="152"/>
    </row>
    <row r="45" spans="1:26" ht="12.75" customHeight="1">
      <c r="U45" s="156"/>
      <c r="V45" s="152"/>
      <c r="W45" s="152"/>
      <c r="X45" s="152"/>
      <c r="Y45" s="152"/>
      <c r="Z45" s="152"/>
    </row>
    <row r="46" spans="1:26" ht="12.75" customHeight="1">
      <c r="U46" s="156"/>
      <c r="V46" s="152"/>
      <c r="W46" s="152"/>
      <c r="X46" s="152"/>
      <c r="Y46" s="152"/>
      <c r="Z46" s="152"/>
    </row>
    <row r="47" spans="1:26" ht="12.75" customHeight="1">
      <c r="U47" s="156"/>
      <c r="V47" s="152"/>
      <c r="W47" s="152"/>
      <c r="X47" s="152"/>
      <c r="Y47" s="152"/>
      <c r="Z47" s="152"/>
    </row>
    <row r="48" spans="1:26" ht="12.75" customHeight="1">
      <c r="U48" s="156"/>
      <c r="V48" s="152"/>
      <c r="W48" s="152"/>
      <c r="X48" s="152"/>
      <c r="Y48" s="152"/>
      <c r="Z48" s="152"/>
    </row>
    <row r="49" spans="2:26" ht="12.75" customHeight="1">
      <c r="U49" s="156"/>
      <c r="V49" s="152"/>
      <c r="W49" s="152"/>
      <c r="X49" s="152"/>
      <c r="Y49" s="152"/>
      <c r="Z49" s="152"/>
    </row>
    <row r="56" spans="2:26" ht="12.75" customHeight="1">
      <c r="B56" s="172"/>
      <c r="C56" s="172"/>
      <c r="D56" s="172"/>
      <c r="E56" s="172"/>
      <c r="F56" s="172"/>
      <c r="G56" s="172"/>
    </row>
    <row r="57" spans="2:26" ht="12.75" customHeight="1">
      <c r="B57" s="172"/>
      <c r="C57" s="172"/>
      <c r="D57" s="172"/>
      <c r="E57" s="172"/>
      <c r="F57" s="172"/>
      <c r="G57" s="172"/>
    </row>
    <row r="58" spans="2:26" ht="12.75" customHeight="1">
      <c r="B58" s="172"/>
      <c r="C58" s="172"/>
      <c r="D58" s="172"/>
      <c r="E58" s="172"/>
      <c r="F58" s="172"/>
      <c r="G58" s="172"/>
    </row>
    <row r="59" spans="2:26" ht="12.75" customHeight="1">
      <c r="B59" s="175" t="s">
        <v>2</v>
      </c>
      <c r="C59" s="172"/>
      <c r="D59" s="172"/>
      <c r="E59" s="172"/>
      <c r="F59" s="172"/>
      <c r="G59" s="172"/>
    </row>
    <row r="60" spans="2:26" ht="12.75" customHeight="1">
      <c r="B60" s="745" t="s">
        <v>365</v>
      </c>
      <c r="C60" s="745"/>
      <c r="D60" s="745"/>
      <c r="E60" s="745"/>
      <c r="F60" s="745"/>
      <c r="G60" s="745"/>
    </row>
    <row r="61" spans="2:26" ht="12.75" customHeight="1">
      <c r="B61" s="745"/>
      <c r="C61" s="745"/>
      <c r="D61" s="745"/>
      <c r="E61" s="745"/>
      <c r="F61" s="745"/>
      <c r="G61" s="745"/>
    </row>
  </sheetData>
  <mergeCells count="2">
    <mergeCell ref="B29:G30"/>
    <mergeCell ref="B60:G61"/>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B3:Z146"/>
  <sheetViews>
    <sheetView showGridLines="0" zoomScaleNormal="100" workbookViewId="0"/>
  </sheetViews>
  <sheetFormatPr defaultColWidth="9.140625" defaultRowHeight="12.75" customHeight="1"/>
  <cols>
    <col min="1" max="20" width="9.140625" style="18" customWidth="1"/>
    <col min="21" max="16384" width="9.140625" style="18"/>
  </cols>
  <sheetData>
    <row r="3" spans="2:26" ht="12.75" customHeight="1">
      <c r="B3" s="17" t="s">
        <v>1085</v>
      </c>
      <c r="C3" s="19"/>
      <c r="D3" s="19"/>
      <c r="E3" s="19"/>
      <c r="F3" s="19"/>
      <c r="G3" s="19"/>
      <c r="K3" s="190" t="s">
        <v>154</v>
      </c>
      <c r="L3" s="190" t="s">
        <v>155</v>
      </c>
      <c r="M3" s="190" t="s">
        <v>43</v>
      </c>
      <c r="N3" s="190"/>
      <c r="U3" s="17"/>
      <c r="V3" s="19"/>
      <c r="W3" s="19"/>
      <c r="X3" s="19"/>
      <c r="Y3" s="19"/>
      <c r="Z3" s="19"/>
    </row>
    <row r="4" spans="2:26" ht="12.75" customHeight="1">
      <c r="B4" s="187" t="s">
        <v>152</v>
      </c>
      <c r="C4" s="188"/>
      <c r="D4" s="188"/>
      <c r="E4" s="188"/>
      <c r="F4" s="188"/>
      <c r="K4" s="191" t="s">
        <v>367</v>
      </c>
      <c r="L4" s="191" t="s">
        <v>156</v>
      </c>
      <c r="M4" s="191" t="s">
        <v>157</v>
      </c>
      <c r="N4" s="191"/>
      <c r="U4" s="17"/>
      <c r="V4" s="188"/>
      <c r="W4" s="188"/>
      <c r="X4" s="188"/>
      <c r="Y4" s="188"/>
    </row>
    <row r="5" spans="2:26" ht="12.75" customHeight="1">
      <c r="B5" s="189" t="s">
        <v>153</v>
      </c>
      <c r="C5" s="188"/>
      <c r="D5" s="188"/>
      <c r="E5" s="188"/>
      <c r="F5" s="188"/>
      <c r="J5" s="168">
        <v>38717</v>
      </c>
      <c r="K5" s="192">
        <v>11.776503532007986</v>
      </c>
      <c r="L5" s="192">
        <v>3.710624436167862</v>
      </c>
      <c r="M5" s="192">
        <v>3.1678333429277643</v>
      </c>
      <c r="N5" s="192"/>
      <c r="U5" s="17"/>
      <c r="V5" s="188"/>
      <c r="W5" s="188"/>
      <c r="X5" s="188"/>
      <c r="Y5" s="188"/>
    </row>
    <row r="6" spans="2:26" ht="12.75" customHeight="1">
      <c r="B6" s="188"/>
      <c r="C6" s="188"/>
      <c r="D6" s="188"/>
      <c r="E6" s="188"/>
      <c r="F6" s="188"/>
      <c r="J6" s="168">
        <v>38748</v>
      </c>
      <c r="K6" s="192">
        <v>12.154058607165455</v>
      </c>
      <c r="L6" s="192">
        <v>3.7434715736394191</v>
      </c>
      <c r="M6" s="192">
        <v>3.1195548349147977</v>
      </c>
      <c r="N6" s="192"/>
      <c r="U6" s="17"/>
      <c r="V6" s="188"/>
      <c r="W6" s="188"/>
      <c r="X6" s="188"/>
      <c r="Y6" s="188"/>
    </row>
    <row r="7" spans="2:26" ht="12.75" customHeight="1">
      <c r="B7" s="188"/>
      <c r="C7" s="188"/>
      <c r="D7" s="188"/>
      <c r="E7" s="188"/>
      <c r="F7" s="188"/>
      <c r="J7" s="168">
        <v>38776</v>
      </c>
      <c r="K7" s="192">
        <v>12.096107215298842</v>
      </c>
      <c r="L7" s="192">
        <v>3.7976978243748438</v>
      </c>
      <c r="M7" s="192">
        <v>3.2074250066961616</v>
      </c>
      <c r="N7" s="192"/>
      <c r="U7" s="17"/>
      <c r="V7" s="188"/>
      <c r="W7" s="188"/>
      <c r="X7" s="188"/>
      <c r="Y7" s="188"/>
    </row>
    <row r="8" spans="2:26" ht="12.75" customHeight="1">
      <c r="B8" s="188"/>
      <c r="C8" s="188"/>
      <c r="D8" s="188"/>
      <c r="E8" s="188"/>
      <c r="F8" s="188"/>
      <c r="J8" s="168">
        <v>38807</v>
      </c>
      <c r="K8" s="192">
        <v>11.781166574565397</v>
      </c>
      <c r="L8" s="192">
        <v>3.712614798894756</v>
      </c>
      <c r="M8" s="192">
        <v>3.1651877115568112</v>
      </c>
      <c r="N8" s="192"/>
      <c r="U8" s="17"/>
      <c r="V8" s="188"/>
      <c r="W8" s="188"/>
      <c r="X8" s="188"/>
      <c r="Y8" s="188"/>
    </row>
    <row r="9" spans="2:26" ht="12.75" customHeight="1">
      <c r="B9" s="188"/>
      <c r="C9" s="188"/>
      <c r="D9" s="188"/>
      <c r="E9" s="188"/>
      <c r="F9" s="188"/>
      <c r="J9" s="168">
        <v>38837</v>
      </c>
      <c r="K9" s="192">
        <v>11.844879231026965</v>
      </c>
      <c r="L9" s="192">
        <v>3.7516179835048389</v>
      </c>
      <c r="M9" s="192">
        <v>3.1697280964611094</v>
      </c>
      <c r="N9" s="192"/>
      <c r="U9" s="17"/>
      <c r="V9" s="188"/>
      <c r="W9" s="188"/>
      <c r="X9" s="188"/>
      <c r="Y9" s="188"/>
    </row>
    <row r="10" spans="2:26" ht="12.75" customHeight="1">
      <c r="B10" s="188"/>
      <c r="C10" s="188"/>
      <c r="D10" s="188"/>
      <c r="E10" s="188"/>
      <c r="F10" s="188"/>
      <c r="J10" s="168">
        <v>38868</v>
      </c>
      <c r="K10" s="192">
        <v>11.630937738311658</v>
      </c>
      <c r="L10" s="192">
        <v>3.625392188235617</v>
      </c>
      <c r="M10" s="192">
        <v>3.2022882419205487</v>
      </c>
      <c r="N10" s="192"/>
      <c r="U10" s="17"/>
      <c r="V10" s="188"/>
      <c r="W10" s="188"/>
      <c r="X10" s="188"/>
      <c r="Y10" s="188"/>
    </row>
    <row r="11" spans="2:26" ht="12.75" customHeight="1">
      <c r="B11" s="188"/>
      <c r="C11" s="188"/>
      <c r="D11" s="188"/>
      <c r="E11" s="188"/>
      <c r="F11" s="188"/>
      <c r="J11" s="168">
        <v>38898</v>
      </c>
      <c r="K11" s="192">
        <v>11.820792016392375</v>
      </c>
      <c r="L11" s="192">
        <v>3.5629692615279072</v>
      </c>
      <c r="M11" s="192">
        <v>3.2640496282889067</v>
      </c>
      <c r="N11" s="192"/>
      <c r="U11" s="17"/>
      <c r="V11" s="188"/>
      <c r="W11" s="188"/>
      <c r="X11" s="188"/>
      <c r="Y11" s="188"/>
    </row>
    <row r="12" spans="2:26" ht="12.75" customHeight="1">
      <c r="B12" s="188"/>
      <c r="C12" s="188"/>
      <c r="D12" s="188"/>
      <c r="E12" s="188"/>
      <c r="F12" s="188"/>
      <c r="J12" s="168">
        <v>38929</v>
      </c>
      <c r="K12" s="192">
        <v>11.976895922668612</v>
      </c>
      <c r="L12" s="192">
        <v>3.6703009029651152</v>
      </c>
      <c r="M12" s="192">
        <v>3.3266794013494589</v>
      </c>
      <c r="N12" s="192"/>
      <c r="U12" s="17"/>
      <c r="V12" s="188"/>
      <c r="W12" s="188"/>
      <c r="X12" s="188"/>
      <c r="Y12" s="188"/>
    </row>
    <row r="13" spans="2:26" ht="12.75" customHeight="1">
      <c r="B13" s="188"/>
      <c r="C13" s="188"/>
      <c r="D13" s="188"/>
      <c r="E13" s="188"/>
      <c r="F13" s="188"/>
      <c r="J13" s="168">
        <v>38960</v>
      </c>
      <c r="K13" s="192">
        <v>11.581698917311474</v>
      </c>
      <c r="L13" s="192">
        <v>3.6361408163199465</v>
      </c>
      <c r="M13" s="192">
        <v>3.2936662851304965</v>
      </c>
      <c r="N13" s="192"/>
      <c r="U13" s="17"/>
      <c r="V13" s="188"/>
      <c r="W13" s="188"/>
      <c r="X13" s="188"/>
      <c r="Y13" s="188"/>
    </row>
    <row r="14" spans="2:26" ht="12.75" customHeight="1">
      <c r="B14" s="188"/>
      <c r="C14" s="188"/>
      <c r="D14" s="188"/>
      <c r="E14" s="188"/>
      <c r="F14" s="188"/>
      <c r="J14" s="168">
        <v>38990</v>
      </c>
      <c r="K14" s="192">
        <v>11.557758011231314</v>
      </c>
      <c r="L14" s="192">
        <v>3.6122618947678191</v>
      </c>
      <c r="M14" s="192">
        <v>3.3857874677876989</v>
      </c>
      <c r="N14" s="192"/>
      <c r="U14" s="17"/>
      <c r="V14" s="188"/>
      <c r="W14" s="188"/>
      <c r="X14" s="188"/>
      <c r="Y14" s="188"/>
    </row>
    <row r="15" spans="2:26" ht="12.75" customHeight="1">
      <c r="B15" s="188"/>
      <c r="C15" s="188"/>
      <c r="D15" s="188"/>
      <c r="E15" s="188"/>
      <c r="F15" s="188"/>
      <c r="J15" s="168">
        <v>39021</v>
      </c>
      <c r="K15" s="192">
        <v>11.848873379170456</v>
      </c>
      <c r="L15" s="192">
        <v>3.6813686128276526</v>
      </c>
      <c r="M15" s="192">
        <v>3.4684488311824095</v>
      </c>
      <c r="N15" s="192"/>
      <c r="U15" s="17"/>
      <c r="V15" s="188"/>
      <c r="W15" s="188"/>
      <c r="X15" s="188"/>
      <c r="Y15" s="188"/>
    </row>
    <row r="16" spans="2:26" ht="12.75" customHeight="1">
      <c r="B16" s="188"/>
      <c r="C16" s="188"/>
      <c r="D16" s="188"/>
      <c r="E16" s="188"/>
      <c r="F16" s="188"/>
      <c r="J16" s="168">
        <v>39051</v>
      </c>
      <c r="K16" s="192">
        <v>11.952899475149399</v>
      </c>
      <c r="L16" s="192">
        <v>3.7127127431368931</v>
      </c>
      <c r="M16" s="192">
        <v>3.4388170824306208</v>
      </c>
      <c r="N16" s="192"/>
      <c r="U16" s="17"/>
      <c r="V16" s="188"/>
      <c r="W16" s="188"/>
      <c r="X16" s="188"/>
      <c r="Y16" s="188"/>
    </row>
    <row r="17" spans="2:26" ht="12.75" customHeight="1">
      <c r="B17" s="188"/>
      <c r="C17" s="188"/>
      <c r="D17" s="188"/>
      <c r="E17" s="188"/>
      <c r="F17" s="188"/>
      <c r="J17" s="168">
        <v>39082</v>
      </c>
      <c r="K17" s="192">
        <v>11.99448218372361</v>
      </c>
      <c r="L17" s="192">
        <v>3.7150010148577901</v>
      </c>
      <c r="M17" s="192">
        <v>3.2903977252051093</v>
      </c>
      <c r="N17" s="192"/>
      <c r="U17" s="17"/>
      <c r="V17" s="188"/>
      <c r="W17" s="188"/>
      <c r="X17" s="188"/>
      <c r="Y17" s="188"/>
    </row>
    <row r="18" spans="2:26" ht="12.75" customHeight="1">
      <c r="B18" s="188"/>
      <c r="C18" s="188"/>
      <c r="D18" s="188"/>
      <c r="E18" s="188"/>
      <c r="F18" s="188"/>
      <c r="J18" s="168">
        <v>39113</v>
      </c>
      <c r="K18" s="192">
        <v>12.150029756267447</v>
      </c>
      <c r="L18" s="192">
        <v>3.6713661498280246</v>
      </c>
      <c r="M18" s="192">
        <v>3.5037117345641162</v>
      </c>
      <c r="N18" s="192"/>
      <c r="V18" s="188"/>
      <c r="W18" s="188"/>
      <c r="X18" s="188"/>
      <c r="Y18" s="188"/>
    </row>
    <row r="19" spans="2:26" ht="12.75" customHeight="1">
      <c r="B19" s="188"/>
      <c r="C19" s="188"/>
      <c r="D19" s="188"/>
      <c r="E19" s="188"/>
      <c r="F19" s="188"/>
      <c r="J19" s="168">
        <v>39141</v>
      </c>
      <c r="K19" s="192">
        <v>11.258883844669613</v>
      </c>
      <c r="L19" s="192">
        <v>3.7314547605808546</v>
      </c>
      <c r="M19" s="192">
        <v>3.4555452240744664</v>
      </c>
      <c r="N19" s="192"/>
      <c r="V19" s="188"/>
      <c r="W19" s="188"/>
      <c r="X19" s="188"/>
      <c r="Y19" s="188"/>
    </row>
    <row r="20" spans="2:26" ht="12.75" customHeight="1">
      <c r="B20" s="188"/>
      <c r="C20" s="188"/>
      <c r="D20" s="188"/>
      <c r="E20" s="188"/>
      <c r="F20" s="188"/>
      <c r="J20" s="168">
        <v>39172</v>
      </c>
      <c r="K20" s="192">
        <v>11.041277051526388</v>
      </c>
      <c r="L20" s="192">
        <v>3.6070005129386415</v>
      </c>
      <c r="M20" s="192">
        <v>3.519019787882455</v>
      </c>
      <c r="N20" s="192"/>
      <c r="V20" s="188"/>
      <c r="W20" s="188"/>
      <c r="X20" s="188"/>
      <c r="Y20" s="188"/>
    </row>
    <row r="21" spans="2:26" ht="12.75" customHeight="1">
      <c r="B21" s="188"/>
      <c r="C21" s="188"/>
      <c r="D21" s="188"/>
      <c r="E21" s="188"/>
      <c r="F21" s="188"/>
      <c r="J21" s="168">
        <v>39202</v>
      </c>
      <c r="K21" s="192">
        <v>10.710757202194284</v>
      </c>
      <c r="L21" s="192">
        <v>3.5894439881387745</v>
      </c>
      <c r="M21" s="192">
        <v>3.4915215048442327</v>
      </c>
      <c r="N21" s="192"/>
      <c r="V21" s="188"/>
      <c r="W21" s="188"/>
      <c r="X21" s="188"/>
      <c r="Y21" s="188"/>
    </row>
    <row r="22" spans="2:26" ht="12.75" customHeight="1">
      <c r="B22" s="188"/>
      <c r="C22" s="188"/>
      <c r="D22" s="188"/>
      <c r="E22" s="188"/>
      <c r="F22" s="188"/>
      <c r="J22" s="168">
        <v>39233</v>
      </c>
      <c r="K22" s="192">
        <v>10.964136619471207</v>
      </c>
      <c r="L22" s="192">
        <v>3.6597410612270949</v>
      </c>
      <c r="M22" s="192">
        <v>3.4678702149856768</v>
      </c>
      <c r="N22" s="192"/>
      <c r="U22" s="17"/>
      <c r="V22" s="188"/>
      <c r="W22" s="188"/>
      <c r="X22" s="188"/>
      <c r="Y22" s="188"/>
    </row>
    <row r="23" spans="2:26" ht="12.75" customHeight="1">
      <c r="B23" s="188"/>
      <c r="C23" s="188"/>
      <c r="D23" s="188"/>
      <c r="E23" s="188"/>
      <c r="F23" s="188"/>
      <c r="J23" s="168">
        <v>39263</v>
      </c>
      <c r="K23" s="192">
        <v>11.018570879489467</v>
      </c>
      <c r="L23" s="192">
        <v>3.6476735811111727</v>
      </c>
      <c r="M23" s="192">
        <v>3.7004044890031054</v>
      </c>
      <c r="N23" s="192"/>
      <c r="U23" s="17"/>
      <c r="V23" s="188"/>
      <c r="W23" s="188"/>
      <c r="X23" s="188"/>
      <c r="Y23" s="188"/>
    </row>
    <row r="24" spans="2:26" ht="12.75" customHeight="1">
      <c r="B24" s="188"/>
      <c r="C24" s="188"/>
      <c r="D24" s="188"/>
      <c r="E24" s="188"/>
      <c r="F24" s="188"/>
      <c r="J24" s="168">
        <v>39294</v>
      </c>
      <c r="K24" s="192">
        <v>11.228215532085068</v>
      </c>
      <c r="L24" s="192">
        <v>3.8549158634679515</v>
      </c>
      <c r="M24" s="192">
        <v>3.8078394503141801</v>
      </c>
      <c r="N24" s="192"/>
      <c r="U24" s="17"/>
      <c r="V24" s="188"/>
      <c r="W24" s="188"/>
      <c r="X24" s="188"/>
      <c r="Y24" s="188"/>
    </row>
    <row r="25" spans="2:26" ht="12.75" customHeight="1">
      <c r="B25" s="188"/>
      <c r="C25" s="188"/>
      <c r="D25" s="188"/>
      <c r="E25" s="188"/>
      <c r="F25" s="188"/>
      <c r="J25" s="168">
        <v>39325</v>
      </c>
      <c r="K25" s="192">
        <v>11.499169324447049</v>
      </c>
      <c r="L25" s="192">
        <v>3.8697125714157496</v>
      </c>
      <c r="M25" s="192">
        <v>3.8738615455896572</v>
      </c>
      <c r="N25" s="192"/>
      <c r="U25" s="17"/>
      <c r="V25" s="188"/>
      <c r="W25" s="188"/>
      <c r="X25" s="188"/>
      <c r="Y25" s="188"/>
    </row>
    <row r="26" spans="2:26" ht="12.75" customHeight="1">
      <c r="B26" s="188"/>
      <c r="C26" s="188"/>
      <c r="D26" s="188"/>
      <c r="E26" s="188"/>
      <c r="F26" s="188"/>
      <c r="J26" s="168">
        <v>39355</v>
      </c>
      <c r="K26" s="192">
        <v>11.417076253099662</v>
      </c>
      <c r="L26" s="192">
        <v>3.9882572295742857</v>
      </c>
      <c r="M26" s="192">
        <v>3.9613413114805622</v>
      </c>
      <c r="N26" s="192"/>
      <c r="U26" s="17"/>
      <c r="V26" s="188"/>
      <c r="W26" s="188"/>
      <c r="X26" s="188"/>
      <c r="Y26" s="188"/>
    </row>
    <row r="27" spans="2:26" ht="12.75" customHeight="1">
      <c r="B27" s="188"/>
      <c r="C27" s="188"/>
      <c r="D27" s="188"/>
      <c r="E27" s="188"/>
      <c r="F27" s="188"/>
      <c r="J27" s="168">
        <v>39386</v>
      </c>
      <c r="K27" s="192">
        <v>11.537468831684379</v>
      </c>
      <c r="L27" s="192">
        <v>3.995097659513978</v>
      </c>
      <c r="M27" s="192">
        <v>3.9452755269881248</v>
      </c>
      <c r="N27" s="192"/>
      <c r="U27" s="17"/>
      <c r="V27" s="188"/>
      <c r="W27" s="188"/>
      <c r="X27" s="188"/>
      <c r="Y27" s="188"/>
    </row>
    <row r="28" spans="2:26" ht="12.75" customHeight="1">
      <c r="B28" s="193" t="s">
        <v>485</v>
      </c>
      <c r="C28" s="193"/>
      <c r="D28" s="193"/>
      <c r="E28" s="193"/>
      <c r="F28" s="193"/>
      <c r="J28" s="168">
        <v>39416</v>
      </c>
      <c r="K28" s="192">
        <v>11.866513574297569</v>
      </c>
      <c r="L28" s="192">
        <v>4.0525575802534188</v>
      </c>
      <c r="M28" s="192">
        <v>3.9886095029120261</v>
      </c>
      <c r="N28" s="192"/>
      <c r="V28" s="193"/>
      <c r="W28" s="193"/>
      <c r="X28" s="193"/>
      <c r="Y28" s="193"/>
    </row>
    <row r="29" spans="2:26" ht="12.75" customHeight="1">
      <c r="B29" s="745" t="s">
        <v>158</v>
      </c>
      <c r="C29" s="745"/>
      <c r="D29" s="745"/>
      <c r="E29" s="745"/>
      <c r="F29" s="745"/>
      <c r="G29" s="745"/>
      <c r="J29" s="168">
        <v>39447</v>
      </c>
      <c r="K29" s="192">
        <v>11.789099327219425</v>
      </c>
      <c r="L29" s="192">
        <v>4.1261566150305695</v>
      </c>
      <c r="M29" s="192">
        <v>4.1214618277273063</v>
      </c>
      <c r="N29" s="192"/>
      <c r="V29" s="186"/>
      <c r="W29" s="186"/>
      <c r="X29" s="186"/>
      <c r="Y29" s="186"/>
      <c r="Z29" s="186"/>
    </row>
    <row r="30" spans="2:26" ht="12.75" customHeight="1">
      <c r="B30" s="745"/>
      <c r="C30" s="745"/>
      <c r="D30" s="745"/>
      <c r="E30" s="745"/>
      <c r="F30" s="745"/>
      <c r="G30" s="745"/>
      <c r="J30" s="168">
        <v>39478</v>
      </c>
      <c r="K30" s="192">
        <v>12.141978673477825</v>
      </c>
      <c r="L30" s="192">
        <v>4.1640433945145121</v>
      </c>
      <c r="M30" s="192">
        <v>3.948227716569118</v>
      </c>
      <c r="N30" s="192"/>
      <c r="U30" s="186"/>
      <c r="V30" s="186"/>
      <c r="W30" s="186"/>
      <c r="X30" s="186"/>
      <c r="Y30" s="186"/>
      <c r="Z30" s="186"/>
    </row>
    <row r="31" spans="2:26" ht="12.75" customHeight="1">
      <c r="B31" s="745"/>
      <c r="C31" s="745"/>
      <c r="D31" s="745"/>
      <c r="E31" s="745"/>
      <c r="F31" s="745"/>
      <c r="G31" s="745"/>
      <c r="J31" s="168">
        <v>39507</v>
      </c>
      <c r="K31" s="192">
        <v>11.812870323834733</v>
      </c>
      <c r="L31" s="192">
        <v>4.1100106188733792</v>
      </c>
      <c r="M31" s="192">
        <v>4.2606485508666356</v>
      </c>
      <c r="N31" s="192"/>
      <c r="U31" s="186"/>
      <c r="V31" s="186"/>
      <c r="W31" s="186"/>
      <c r="X31" s="186"/>
      <c r="Y31" s="186"/>
      <c r="Z31" s="186"/>
    </row>
    <row r="32" spans="2:26" ht="12.75" customHeight="1">
      <c r="B32" s="194"/>
      <c r="C32" s="194"/>
      <c r="D32" s="194"/>
      <c r="E32" s="194"/>
      <c r="F32" s="194"/>
      <c r="G32" s="194"/>
      <c r="J32" s="168">
        <v>39538</v>
      </c>
      <c r="K32" s="192">
        <v>12.148232711146198</v>
      </c>
      <c r="L32" s="192">
        <v>4.1301607827083462</v>
      </c>
      <c r="M32" s="192">
        <v>4.1950810518073922</v>
      </c>
      <c r="N32" s="192"/>
    </row>
    <row r="33" spans="2:26" ht="12.75" customHeight="1">
      <c r="J33" s="168">
        <v>39568</v>
      </c>
      <c r="K33" s="192">
        <v>12.074359784714698</v>
      </c>
      <c r="L33" s="192">
        <v>4.1089823578494258</v>
      </c>
      <c r="M33" s="192">
        <v>4.1850466506234927</v>
      </c>
      <c r="N33" s="192"/>
    </row>
    <row r="34" spans="2:26" ht="12.75" customHeight="1">
      <c r="J34" s="168">
        <v>39599</v>
      </c>
      <c r="K34" s="192">
        <v>12.08813084928078</v>
      </c>
      <c r="L34" s="192">
        <v>4.1208070883109595</v>
      </c>
      <c r="M34" s="192">
        <v>4.139202124648568</v>
      </c>
      <c r="N34" s="192"/>
    </row>
    <row r="35" spans="2:26" ht="12.75" customHeight="1">
      <c r="B35" s="17" t="s">
        <v>1141</v>
      </c>
      <c r="C35" s="19"/>
      <c r="D35" s="19"/>
      <c r="E35" s="19"/>
      <c r="F35" s="19"/>
      <c r="G35" s="19"/>
      <c r="J35" s="168">
        <v>39629</v>
      </c>
      <c r="K35" s="192">
        <v>11.858176395513457</v>
      </c>
      <c r="L35" s="192">
        <v>4.1627006066642753</v>
      </c>
      <c r="M35" s="192">
        <v>4.070064575951827</v>
      </c>
      <c r="N35" s="192"/>
      <c r="U35" s="17"/>
      <c r="V35" s="19"/>
      <c r="W35" s="19"/>
      <c r="X35" s="19"/>
      <c r="Y35" s="19"/>
      <c r="Z35" s="19"/>
    </row>
    <row r="36" spans="2:26" ht="12.75" customHeight="1">
      <c r="B36" s="187" t="s">
        <v>366</v>
      </c>
      <c r="C36" s="188"/>
      <c r="D36" s="188"/>
      <c r="E36" s="188"/>
      <c r="F36" s="188"/>
      <c r="J36" s="168">
        <v>39660</v>
      </c>
      <c r="K36" s="192">
        <v>12.127649359523707</v>
      </c>
      <c r="L36" s="192">
        <v>4.1191221107840654</v>
      </c>
      <c r="M36" s="192">
        <v>4.1562709170079266</v>
      </c>
      <c r="N36" s="192"/>
      <c r="U36" s="17"/>
      <c r="V36" s="188"/>
      <c r="W36" s="188"/>
      <c r="X36" s="188"/>
      <c r="Y36" s="188"/>
    </row>
    <row r="37" spans="2:26" ht="12.75" customHeight="1">
      <c r="B37" s="189" t="s">
        <v>296</v>
      </c>
      <c r="C37" s="188"/>
      <c r="D37" s="188"/>
      <c r="E37" s="188"/>
      <c r="F37" s="188"/>
      <c r="J37" s="168">
        <v>39691</v>
      </c>
      <c r="K37" s="192">
        <v>12.02482365256132</v>
      </c>
      <c r="L37" s="192">
        <v>4.1442720668870718</v>
      </c>
      <c r="M37" s="192">
        <v>3.9454147481168977</v>
      </c>
      <c r="N37" s="192"/>
      <c r="U37" s="17"/>
      <c r="V37" s="188"/>
      <c r="W37" s="188"/>
      <c r="X37" s="188"/>
      <c r="Y37" s="188"/>
    </row>
    <row r="38" spans="2:26" ht="12.75" customHeight="1">
      <c r="B38" s="188"/>
      <c r="C38" s="188"/>
      <c r="D38" s="188"/>
      <c r="E38" s="188"/>
      <c r="F38" s="188"/>
      <c r="J38" s="168">
        <v>39721</v>
      </c>
      <c r="K38" s="192">
        <v>12.080478483905907</v>
      </c>
      <c r="L38" s="192">
        <v>4.1003943449253732</v>
      </c>
      <c r="M38" s="192">
        <v>3.7325717645265932</v>
      </c>
      <c r="N38" s="192"/>
      <c r="U38" s="17"/>
      <c r="V38" s="188"/>
      <c r="W38" s="188"/>
      <c r="X38" s="188"/>
      <c r="Y38" s="188"/>
    </row>
    <row r="39" spans="2:26" ht="12.75" customHeight="1">
      <c r="B39" s="188"/>
      <c r="C39" s="188"/>
      <c r="D39" s="188"/>
      <c r="E39" s="188"/>
      <c r="F39" s="188"/>
      <c r="J39" s="168">
        <v>39752</v>
      </c>
      <c r="K39" s="192">
        <v>12.21534239991221</v>
      </c>
      <c r="L39" s="192">
        <v>4.0688554470214493</v>
      </c>
      <c r="M39" s="192">
        <v>4.0079536328192313</v>
      </c>
      <c r="N39" s="192"/>
      <c r="U39" s="17"/>
      <c r="V39" s="188"/>
      <c r="W39" s="188"/>
      <c r="X39" s="188"/>
      <c r="Y39" s="188"/>
    </row>
    <row r="40" spans="2:26" ht="12.75" customHeight="1">
      <c r="B40" s="188"/>
      <c r="C40" s="188"/>
      <c r="D40" s="188"/>
      <c r="E40" s="188"/>
      <c r="F40" s="188"/>
      <c r="J40" s="168">
        <v>39782</v>
      </c>
      <c r="K40" s="192">
        <v>12.506385980902621</v>
      </c>
      <c r="L40" s="192">
        <v>4.2513136568569516</v>
      </c>
      <c r="M40" s="192">
        <v>3.8643686793405232</v>
      </c>
      <c r="N40" s="192"/>
      <c r="U40" s="17"/>
      <c r="V40" s="188"/>
      <c r="W40" s="188"/>
      <c r="X40" s="188"/>
      <c r="Y40" s="188"/>
    </row>
    <row r="41" spans="2:26" ht="12.75" customHeight="1">
      <c r="B41" s="188"/>
      <c r="C41" s="188"/>
      <c r="D41" s="188"/>
      <c r="E41" s="188"/>
      <c r="F41" s="188"/>
      <c r="J41" s="168">
        <v>39813</v>
      </c>
      <c r="K41" s="192">
        <v>12.242350569815844</v>
      </c>
      <c r="L41" s="192">
        <v>4.4701822688244706</v>
      </c>
      <c r="M41" s="192">
        <v>3.7293953744470647</v>
      </c>
      <c r="N41" s="192"/>
      <c r="U41" s="17"/>
      <c r="V41" s="188"/>
      <c r="W41" s="188"/>
      <c r="X41" s="188"/>
      <c r="Y41" s="188"/>
    </row>
    <row r="42" spans="2:26" ht="12.75" customHeight="1">
      <c r="B42" s="188"/>
      <c r="C42" s="188"/>
      <c r="D42" s="188"/>
      <c r="E42" s="188"/>
      <c r="F42" s="188"/>
      <c r="J42" s="168">
        <v>39844</v>
      </c>
      <c r="K42" s="192">
        <v>12.962027891841279</v>
      </c>
      <c r="L42" s="192">
        <v>4.5628383610473069</v>
      </c>
      <c r="M42" s="192">
        <v>3.6793739268530561</v>
      </c>
      <c r="N42" s="192"/>
      <c r="U42" s="17"/>
      <c r="V42" s="188"/>
      <c r="W42" s="188"/>
      <c r="X42" s="188"/>
      <c r="Y42" s="188"/>
    </row>
    <row r="43" spans="2:26" ht="12.75" customHeight="1">
      <c r="B43" s="188"/>
      <c r="C43" s="188"/>
      <c r="D43" s="188"/>
      <c r="E43" s="188"/>
      <c r="F43" s="188"/>
      <c r="J43" s="168">
        <v>39872</v>
      </c>
      <c r="K43" s="192">
        <v>13.247352112028688</v>
      </c>
      <c r="L43" s="192">
        <v>4.7401709664460494</v>
      </c>
      <c r="M43" s="192">
        <v>3.4322829236898813</v>
      </c>
      <c r="N43" s="192"/>
      <c r="U43" s="17"/>
      <c r="V43" s="188"/>
      <c r="W43" s="188"/>
      <c r="X43" s="188"/>
      <c r="Y43" s="188"/>
    </row>
    <row r="44" spans="2:26" ht="12.75" customHeight="1">
      <c r="B44" s="188"/>
      <c r="C44" s="188"/>
      <c r="D44" s="188"/>
      <c r="E44" s="188"/>
      <c r="F44" s="188"/>
      <c r="J44" s="168">
        <v>39903</v>
      </c>
      <c r="K44" s="192">
        <v>13.09446781333318</v>
      </c>
      <c r="L44" s="192">
        <v>4.6766869454022988</v>
      </c>
      <c r="M44" s="192">
        <v>3.500037814468389</v>
      </c>
      <c r="N44" s="192"/>
      <c r="U44" s="17"/>
      <c r="V44" s="188"/>
      <c r="W44" s="188"/>
      <c r="X44" s="188"/>
      <c r="Y44" s="188"/>
    </row>
    <row r="45" spans="2:26" ht="12.75" customHeight="1">
      <c r="B45" s="188"/>
      <c r="C45" s="188"/>
      <c r="D45" s="188"/>
      <c r="E45" s="188"/>
      <c r="F45" s="188"/>
      <c r="J45" s="168">
        <v>39933</v>
      </c>
      <c r="K45" s="192">
        <v>12.908353243628051</v>
      </c>
      <c r="L45" s="192">
        <v>4.6597317419077058</v>
      </c>
      <c r="M45" s="192">
        <v>3.5117949160195727</v>
      </c>
      <c r="N45" s="192"/>
      <c r="U45" s="17"/>
      <c r="V45" s="188"/>
      <c r="W45" s="188"/>
      <c r="X45" s="188"/>
      <c r="Y45" s="188"/>
    </row>
    <row r="46" spans="2:26" ht="12.75" customHeight="1">
      <c r="B46" s="188"/>
      <c r="C46" s="188"/>
      <c r="D46" s="188"/>
      <c r="E46" s="188"/>
      <c r="F46" s="188"/>
      <c r="J46" s="168">
        <v>39964</v>
      </c>
      <c r="K46" s="192">
        <v>12.89789831242855</v>
      </c>
      <c r="L46" s="192">
        <v>4.7066129650048811</v>
      </c>
      <c r="M46" s="192">
        <v>3.5007028728873766</v>
      </c>
      <c r="N46" s="192"/>
      <c r="U46" s="17"/>
      <c r="V46" s="188"/>
      <c r="W46" s="188"/>
      <c r="X46" s="188"/>
      <c r="Y46" s="188"/>
    </row>
    <row r="47" spans="2:26" ht="12.75" customHeight="1">
      <c r="B47" s="188"/>
      <c r="C47" s="188"/>
      <c r="D47" s="188"/>
      <c r="E47" s="188"/>
      <c r="F47" s="188"/>
      <c r="J47" s="168">
        <v>39994</v>
      </c>
      <c r="K47" s="192">
        <v>12.861784552714731</v>
      </c>
      <c r="L47" s="192">
        <v>4.760499562081125</v>
      </c>
      <c r="M47" s="192">
        <v>3.6430663631771667</v>
      </c>
      <c r="N47" s="192"/>
      <c r="U47" s="17"/>
      <c r="V47" s="188"/>
      <c r="W47" s="188"/>
      <c r="X47" s="188"/>
      <c r="Y47" s="188"/>
    </row>
    <row r="48" spans="2:26" ht="12.75" customHeight="1">
      <c r="B48" s="188"/>
      <c r="C48" s="188"/>
      <c r="D48" s="188"/>
      <c r="E48" s="188"/>
      <c r="F48" s="188"/>
      <c r="J48" s="168">
        <v>40025</v>
      </c>
      <c r="K48" s="192">
        <v>13.237830866861175</v>
      </c>
      <c r="L48" s="192">
        <v>4.7929843055531345</v>
      </c>
      <c r="M48" s="192">
        <v>3.5323828290892942</v>
      </c>
      <c r="N48" s="192"/>
      <c r="U48" s="17"/>
      <c r="V48" s="188"/>
      <c r="W48" s="188"/>
      <c r="X48" s="188"/>
      <c r="Y48" s="188"/>
    </row>
    <row r="49" spans="2:25" ht="12.75" customHeight="1">
      <c r="B49" s="188"/>
      <c r="C49" s="188"/>
      <c r="D49" s="188"/>
      <c r="E49" s="188"/>
      <c r="F49" s="188"/>
      <c r="J49" s="168">
        <v>40056</v>
      </c>
      <c r="K49" s="192">
        <v>13.286324655637074</v>
      </c>
      <c r="L49" s="192">
        <v>4.845960039096707</v>
      </c>
      <c r="M49" s="192">
        <v>3.26132106668007</v>
      </c>
      <c r="N49" s="192"/>
      <c r="U49" s="17"/>
      <c r="V49" s="188"/>
      <c r="W49" s="188"/>
      <c r="X49" s="188"/>
      <c r="Y49" s="188"/>
    </row>
    <row r="50" spans="2:25" ht="12.75" customHeight="1">
      <c r="B50" s="188"/>
      <c r="C50" s="188"/>
      <c r="D50" s="188"/>
      <c r="E50" s="188"/>
      <c r="F50" s="188"/>
      <c r="J50" s="168">
        <v>40086</v>
      </c>
      <c r="K50" s="192">
        <v>13.418301378197048</v>
      </c>
      <c r="L50" s="192">
        <v>4.8427866119533647</v>
      </c>
      <c r="M50" s="192">
        <v>3.4606004180558947</v>
      </c>
      <c r="N50" s="192"/>
    </row>
    <row r="51" spans="2:25" ht="12.75" customHeight="1">
      <c r="B51" s="188"/>
      <c r="C51" s="188"/>
      <c r="D51" s="188"/>
      <c r="E51" s="188"/>
      <c r="F51" s="188"/>
      <c r="J51" s="168">
        <v>40117</v>
      </c>
      <c r="K51" s="192">
        <v>13.879748854188083</v>
      </c>
      <c r="L51" s="192">
        <v>4.8614633261486953</v>
      </c>
      <c r="M51" s="192">
        <v>3.4090149511341128</v>
      </c>
      <c r="N51" s="192"/>
    </row>
    <row r="52" spans="2:25" ht="12.75" customHeight="1">
      <c r="B52" s="188"/>
      <c r="C52" s="188"/>
      <c r="D52" s="188"/>
      <c r="E52" s="188"/>
      <c r="F52" s="188"/>
      <c r="J52" s="168">
        <v>40147</v>
      </c>
      <c r="K52" s="192">
        <v>13.839409729695751</v>
      </c>
      <c r="L52" s="192">
        <v>4.8974708479875311</v>
      </c>
      <c r="M52" s="192">
        <v>3.4154167796230017</v>
      </c>
      <c r="N52" s="192"/>
    </row>
    <row r="53" spans="2:25" ht="12.75" customHeight="1">
      <c r="B53" s="188"/>
      <c r="C53" s="188"/>
      <c r="D53" s="188"/>
      <c r="E53" s="188"/>
      <c r="F53" s="188"/>
      <c r="J53" s="168">
        <v>40178</v>
      </c>
      <c r="K53" s="192">
        <v>13.69651551461838</v>
      </c>
      <c r="L53" s="192">
        <v>4.9585359763916443</v>
      </c>
      <c r="M53" s="192">
        <v>3.4923808688378313</v>
      </c>
      <c r="N53" s="192"/>
    </row>
    <row r="54" spans="2:25" ht="12.75" customHeight="1">
      <c r="B54" s="188"/>
      <c r="C54" s="188"/>
      <c r="D54" s="188"/>
      <c r="E54" s="188"/>
      <c r="F54" s="188"/>
      <c r="J54" s="168">
        <v>40209</v>
      </c>
      <c r="K54" s="192">
        <v>13.952972986939436</v>
      </c>
      <c r="L54" s="192">
        <v>4.777675339131358</v>
      </c>
      <c r="M54" s="192">
        <v>3.4239045584182377</v>
      </c>
      <c r="N54" s="192"/>
    </row>
    <row r="55" spans="2:25" ht="12.75" customHeight="1">
      <c r="B55" s="188"/>
      <c r="C55" s="188"/>
      <c r="D55" s="188"/>
      <c r="E55" s="188"/>
      <c r="F55" s="188"/>
      <c r="J55" s="168">
        <v>40237</v>
      </c>
      <c r="K55" s="192">
        <v>14.054381754569413</v>
      </c>
      <c r="L55" s="192">
        <v>4.7455041601339154</v>
      </c>
      <c r="M55" s="192">
        <v>3.3529292523160885</v>
      </c>
      <c r="N55" s="192"/>
    </row>
    <row r="56" spans="2:25" ht="12.75" customHeight="1">
      <c r="B56" s="188"/>
      <c r="C56" s="188"/>
      <c r="D56" s="188"/>
      <c r="E56" s="188"/>
      <c r="F56" s="188"/>
      <c r="J56" s="168">
        <v>40268</v>
      </c>
      <c r="K56" s="192">
        <v>14.14212853410011</v>
      </c>
      <c r="L56" s="192">
        <v>4.7787804863733223</v>
      </c>
      <c r="M56" s="192">
        <v>3.422231628794667</v>
      </c>
      <c r="N56" s="192"/>
    </row>
    <row r="57" spans="2:25" ht="12.75" customHeight="1">
      <c r="B57" s="188"/>
      <c r="C57" s="188"/>
      <c r="D57" s="188"/>
      <c r="E57" s="188"/>
      <c r="F57" s="188"/>
      <c r="J57" s="168">
        <v>40298</v>
      </c>
      <c r="K57" s="192">
        <v>13.826848269216818</v>
      </c>
      <c r="L57" s="192">
        <v>4.6958463100224757</v>
      </c>
      <c r="M57" s="192">
        <v>3.5033745990644034</v>
      </c>
      <c r="N57" s="192"/>
    </row>
    <row r="58" spans="2:25" ht="12.75" customHeight="1">
      <c r="B58" s="188"/>
      <c r="C58" s="188"/>
      <c r="D58" s="188"/>
      <c r="E58" s="188"/>
      <c r="F58" s="188"/>
      <c r="J58" s="168">
        <v>40329</v>
      </c>
      <c r="K58" s="192">
        <v>13.782824870935098</v>
      </c>
      <c r="L58" s="192">
        <v>4.5713400597664711</v>
      </c>
      <c r="M58" s="192">
        <v>3.3335980930557318</v>
      </c>
      <c r="N58" s="192"/>
    </row>
    <row r="59" spans="2:25" ht="12.75" customHeight="1">
      <c r="B59" s="188"/>
      <c r="C59" s="188"/>
      <c r="D59" s="188"/>
      <c r="E59" s="188"/>
      <c r="F59" s="188"/>
      <c r="J59" s="168">
        <v>40359</v>
      </c>
      <c r="K59" s="192">
        <v>13.860863469052321</v>
      </c>
      <c r="L59" s="192">
        <v>4.4821051661076234</v>
      </c>
      <c r="M59" s="192">
        <v>3.2145087763940441</v>
      </c>
      <c r="N59" s="192"/>
    </row>
    <row r="60" spans="2:25" ht="12.75" customHeight="1">
      <c r="B60" s="193" t="s">
        <v>486</v>
      </c>
      <c r="C60" s="193"/>
      <c r="D60" s="193"/>
      <c r="E60" s="193"/>
      <c r="F60" s="193"/>
      <c r="J60" s="168">
        <v>40390</v>
      </c>
      <c r="K60" s="192">
        <v>13.849064445308009</v>
      </c>
      <c r="L60" s="192">
        <v>4.4115490710593148</v>
      </c>
      <c r="M60" s="192">
        <v>3.2988912648272049</v>
      </c>
      <c r="N60" s="192"/>
    </row>
    <row r="61" spans="2:25" ht="12.75" customHeight="1">
      <c r="B61" s="745" t="s">
        <v>368</v>
      </c>
      <c r="C61" s="745"/>
      <c r="D61" s="745"/>
      <c r="E61" s="745"/>
      <c r="F61" s="745"/>
      <c r="G61" s="745"/>
      <c r="J61" s="168">
        <v>40421</v>
      </c>
      <c r="K61" s="192">
        <v>14.079445092343258</v>
      </c>
      <c r="L61" s="192">
        <v>4.3716647053381852</v>
      </c>
      <c r="M61" s="192">
        <v>3.2514092388156492</v>
      </c>
      <c r="N61" s="192"/>
    </row>
    <row r="62" spans="2:25" ht="12.75" customHeight="1">
      <c r="B62" s="745"/>
      <c r="C62" s="745"/>
      <c r="D62" s="745"/>
      <c r="E62" s="745"/>
      <c r="F62" s="745"/>
      <c r="G62" s="745"/>
      <c r="J62" s="168">
        <v>40451</v>
      </c>
      <c r="K62" s="192">
        <v>14.098652351830584</v>
      </c>
      <c r="L62" s="192">
        <v>4.225407788722725</v>
      </c>
      <c r="M62" s="192">
        <v>3.2869068619556669</v>
      </c>
      <c r="N62" s="192"/>
    </row>
    <row r="63" spans="2:25" ht="12.75" customHeight="1">
      <c r="B63" s="745"/>
      <c r="C63" s="745"/>
      <c r="D63" s="745"/>
      <c r="E63" s="745"/>
      <c r="F63" s="745"/>
      <c r="G63" s="745"/>
      <c r="J63" s="168">
        <v>40482</v>
      </c>
      <c r="K63" s="192">
        <v>13.907294574524194</v>
      </c>
      <c r="L63" s="192">
        <v>4.0972976908931926</v>
      </c>
      <c r="M63" s="192">
        <v>3.2599373610059095</v>
      </c>
      <c r="N63" s="192"/>
    </row>
    <row r="64" spans="2:25" ht="12.75" customHeight="1">
      <c r="B64" s="728"/>
      <c r="C64" s="728"/>
      <c r="D64" s="728"/>
      <c r="E64" s="728"/>
      <c r="F64" s="728"/>
      <c r="G64" s="728"/>
      <c r="J64" s="168">
        <v>40512</v>
      </c>
      <c r="K64" s="192">
        <v>14.053307199666573</v>
      </c>
      <c r="L64" s="192">
        <v>4.015951169935092</v>
      </c>
      <c r="M64" s="192">
        <v>3.2993502707824485</v>
      </c>
      <c r="N64" s="192"/>
    </row>
    <row r="65" spans="10:14" ht="12.75" customHeight="1">
      <c r="J65" s="168">
        <v>40543</v>
      </c>
      <c r="K65" s="192">
        <v>13.447802445065619</v>
      </c>
      <c r="L65" s="192">
        <v>3.9519402030487401</v>
      </c>
      <c r="M65" s="192">
        <v>3.2542588713632092</v>
      </c>
      <c r="N65" s="192"/>
    </row>
    <row r="66" spans="10:14" ht="12.75" customHeight="1">
      <c r="J66" s="168">
        <v>40574</v>
      </c>
      <c r="K66" s="192">
        <v>13.702514542018836</v>
      </c>
      <c r="L66" s="192">
        <v>3.9094303275190314</v>
      </c>
      <c r="M66" s="192">
        <v>3.0798832301070407</v>
      </c>
      <c r="N66" s="192"/>
    </row>
    <row r="67" spans="10:14" ht="12.75" customHeight="1">
      <c r="J67" s="168">
        <v>40602</v>
      </c>
      <c r="K67" s="192">
        <v>13.904143319547133</v>
      </c>
      <c r="L67" s="192">
        <v>3.9426814838585118</v>
      </c>
      <c r="M67" s="192">
        <v>3.0411461751556557</v>
      </c>
      <c r="N67" s="192"/>
    </row>
    <row r="68" spans="10:14" ht="12.75" customHeight="1">
      <c r="J68" s="168">
        <v>40633</v>
      </c>
      <c r="K68" s="192">
        <v>13.619610102884984</v>
      </c>
      <c r="L68" s="192">
        <v>3.9016231788472107</v>
      </c>
      <c r="M68" s="192">
        <v>2.9874493433183851</v>
      </c>
      <c r="N68" s="192"/>
    </row>
    <row r="69" spans="10:14" ht="12.75" customHeight="1">
      <c r="J69" s="168">
        <v>40663</v>
      </c>
      <c r="K69" s="192">
        <v>13.323191860007833</v>
      </c>
      <c r="L69" s="192">
        <v>3.8754925200020747</v>
      </c>
      <c r="M69" s="192">
        <v>2.992245002066384</v>
      </c>
      <c r="N69" s="192"/>
    </row>
    <row r="70" spans="10:14" ht="12.75" customHeight="1">
      <c r="J70" s="168">
        <v>40694</v>
      </c>
      <c r="K70" s="192">
        <v>13.216407737750888</v>
      </c>
      <c r="L70" s="192">
        <v>3.8180923240073454</v>
      </c>
      <c r="M70" s="192">
        <v>2.9936947122197211</v>
      </c>
      <c r="N70" s="192"/>
    </row>
    <row r="71" spans="10:14" ht="12.75" customHeight="1">
      <c r="J71" s="168">
        <v>40724</v>
      </c>
      <c r="K71" s="192">
        <v>13.141180170248022</v>
      </c>
      <c r="L71" s="192">
        <v>3.7958733097634361</v>
      </c>
      <c r="M71" s="192">
        <v>2.9881461859076697</v>
      </c>
      <c r="N71" s="192"/>
    </row>
    <row r="72" spans="10:14" ht="12.75" customHeight="1">
      <c r="J72" s="168">
        <v>40755</v>
      </c>
      <c r="K72" s="192">
        <v>13.078592300160796</v>
      </c>
      <c r="L72" s="192">
        <v>3.7602027802327407</v>
      </c>
      <c r="M72" s="192">
        <v>2.8521997377467803</v>
      </c>
      <c r="N72" s="192"/>
    </row>
    <row r="73" spans="10:14" ht="12.75" customHeight="1">
      <c r="J73" s="168">
        <v>40786</v>
      </c>
      <c r="K73" s="192">
        <v>13.139338346279711</v>
      </c>
      <c r="L73" s="192">
        <v>3.7575108970857753</v>
      </c>
      <c r="M73" s="192">
        <v>2.7271371488049532</v>
      </c>
      <c r="N73" s="192"/>
    </row>
    <row r="74" spans="10:14" ht="12.75" customHeight="1">
      <c r="J74" s="168">
        <v>40816</v>
      </c>
      <c r="K74" s="192">
        <v>13.174463995754831</v>
      </c>
      <c r="L74" s="192">
        <v>3.6204892470184928</v>
      </c>
      <c r="M74" s="192">
        <v>2.7571413015903206</v>
      </c>
      <c r="N74" s="192"/>
    </row>
    <row r="75" spans="10:14" ht="12.75" customHeight="1">
      <c r="J75" s="168">
        <v>40847</v>
      </c>
      <c r="K75" s="192">
        <v>13.362054344332918</v>
      </c>
      <c r="L75" s="192">
        <v>3.4972301424712278</v>
      </c>
      <c r="M75" s="192">
        <v>2.7045466138399137</v>
      </c>
      <c r="N75" s="192"/>
    </row>
    <row r="76" spans="10:14" ht="12.75" customHeight="1">
      <c r="J76" s="168">
        <v>40877</v>
      </c>
      <c r="K76" s="192">
        <v>13.264619751036209</v>
      </c>
      <c r="L76" s="192">
        <v>3.3846628566796779</v>
      </c>
      <c r="M76" s="192">
        <v>2.7653560841158544</v>
      </c>
      <c r="N76" s="192"/>
    </row>
    <row r="77" spans="10:14" ht="12.75" customHeight="1">
      <c r="J77" s="168">
        <v>40908</v>
      </c>
      <c r="K77" s="192">
        <v>12.968420573948045</v>
      </c>
      <c r="L77" s="192">
        <v>3.3286275712123889</v>
      </c>
      <c r="M77" s="192">
        <v>2.8110879664477251</v>
      </c>
      <c r="N77" s="192"/>
    </row>
    <row r="78" spans="10:14" ht="12.75" customHeight="1">
      <c r="J78" s="168">
        <v>40939</v>
      </c>
      <c r="K78" s="192">
        <v>13.393119877232776</v>
      </c>
      <c r="L78" s="192">
        <v>3.326752116054366</v>
      </c>
      <c r="M78" s="192">
        <v>2.6853747994417096</v>
      </c>
      <c r="N78" s="192"/>
    </row>
    <row r="79" spans="10:14" ht="12.75" customHeight="1">
      <c r="J79" s="168">
        <v>40968</v>
      </c>
      <c r="K79" s="192">
        <v>13.592251428241976</v>
      </c>
      <c r="L79" s="192">
        <v>3.3202972430949749</v>
      </c>
      <c r="M79" s="192">
        <v>2.6681907800321798</v>
      </c>
      <c r="N79" s="192"/>
    </row>
    <row r="80" spans="10:14" ht="12.75" customHeight="1">
      <c r="J80" s="168">
        <v>40999</v>
      </c>
      <c r="K80" s="192">
        <v>13.375728099546903</v>
      </c>
      <c r="L80" s="192">
        <v>3.3538216565242021</v>
      </c>
      <c r="M80" s="192">
        <v>2.7233688580711943</v>
      </c>
      <c r="N80" s="192"/>
    </row>
    <row r="81" spans="10:14" ht="12.75" customHeight="1">
      <c r="J81" s="168">
        <v>41029</v>
      </c>
      <c r="K81" s="192">
        <v>13.587461330044958</v>
      </c>
      <c r="L81" s="192">
        <v>3.3738123832685276</v>
      </c>
      <c r="M81" s="192">
        <v>2.6699281825476318</v>
      </c>
      <c r="N81" s="192"/>
    </row>
    <row r="82" spans="10:14" ht="12.75" customHeight="1">
      <c r="J82" s="168">
        <v>41060</v>
      </c>
      <c r="K82" s="192">
        <v>13.505679980296485</v>
      </c>
      <c r="L82" s="192">
        <v>3.3347281015210264</v>
      </c>
      <c r="M82" s="192">
        <v>2.7139802060077893</v>
      </c>
      <c r="N82" s="192"/>
    </row>
    <row r="83" spans="10:14" ht="12.75" customHeight="1">
      <c r="J83" s="168">
        <v>41090</v>
      </c>
      <c r="K83" s="192">
        <v>13.463094328576792</v>
      </c>
      <c r="L83" s="192">
        <v>3.2775855421235933</v>
      </c>
      <c r="M83" s="192">
        <v>2.751247179576696</v>
      </c>
      <c r="N83" s="192"/>
    </row>
    <row r="84" spans="10:14" ht="12.75" customHeight="1">
      <c r="J84" s="168">
        <v>41121</v>
      </c>
      <c r="K84" s="192">
        <v>13.836149294010633</v>
      </c>
      <c r="L84" s="192">
        <v>3.2585616361805236</v>
      </c>
      <c r="M84" s="192">
        <v>2.5503726894421268</v>
      </c>
      <c r="N84" s="192"/>
    </row>
    <row r="85" spans="10:14" ht="12.75" customHeight="1">
      <c r="J85" s="168">
        <v>41152</v>
      </c>
      <c r="K85" s="192">
        <v>13.913728570162974</v>
      </c>
      <c r="L85" s="192">
        <v>3.2120955362583379</v>
      </c>
      <c r="M85" s="192">
        <v>2.4833990440998841</v>
      </c>
      <c r="N85" s="192"/>
    </row>
    <row r="86" spans="10:14" ht="12.75" customHeight="1">
      <c r="J86" s="168">
        <v>41182</v>
      </c>
      <c r="K86" s="192">
        <v>13.511996968251541</v>
      </c>
      <c r="L86" s="192">
        <v>3.1543783609763913</v>
      </c>
      <c r="M86" s="192">
        <v>2.4159032125308069</v>
      </c>
      <c r="N86" s="192"/>
    </row>
    <row r="87" spans="10:14" ht="12.75" customHeight="1">
      <c r="J87" s="168">
        <v>41213</v>
      </c>
      <c r="K87" s="192">
        <v>13.441064175225755</v>
      </c>
      <c r="L87" s="192">
        <v>3.1641148904598113</v>
      </c>
      <c r="M87" s="192">
        <v>2.2152271658478413</v>
      </c>
      <c r="N87" s="192"/>
    </row>
    <row r="88" spans="10:14" ht="12.75" customHeight="1">
      <c r="J88" s="168">
        <v>41243</v>
      </c>
      <c r="K88" s="192">
        <v>14.106011087428135</v>
      </c>
      <c r="L88" s="192">
        <v>3.0439077975665429</v>
      </c>
      <c r="M88" s="192">
        <v>2.2095491970188497</v>
      </c>
      <c r="N88" s="192"/>
    </row>
    <row r="89" spans="10:14" ht="12.75" customHeight="1">
      <c r="J89" s="168">
        <v>41274</v>
      </c>
      <c r="K89" s="192">
        <v>14.013065166047957</v>
      </c>
      <c r="L89" s="192">
        <v>2.9373030389918151</v>
      </c>
      <c r="M89" s="192">
        <v>2.3289248020916586</v>
      </c>
      <c r="N89" s="192"/>
    </row>
    <row r="90" spans="10:14" ht="12.75" customHeight="1">
      <c r="J90" s="168">
        <v>41305</v>
      </c>
      <c r="K90" s="192">
        <v>14.125318421085638</v>
      </c>
      <c r="L90" s="192">
        <v>3.0840554391303505</v>
      </c>
      <c r="M90" s="192">
        <v>2.2527081921083671</v>
      </c>
      <c r="N90" s="192"/>
    </row>
    <row r="91" spans="10:14" ht="12.75" customHeight="1">
      <c r="J91" s="168">
        <v>41333</v>
      </c>
      <c r="K91" s="192">
        <v>14.567393811739807</v>
      </c>
      <c r="L91" s="192">
        <v>3.1111465902941009</v>
      </c>
      <c r="M91" s="192">
        <v>2.1660406380100232</v>
      </c>
      <c r="N91" s="192"/>
    </row>
    <row r="92" spans="10:14" ht="12.75" customHeight="1">
      <c r="J92" s="168">
        <v>41364</v>
      </c>
      <c r="K92" s="192">
        <v>14.379252949376662</v>
      </c>
      <c r="L92" s="192">
        <v>3.0333163392647382</v>
      </c>
      <c r="M92" s="192">
        <v>2.2017793269587913</v>
      </c>
      <c r="N92" s="192"/>
    </row>
    <row r="93" spans="10:14" ht="12.75" customHeight="1">
      <c r="J93" s="168">
        <v>41394</v>
      </c>
      <c r="K93" s="192">
        <v>14.160487671061404</v>
      </c>
      <c r="L93" s="192">
        <v>2.9858604856433835</v>
      </c>
      <c r="M93" s="192">
        <v>2.2865997176424075</v>
      </c>
      <c r="N93" s="192"/>
    </row>
    <row r="94" spans="10:14" ht="12.75" customHeight="1">
      <c r="J94" s="168">
        <v>41425</v>
      </c>
      <c r="K94" s="192">
        <v>14.046164618917796</v>
      </c>
      <c r="L94" s="192">
        <v>2.8904463817609951</v>
      </c>
      <c r="M94" s="192">
        <v>2.4828298452032769</v>
      </c>
      <c r="N94" s="192"/>
    </row>
    <row r="95" spans="10:14" ht="12.75" customHeight="1">
      <c r="J95" s="168">
        <v>41455</v>
      </c>
      <c r="K95" s="192">
        <v>13.554309485119894</v>
      </c>
      <c r="L95" s="192">
        <v>2.8551828760039881</v>
      </c>
      <c r="M95" s="192">
        <v>2.3541859383969514</v>
      </c>
      <c r="N95" s="192"/>
    </row>
    <row r="96" spans="10:14" ht="12.75" customHeight="1">
      <c r="J96" s="168">
        <v>41486</v>
      </c>
      <c r="K96" s="192">
        <v>13.672461840071151</v>
      </c>
      <c r="L96" s="192">
        <v>2.9431094897545629</v>
      </c>
      <c r="M96" s="192">
        <v>2.3671640130652261</v>
      </c>
      <c r="N96" s="192"/>
    </row>
    <row r="97" spans="10:14" ht="12.75" customHeight="1">
      <c r="J97" s="168">
        <v>41517</v>
      </c>
      <c r="K97" s="192">
        <v>13.629176621048785</v>
      </c>
      <c r="L97" s="192">
        <v>2.9772984677057237</v>
      </c>
      <c r="M97" s="192">
        <v>2.393533730052916</v>
      </c>
      <c r="N97" s="192"/>
    </row>
    <row r="98" spans="10:14" ht="12.75" customHeight="1">
      <c r="J98" s="168">
        <v>41547</v>
      </c>
      <c r="K98" s="192">
        <v>13.616430822171415</v>
      </c>
      <c r="L98" s="192">
        <v>2.9416767184161667</v>
      </c>
      <c r="M98" s="192">
        <v>2.3033975376220841</v>
      </c>
      <c r="N98" s="192"/>
    </row>
    <row r="99" spans="10:14" ht="12.75" customHeight="1">
      <c r="J99" s="168">
        <v>41578</v>
      </c>
      <c r="K99" s="192">
        <v>13.735570564340788</v>
      </c>
      <c r="L99" s="192">
        <v>3.0154703128505096</v>
      </c>
      <c r="M99" s="192">
        <v>2.3476286480514128</v>
      </c>
      <c r="N99" s="192"/>
    </row>
    <row r="100" spans="10:14" ht="12.75" customHeight="1">
      <c r="J100" s="168">
        <v>41608</v>
      </c>
      <c r="K100" s="192">
        <v>14.006252496271665</v>
      </c>
      <c r="L100" s="192">
        <v>3.0378912755598257</v>
      </c>
      <c r="M100" s="192">
        <v>2.3209968524020566</v>
      </c>
      <c r="N100" s="192"/>
    </row>
    <row r="101" spans="10:14" ht="12.75" customHeight="1">
      <c r="J101" s="168">
        <v>41639</v>
      </c>
      <c r="K101" s="192">
        <v>13.69216348788953</v>
      </c>
      <c r="L101" s="192">
        <v>3.0431884867153136</v>
      </c>
      <c r="M101" s="192">
        <v>2.3295080069161811</v>
      </c>
      <c r="N101" s="192"/>
    </row>
    <row r="102" spans="10:14" ht="12.75" customHeight="1">
      <c r="J102" s="168">
        <v>41670</v>
      </c>
      <c r="K102" s="192">
        <v>13.690276043549838</v>
      </c>
      <c r="L102" s="192">
        <v>3.1146363997148714</v>
      </c>
      <c r="M102" s="192">
        <v>2.3412776305507705</v>
      </c>
      <c r="N102" s="192"/>
    </row>
    <row r="103" spans="10:14" ht="12.75" customHeight="1">
      <c r="J103" s="168">
        <v>41698</v>
      </c>
      <c r="K103" s="192">
        <v>13.806766269741813</v>
      </c>
      <c r="L103" s="192">
        <v>3.0737986115919069</v>
      </c>
      <c r="M103" s="192">
        <v>2.3466159630867383</v>
      </c>
      <c r="N103" s="192"/>
    </row>
    <row r="104" spans="10:14" ht="12.75" customHeight="1">
      <c r="J104" s="168">
        <v>41729</v>
      </c>
      <c r="K104" s="192">
        <v>13.898079452194889</v>
      </c>
      <c r="L104" s="192">
        <v>2.9795829583520819</v>
      </c>
      <c r="M104" s="192">
        <v>2.3055508397498463</v>
      </c>
      <c r="N104" s="192"/>
    </row>
    <row r="105" spans="10:14" ht="12.75" customHeight="1">
      <c r="J105" s="168">
        <v>41759</v>
      </c>
      <c r="K105" s="192">
        <v>14.145209137858764</v>
      </c>
      <c r="L105" s="192">
        <v>2.9587527988567448</v>
      </c>
      <c r="M105" s="192">
        <v>2.4174341985145924</v>
      </c>
      <c r="N105" s="192"/>
    </row>
    <row r="106" spans="10:14" ht="12.75" customHeight="1">
      <c r="J106" s="168">
        <v>41790</v>
      </c>
      <c r="K106" s="192">
        <v>13.888400639141576</v>
      </c>
      <c r="L106" s="192">
        <v>2.8926736694704269</v>
      </c>
      <c r="M106" s="192">
        <v>2.3417591542821583</v>
      </c>
      <c r="N106" s="192"/>
    </row>
    <row r="107" spans="10:14" ht="12.75" customHeight="1">
      <c r="J107" s="168">
        <v>41820</v>
      </c>
      <c r="K107" s="192">
        <v>13.733870390242014</v>
      </c>
      <c r="L107" s="192">
        <v>2.8600746245702613</v>
      </c>
      <c r="M107" s="192">
        <v>2.3592638606769105</v>
      </c>
      <c r="N107" s="192"/>
    </row>
    <row r="108" spans="10:14" ht="12.75" customHeight="1">
      <c r="J108" s="168">
        <v>41851</v>
      </c>
      <c r="K108" s="192">
        <v>13.835267291179662</v>
      </c>
      <c r="L108" s="192">
        <v>2.8332395493461062</v>
      </c>
      <c r="M108" s="192">
        <v>2.2870767504547573</v>
      </c>
      <c r="N108" s="192"/>
    </row>
    <row r="109" spans="10:14" ht="12.75" customHeight="1">
      <c r="J109" s="168">
        <v>41882</v>
      </c>
      <c r="K109" s="192">
        <v>13.714226199435341</v>
      </c>
      <c r="L109" s="192">
        <v>2.8323347076369552</v>
      </c>
      <c r="M109" s="192">
        <v>2.3125177962901167</v>
      </c>
      <c r="N109" s="192"/>
    </row>
    <row r="110" spans="10:14" ht="12.75" customHeight="1">
      <c r="J110" s="168">
        <v>41912</v>
      </c>
      <c r="K110" s="192">
        <v>13.491805101487035</v>
      </c>
      <c r="L110" s="192">
        <v>2.7419747804065189</v>
      </c>
      <c r="M110" s="192">
        <v>2.2910879095563619</v>
      </c>
      <c r="N110" s="192"/>
    </row>
    <row r="111" spans="10:14" ht="12.75" customHeight="1">
      <c r="J111" s="168">
        <v>41943</v>
      </c>
      <c r="K111" s="192">
        <v>13.52517354396058</v>
      </c>
      <c r="L111" s="192">
        <v>2.723794988067274</v>
      </c>
      <c r="M111" s="192">
        <v>2.298139618197955</v>
      </c>
      <c r="N111" s="192"/>
    </row>
    <row r="112" spans="10:14" ht="12.75" customHeight="1">
      <c r="J112" s="168">
        <v>41973</v>
      </c>
      <c r="K112" s="192">
        <v>13.796409121290138</v>
      </c>
      <c r="L112" s="192">
        <v>2.6532356205402303</v>
      </c>
      <c r="M112" s="192">
        <v>2.4360641170212518</v>
      </c>
      <c r="N112" s="192"/>
    </row>
    <row r="113" spans="10:14" ht="12.75" customHeight="1">
      <c r="J113" s="168">
        <v>42004</v>
      </c>
      <c r="K113" s="192">
        <v>13.746607267791111</v>
      </c>
      <c r="L113" s="192">
        <v>2.5833740336315092</v>
      </c>
      <c r="M113" s="192">
        <v>2.295971003703376</v>
      </c>
      <c r="N113" s="192"/>
    </row>
    <row r="114" spans="10:14" ht="12.75" customHeight="1">
      <c r="J114" s="168">
        <v>42035</v>
      </c>
      <c r="K114" s="192">
        <v>13.019714001216942</v>
      </c>
      <c r="L114" s="192">
        <v>2.6297311515399193</v>
      </c>
      <c r="M114" s="192">
        <v>2.4453402117791203</v>
      </c>
      <c r="N114" s="192"/>
    </row>
    <row r="115" spans="10:14" ht="12.75" customHeight="1">
      <c r="J115" s="168">
        <v>42063</v>
      </c>
      <c r="K115" s="192">
        <v>12.982908487477305</v>
      </c>
      <c r="L115" s="192">
        <v>2.5355397536181057</v>
      </c>
      <c r="M115" s="192">
        <v>2.3603634306325016</v>
      </c>
      <c r="N115" s="192"/>
    </row>
    <row r="116" spans="10:14" ht="12.75" customHeight="1">
      <c r="J116" s="168">
        <v>42094</v>
      </c>
      <c r="K116" s="192">
        <v>12.850156324356194</v>
      </c>
      <c r="L116" s="192">
        <v>2.4394634968520847</v>
      </c>
      <c r="M116" s="192">
        <v>2.3173865432644503</v>
      </c>
      <c r="N116" s="192"/>
    </row>
    <row r="117" spans="10:14" ht="12.75" customHeight="1">
      <c r="J117" s="168">
        <v>42124</v>
      </c>
      <c r="K117" s="192">
        <v>12.653722581380226</v>
      </c>
      <c r="L117" s="192">
        <v>2.4130282004351549</v>
      </c>
      <c r="M117" s="192">
        <v>2.3456095684006129</v>
      </c>
      <c r="N117" s="192"/>
    </row>
    <row r="118" spans="10:14" ht="12.75" customHeight="1">
      <c r="J118" s="168">
        <v>42155</v>
      </c>
      <c r="K118" s="192">
        <v>12.348701761073926</v>
      </c>
      <c r="L118" s="192">
        <v>2.3312541648437923</v>
      </c>
      <c r="M118" s="192">
        <v>2.2709679746314153</v>
      </c>
      <c r="N118" s="192"/>
    </row>
    <row r="119" spans="10:14" ht="12.75" customHeight="1">
      <c r="J119" s="168">
        <v>42185</v>
      </c>
      <c r="K119" s="192">
        <v>12.347376523071507</v>
      </c>
      <c r="L119" s="192">
        <v>2.2884422571770142</v>
      </c>
      <c r="M119" s="192">
        <v>2.1660338060488757</v>
      </c>
      <c r="N119" s="192"/>
    </row>
    <row r="120" spans="10:14" ht="12.75" customHeight="1">
      <c r="J120" s="168">
        <v>42216</v>
      </c>
      <c r="K120" s="192">
        <v>12.370487268585057</v>
      </c>
      <c r="L120" s="192">
        <v>2.336972132880121</v>
      </c>
      <c r="M120" s="192">
        <v>2.2132040412458163</v>
      </c>
      <c r="N120" s="192"/>
    </row>
    <row r="121" spans="10:14" ht="12.75" customHeight="1">
      <c r="J121" s="168">
        <v>42247</v>
      </c>
      <c r="K121" s="192">
        <v>12.403076318935284</v>
      </c>
      <c r="L121" s="192">
        <v>2.3487427730325834</v>
      </c>
      <c r="M121" s="192">
        <v>2.227062918631594</v>
      </c>
      <c r="N121" s="192"/>
    </row>
    <row r="122" spans="10:14" ht="12.75" customHeight="1">
      <c r="J122" s="168">
        <v>42277</v>
      </c>
      <c r="K122" s="192">
        <v>11.622731518340833</v>
      </c>
      <c r="L122" s="192">
        <v>2.3773366584560214</v>
      </c>
      <c r="M122" s="192">
        <v>2.3356411815126998</v>
      </c>
      <c r="N122" s="192"/>
    </row>
    <row r="123" spans="10:14" ht="12.75" customHeight="1">
      <c r="J123" s="168">
        <v>42308</v>
      </c>
      <c r="K123" s="192">
        <v>11.690714603054719</v>
      </c>
      <c r="L123" s="192">
        <v>2.3913141395172288</v>
      </c>
      <c r="M123" s="192">
        <v>2.2124286929452239</v>
      </c>
      <c r="N123" s="192"/>
    </row>
    <row r="124" spans="10:14" ht="12.75" customHeight="1">
      <c r="J124" s="168">
        <v>42338</v>
      </c>
      <c r="K124" s="192">
        <v>11.543562305845528</v>
      </c>
      <c r="L124" s="192">
        <v>2.3505104480224883</v>
      </c>
      <c r="M124" s="192">
        <v>2.1521987681000638</v>
      </c>
      <c r="N124" s="192"/>
    </row>
    <row r="125" spans="10:14" ht="12.75" customHeight="1">
      <c r="J125" s="168">
        <v>42369</v>
      </c>
      <c r="K125" s="192">
        <v>11.49253338845136</v>
      </c>
      <c r="L125" s="192">
        <v>2.3261294158838957</v>
      </c>
      <c r="M125" s="192">
        <v>2.0959419882307939</v>
      </c>
      <c r="N125" s="192"/>
    </row>
    <row r="126" spans="10:14" ht="12.75" customHeight="1">
      <c r="N126" s="192"/>
    </row>
    <row r="127" spans="10:14" ht="12.75" customHeight="1">
      <c r="N127" s="192"/>
    </row>
    <row r="128" spans="10:14" ht="12.75" customHeight="1">
      <c r="K128" s="195">
        <f>K125-K113</f>
        <v>-2.2540738793397512</v>
      </c>
      <c r="L128" s="195">
        <f t="shared" ref="L128:M128" si="0">L125-L113</f>
        <v>-0.25724461774761354</v>
      </c>
      <c r="M128" s="195">
        <f t="shared" si="0"/>
        <v>-0.20002901547258212</v>
      </c>
      <c r="N128" s="192"/>
    </row>
    <row r="129" spans="14:14" ht="12.75" customHeight="1">
      <c r="N129" s="192"/>
    </row>
    <row r="130" spans="14:14" ht="12.75" customHeight="1">
      <c r="N130" s="192"/>
    </row>
    <row r="131" spans="14:14" ht="12.75" customHeight="1">
      <c r="N131" s="192"/>
    </row>
    <row r="132" spans="14:14" ht="12.75" customHeight="1">
      <c r="N132" s="192"/>
    </row>
    <row r="133" spans="14:14" ht="12.75" customHeight="1">
      <c r="N133" s="192"/>
    </row>
    <row r="134" spans="14:14" ht="12.75" customHeight="1">
      <c r="N134" s="192"/>
    </row>
    <row r="135" spans="14:14" ht="12.75" customHeight="1">
      <c r="N135" s="192"/>
    </row>
    <row r="136" spans="14:14" ht="12.75" customHeight="1">
      <c r="N136" s="192"/>
    </row>
    <row r="137" spans="14:14" ht="12.75" customHeight="1">
      <c r="N137" s="192"/>
    </row>
    <row r="138" spans="14:14" ht="12.75" customHeight="1">
      <c r="N138" s="192"/>
    </row>
    <row r="139" spans="14:14" ht="12.75" customHeight="1">
      <c r="N139" s="192"/>
    </row>
    <row r="140" spans="14:14" ht="12.75" customHeight="1">
      <c r="N140" s="192"/>
    </row>
    <row r="141" spans="14:14" ht="12.75" customHeight="1">
      <c r="N141" s="192"/>
    </row>
    <row r="142" spans="14:14" ht="12.75" customHeight="1">
      <c r="N142" s="192"/>
    </row>
    <row r="143" spans="14:14" ht="12.75" customHeight="1">
      <c r="N143" s="192"/>
    </row>
    <row r="144" spans="14:14" ht="12.75" customHeight="1">
      <c r="N144" s="192"/>
    </row>
    <row r="145" spans="14:14" ht="12.75" customHeight="1">
      <c r="N145" s="192"/>
    </row>
    <row r="146" spans="14:14" ht="12.75" customHeight="1">
      <c r="N146" s="192"/>
    </row>
  </sheetData>
  <mergeCells count="2">
    <mergeCell ref="B29:G31"/>
    <mergeCell ref="B61:G64"/>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B3:Z55"/>
  <sheetViews>
    <sheetView showGridLines="0" zoomScaleNormal="100" workbookViewId="0"/>
  </sheetViews>
  <sheetFormatPr defaultColWidth="9.140625" defaultRowHeight="12.75" customHeight="1"/>
  <cols>
    <col min="1" max="20" width="9.140625" style="18" customWidth="1"/>
    <col min="21" max="16384" width="9.140625" style="18"/>
  </cols>
  <sheetData>
    <row r="3" spans="2:25" ht="12.75" customHeight="1">
      <c r="B3" s="196" t="s">
        <v>1086</v>
      </c>
      <c r="K3" s="168" t="s">
        <v>370</v>
      </c>
      <c r="L3" s="168" t="s">
        <v>371</v>
      </c>
      <c r="M3" s="168" t="s">
        <v>372</v>
      </c>
      <c r="N3" s="168" t="s">
        <v>373</v>
      </c>
      <c r="U3" s="196"/>
    </row>
    <row r="4" spans="2:25" ht="12.75" customHeight="1">
      <c r="B4" s="747" t="s">
        <v>159</v>
      </c>
      <c r="C4" s="747"/>
      <c r="D4" s="747"/>
      <c r="E4" s="747"/>
      <c r="F4" s="747"/>
      <c r="G4" s="747"/>
      <c r="K4" s="168" t="s">
        <v>160</v>
      </c>
      <c r="L4" s="168" t="s">
        <v>161</v>
      </c>
      <c r="M4" s="168" t="s">
        <v>162</v>
      </c>
      <c r="N4" s="168" t="s">
        <v>163</v>
      </c>
      <c r="U4" s="196"/>
    </row>
    <row r="5" spans="2:25" ht="12.75" customHeight="1">
      <c r="B5" s="747"/>
      <c r="C5" s="747"/>
      <c r="D5" s="747"/>
      <c r="E5" s="747"/>
      <c r="F5" s="747"/>
      <c r="G5" s="747"/>
      <c r="I5" s="168" t="s">
        <v>126</v>
      </c>
      <c r="J5" s="168" t="s">
        <v>164</v>
      </c>
      <c r="K5" s="98">
        <v>9.4847570230242937</v>
      </c>
      <c r="L5" s="98">
        <v>7.6464971057761844</v>
      </c>
      <c r="M5" s="185">
        <v>-0.45433381931324535</v>
      </c>
      <c r="N5" s="185">
        <v>-9.5890305609889814E-2</v>
      </c>
      <c r="U5" s="22"/>
    </row>
    <row r="6" spans="2:25" ht="12.75" customHeight="1">
      <c r="B6" s="22" t="s">
        <v>1189</v>
      </c>
      <c r="I6" s="168" t="s">
        <v>427</v>
      </c>
      <c r="J6" s="168" t="s">
        <v>165</v>
      </c>
      <c r="K6" s="98">
        <v>6.5434831342570332</v>
      </c>
      <c r="L6" s="98">
        <v>12.006732056021697</v>
      </c>
      <c r="M6" s="185">
        <v>-0.54160138584885331</v>
      </c>
      <c r="N6" s="185">
        <v>-7.8963488657246228E-2</v>
      </c>
      <c r="U6" s="197"/>
    </row>
    <row r="7" spans="2:25" ht="12.75" customHeight="1">
      <c r="I7" s="168" t="s">
        <v>128</v>
      </c>
      <c r="J7" s="168" t="s">
        <v>166</v>
      </c>
      <c r="K7" s="98">
        <v>14.912937536090197</v>
      </c>
      <c r="L7" s="98">
        <v>27.608974728426915</v>
      </c>
      <c r="M7" s="185">
        <v>-0.21106718046760697</v>
      </c>
      <c r="N7" s="185">
        <v>-8.0301451863273643E-2</v>
      </c>
      <c r="U7" s="22"/>
    </row>
    <row r="8" spans="2:25" ht="12.75" customHeight="1">
      <c r="I8" s="168" t="s">
        <v>426</v>
      </c>
      <c r="J8" s="168" t="s">
        <v>167</v>
      </c>
      <c r="K8" s="98">
        <v>12.214197969299857</v>
      </c>
      <c r="L8" s="98">
        <v>7.0146616256540506</v>
      </c>
      <c r="M8" s="185">
        <v>1.2373452600380661</v>
      </c>
      <c r="N8" s="185">
        <v>-0.13483587706515526</v>
      </c>
      <c r="U8" s="22"/>
    </row>
    <row r="9" spans="2:25" ht="12.75" customHeight="1">
      <c r="I9" s="168" t="s">
        <v>130</v>
      </c>
      <c r="J9" s="168" t="s">
        <v>168</v>
      </c>
      <c r="K9" s="98">
        <v>-1.9135990704586381</v>
      </c>
      <c r="L9" s="98">
        <v>-7.0860584614632298</v>
      </c>
      <c r="M9" s="185">
        <v>-0.24848047489498271</v>
      </c>
      <c r="N9" s="185">
        <v>-0.24310563037501476</v>
      </c>
      <c r="U9" s="22"/>
    </row>
    <row r="10" spans="2:25" ht="12.75" customHeight="1">
      <c r="U10" s="22"/>
    </row>
    <row r="11" spans="2:25" ht="12.75" customHeight="1">
      <c r="U11" s="22"/>
    </row>
    <row r="12" spans="2:25" ht="12.75" customHeight="1">
      <c r="F12" s="198"/>
      <c r="U12" s="22"/>
      <c r="Y12" s="198"/>
    </row>
    <row r="13" spans="2:25" ht="12.75" customHeight="1">
      <c r="F13" s="198"/>
      <c r="U13" s="22"/>
      <c r="Y13" s="198"/>
    </row>
    <row r="14" spans="2:25" ht="12.75" customHeight="1">
      <c r="U14" s="22"/>
    </row>
    <row r="15" spans="2:25" ht="12.75" customHeight="1">
      <c r="U15" s="22"/>
    </row>
    <row r="16" spans="2:25" ht="12.75" customHeight="1">
      <c r="U16" s="22"/>
    </row>
    <row r="17" spans="2:26" ht="12.75" customHeight="1">
      <c r="U17" s="22"/>
    </row>
    <row r="18" spans="2:26" ht="12.75" customHeight="1">
      <c r="U18" s="22"/>
    </row>
    <row r="20" spans="2:26" ht="12.75" customHeight="1">
      <c r="U20" s="196"/>
    </row>
    <row r="21" spans="2:26" ht="12.75" customHeight="1">
      <c r="U21" s="196"/>
    </row>
    <row r="22" spans="2:26" ht="12.75" customHeight="1">
      <c r="U22" s="196"/>
    </row>
    <row r="23" spans="2:26" ht="12.75" customHeight="1">
      <c r="U23" s="196"/>
    </row>
    <row r="24" spans="2:26" ht="12.75" customHeight="1">
      <c r="U24" s="196"/>
    </row>
    <row r="25" spans="2:26" ht="12.75" customHeight="1">
      <c r="B25" s="175" t="s">
        <v>0</v>
      </c>
    </row>
    <row r="26" spans="2:26" ht="12.75" customHeight="1">
      <c r="B26" s="746" t="s">
        <v>169</v>
      </c>
      <c r="C26" s="746"/>
      <c r="D26" s="746"/>
      <c r="E26" s="746"/>
      <c r="F26" s="746"/>
      <c r="G26" s="746"/>
      <c r="V26" s="199"/>
      <c r="W26" s="199"/>
      <c r="X26" s="199"/>
      <c r="Y26" s="199"/>
      <c r="Z26" s="199"/>
    </row>
    <row r="27" spans="2:26" ht="12.75" customHeight="1">
      <c r="B27" s="746"/>
      <c r="C27" s="746"/>
      <c r="D27" s="746"/>
      <c r="E27" s="746"/>
      <c r="F27" s="746"/>
      <c r="G27" s="746"/>
      <c r="U27" s="199"/>
      <c r="V27" s="199"/>
      <c r="W27" s="199"/>
      <c r="X27" s="199"/>
      <c r="Y27" s="199"/>
      <c r="Z27" s="199"/>
    </row>
    <row r="31" spans="2:26" ht="12.75" customHeight="1">
      <c r="B31" s="196" t="s">
        <v>1142</v>
      </c>
      <c r="U31" s="196"/>
    </row>
    <row r="32" spans="2:26" ht="12.75" customHeight="1">
      <c r="B32" s="747" t="s">
        <v>369</v>
      </c>
      <c r="C32" s="747"/>
      <c r="D32" s="747"/>
      <c r="E32" s="747"/>
      <c r="F32" s="747"/>
      <c r="G32" s="747"/>
      <c r="U32" s="196"/>
    </row>
    <row r="33" spans="2:25" ht="12.75" customHeight="1">
      <c r="B33" s="747"/>
      <c r="C33" s="747"/>
      <c r="D33" s="747"/>
      <c r="E33" s="747"/>
      <c r="F33" s="747"/>
      <c r="G33" s="747"/>
      <c r="U33" s="22"/>
    </row>
    <row r="34" spans="2:25" ht="12.75" customHeight="1">
      <c r="B34" s="22" t="s">
        <v>1185</v>
      </c>
      <c r="U34" s="197"/>
    </row>
    <row r="35" spans="2:25" ht="12.75" customHeight="1">
      <c r="U35" s="22"/>
    </row>
    <row r="36" spans="2:25" ht="12.75" customHeight="1">
      <c r="U36" s="22"/>
    </row>
    <row r="37" spans="2:25" ht="12.75" customHeight="1">
      <c r="U37" s="22"/>
    </row>
    <row r="38" spans="2:25" ht="12.75" customHeight="1">
      <c r="U38" s="22"/>
    </row>
    <row r="39" spans="2:25" ht="12.75" customHeight="1">
      <c r="U39" s="22"/>
    </row>
    <row r="40" spans="2:25" ht="12.75" customHeight="1">
      <c r="F40" s="198"/>
      <c r="U40" s="22"/>
      <c r="Y40" s="198"/>
    </row>
    <row r="41" spans="2:25" ht="12.75" customHeight="1">
      <c r="F41" s="198"/>
      <c r="U41" s="22"/>
      <c r="Y41" s="198"/>
    </row>
    <row r="42" spans="2:25" ht="12.75" customHeight="1">
      <c r="U42" s="22"/>
    </row>
    <row r="43" spans="2:25" ht="12.75" customHeight="1">
      <c r="U43" s="22"/>
    </row>
    <row r="44" spans="2:25" ht="12.75" customHeight="1">
      <c r="U44" s="22"/>
    </row>
    <row r="45" spans="2:25" ht="12.75" customHeight="1">
      <c r="U45" s="22"/>
    </row>
    <row r="46" spans="2:25" ht="12.75" customHeight="1">
      <c r="U46" s="22"/>
    </row>
    <row r="53" spans="2:7" ht="12.75" customHeight="1">
      <c r="B53" s="175" t="s">
        <v>2</v>
      </c>
    </row>
    <row r="54" spans="2:7" ht="12.75" customHeight="1">
      <c r="B54" s="746" t="s">
        <v>374</v>
      </c>
      <c r="C54" s="746"/>
      <c r="D54" s="746"/>
      <c r="E54" s="746"/>
      <c r="F54" s="746"/>
      <c r="G54" s="746"/>
    </row>
    <row r="55" spans="2:7" ht="12.75" customHeight="1">
      <c r="B55" s="746"/>
      <c r="C55" s="746"/>
      <c r="D55" s="746"/>
      <c r="E55" s="746"/>
      <c r="F55" s="746"/>
      <c r="G55" s="746"/>
    </row>
  </sheetData>
  <mergeCells count="4">
    <mergeCell ref="B26:G27"/>
    <mergeCell ref="B54:G55"/>
    <mergeCell ref="B4:G5"/>
    <mergeCell ref="B32:G33"/>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AA126"/>
  <sheetViews>
    <sheetView showGridLines="0" zoomScaleNormal="100" workbookViewId="0"/>
  </sheetViews>
  <sheetFormatPr defaultColWidth="9.140625" defaultRowHeight="12.75" customHeight="1"/>
  <cols>
    <col min="1" max="8" width="9.140625" style="152" customWidth="1"/>
    <col min="9" max="9" width="9.140625" style="153" customWidth="1"/>
    <col min="10" max="17" width="9.140625" style="154" customWidth="1"/>
    <col min="18" max="22" width="9.140625" style="18" customWidth="1"/>
    <col min="23" max="31" width="9.140625" style="154" customWidth="1"/>
    <col min="32" max="16384" width="9.140625" style="154"/>
  </cols>
  <sheetData>
    <row r="1" spans="1:27" ht="12.75" customHeight="1">
      <c r="A1" s="154"/>
      <c r="R1" s="154"/>
      <c r="S1" s="154"/>
      <c r="T1" s="154"/>
      <c r="U1" s="154"/>
      <c r="V1" s="154"/>
    </row>
    <row r="2" spans="1:27" ht="12.75" customHeight="1">
      <c r="A2" s="154"/>
      <c r="K2" s="81"/>
      <c r="L2" s="81"/>
      <c r="M2" s="81"/>
      <c r="N2" s="81"/>
      <c r="R2" s="154"/>
      <c r="S2" s="154"/>
      <c r="T2" s="154"/>
      <c r="U2" s="154"/>
      <c r="V2" s="154"/>
    </row>
    <row r="3" spans="1:27" ht="12.75" customHeight="1">
      <c r="A3" s="154"/>
      <c r="B3" s="156" t="s">
        <v>1087</v>
      </c>
      <c r="C3" s="157"/>
      <c r="D3" s="157"/>
      <c r="E3" s="157"/>
      <c r="F3" s="157"/>
      <c r="G3" s="157"/>
      <c r="K3" s="81" t="s">
        <v>375</v>
      </c>
      <c r="L3" s="81" t="s">
        <v>297</v>
      </c>
      <c r="M3" s="81" t="s">
        <v>298</v>
      </c>
      <c r="N3" s="81" t="s">
        <v>299</v>
      </c>
      <c r="R3" s="154"/>
      <c r="S3" s="154"/>
      <c r="T3" s="154"/>
      <c r="U3" s="156"/>
      <c r="V3" s="157"/>
      <c r="W3" s="157"/>
      <c r="X3" s="157"/>
      <c r="Y3" s="157"/>
      <c r="Z3" s="157"/>
      <c r="AA3" s="152"/>
    </row>
    <row r="4" spans="1:27" ht="12.75" customHeight="1">
      <c r="A4" s="154"/>
      <c r="B4" s="158" t="s">
        <v>170</v>
      </c>
      <c r="C4" s="157"/>
      <c r="D4" s="157"/>
      <c r="E4" s="157"/>
      <c r="F4" s="157"/>
      <c r="G4" s="157"/>
      <c r="K4" s="81" t="s">
        <v>172</v>
      </c>
      <c r="L4" s="81" t="s">
        <v>173</v>
      </c>
      <c r="M4" s="81" t="s">
        <v>174</v>
      </c>
      <c r="N4" s="81" t="s">
        <v>175</v>
      </c>
      <c r="R4" s="154"/>
      <c r="S4" s="154"/>
      <c r="T4" s="154"/>
      <c r="U4" s="156"/>
      <c r="V4" s="157"/>
      <c r="W4" s="157"/>
      <c r="X4" s="157"/>
      <c r="Y4" s="157"/>
      <c r="Z4" s="157"/>
      <c r="AA4" s="152"/>
    </row>
    <row r="5" spans="1:27" ht="12.75" customHeight="1">
      <c r="A5" s="154"/>
      <c r="B5" s="73" t="s">
        <v>171</v>
      </c>
      <c r="C5" s="159"/>
      <c r="D5" s="159"/>
      <c r="E5" s="159"/>
      <c r="F5" s="159"/>
      <c r="G5" s="157"/>
      <c r="J5" s="168">
        <v>38717</v>
      </c>
      <c r="K5" s="200">
        <v>708.02353499999992</v>
      </c>
      <c r="L5" s="200">
        <v>330.91724900000003</v>
      </c>
      <c r="M5" s="200">
        <v>87.135290999999995</v>
      </c>
      <c r="N5" s="200">
        <v>-441.07996000000003</v>
      </c>
      <c r="R5" s="154"/>
      <c r="S5" s="154"/>
      <c r="T5" s="154"/>
      <c r="U5" s="156"/>
      <c r="V5" s="159"/>
      <c r="W5" s="159"/>
      <c r="X5" s="159"/>
      <c r="Y5" s="159"/>
      <c r="Z5" s="157"/>
      <c r="AA5" s="152"/>
    </row>
    <row r="6" spans="1:27" ht="12.75" customHeight="1">
      <c r="A6" s="154"/>
      <c r="B6" s="160" t="s">
        <v>1190</v>
      </c>
      <c r="C6" s="157"/>
      <c r="D6" s="157"/>
      <c r="E6" s="157"/>
      <c r="F6" s="157"/>
      <c r="G6" s="157"/>
      <c r="J6" s="168">
        <v>38748</v>
      </c>
      <c r="K6" s="200">
        <v>708.31898799999999</v>
      </c>
      <c r="L6" s="200">
        <v>313.83373999999998</v>
      </c>
      <c r="M6" s="200">
        <v>87.503334000000009</v>
      </c>
      <c r="N6" s="200">
        <v>-494.16059499999994</v>
      </c>
      <c r="P6" s="173"/>
      <c r="Q6" s="173"/>
      <c r="R6" s="154"/>
      <c r="S6" s="154"/>
      <c r="T6" s="154"/>
      <c r="U6" s="156"/>
      <c r="V6" s="157"/>
      <c r="W6" s="157"/>
      <c r="X6" s="157"/>
      <c r="Y6" s="157"/>
      <c r="Z6" s="157"/>
      <c r="AA6" s="152"/>
    </row>
    <row r="7" spans="1:27" ht="12.75" customHeight="1">
      <c r="A7" s="154"/>
      <c r="I7" s="167"/>
      <c r="J7" s="168">
        <v>38776</v>
      </c>
      <c r="K7" s="200">
        <v>712.7559399999999</v>
      </c>
      <c r="L7" s="200">
        <v>319.3222540000001</v>
      </c>
      <c r="M7" s="200">
        <v>85.95769599999997</v>
      </c>
      <c r="N7" s="200">
        <v>-504.24032</v>
      </c>
      <c r="P7" s="173"/>
      <c r="Q7" s="173"/>
      <c r="R7" s="154"/>
      <c r="S7" s="154"/>
      <c r="T7" s="154"/>
      <c r="U7" s="156"/>
      <c r="V7" s="152"/>
      <c r="W7" s="152"/>
      <c r="X7" s="152"/>
      <c r="Y7" s="152"/>
      <c r="Z7" s="152"/>
      <c r="AA7" s="152"/>
    </row>
    <row r="8" spans="1:27" ht="12.75" customHeight="1">
      <c r="A8" s="154"/>
      <c r="I8" s="167"/>
      <c r="J8" s="168">
        <v>38807</v>
      </c>
      <c r="K8" s="200">
        <v>700.24745699999994</v>
      </c>
      <c r="L8" s="200">
        <v>339.58981299999999</v>
      </c>
      <c r="M8" s="200">
        <v>85.162959000000001</v>
      </c>
      <c r="N8" s="200">
        <v>-518.62116500000002</v>
      </c>
      <c r="P8" s="173"/>
      <c r="Q8" s="173"/>
      <c r="R8" s="154"/>
      <c r="S8" s="154"/>
      <c r="T8" s="154"/>
      <c r="U8" s="156"/>
      <c r="V8" s="152"/>
      <c r="W8" s="152"/>
      <c r="X8" s="152"/>
      <c r="Y8" s="152"/>
      <c r="Z8" s="152"/>
      <c r="AA8" s="152"/>
    </row>
    <row r="9" spans="1:27" ht="12.75" customHeight="1">
      <c r="A9" s="154"/>
      <c r="I9" s="167"/>
      <c r="J9" s="168">
        <v>38837</v>
      </c>
      <c r="K9" s="200">
        <v>715.211277</v>
      </c>
      <c r="L9" s="200">
        <v>347.60008400000004</v>
      </c>
      <c r="M9" s="200">
        <v>86.546874999999972</v>
      </c>
      <c r="N9" s="200">
        <v>-530.286427</v>
      </c>
      <c r="P9" s="173"/>
      <c r="Q9" s="173"/>
      <c r="R9" s="154"/>
      <c r="S9" s="154"/>
      <c r="T9" s="154"/>
      <c r="U9" s="156"/>
      <c r="V9" s="152"/>
      <c r="W9" s="152"/>
      <c r="X9" s="152"/>
      <c r="Y9" s="152"/>
      <c r="Z9" s="152"/>
      <c r="AA9" s="152"/>
    </row>
    <row r="10" spans="1:27" ht="12.75" customHeight="1">
      <c r="A10" s="154"/>
      <c r="I10" s="167"/>
      <c r="J10" s="168">
        <v>38868</v>
      </c>
      <c r="K10" s="200">
        <v>756.43146000000013</v>
      </c>
      <c r="L10" s="200">
        <v>312.80412100000007</v>
      </c>
      <c r="M10" s="200">
        <v>84.756116000000006</v>
      </c>
      <c r="N10" s="200">
        <v>-545.32985900000006</v>
      </c>
      <c r="P10" s="173"/>
      <c r="Q10" s="173"/>
      <c r="R10" s="154"/>
      <c r="S10" s="154"/>
      <c r="T10" s="154"/>
      <c r="U10" s="156"/>
      <c r="V10" s="152"/>
      <c r="W10" s="152"/>
      <c r="X10" s="152"/>
      <c r="Y10" s="152"/>
      <c r="Z10" s="152"/>
      <c r="AA10" s="152"/>
    </row>
    <row r="11" spans="1:27" ht="12.75" customHeight="1">
      <c r="A11" s="154"/>
      <c r="I11" s="167"/>
      <c r="J11" s="168">
        <v>38898</v>
      </c>
      <c r="K11" s="200">
        <v>735.02736700000014</v>
      </c>
      <c r="L11" s="200">
        <v>343.58095400000002</v>
      </c>
      <c r="M11" s="200">
        <v>74.91894099999999</v>
      </c>
      <c r="N11" s="200">
        <v>-557.63418800000011</v>
      </c>
      <c r="P11" s="173"/>
      <c r="Q11" s="173"/>
      <c r="R11" s="154"/>
      <c r="S11" s="154"/>
      <c r="T11" s="154"/>
      <c r="U11" s="156"/>
      <c r="V11" s="152"/>
      <c r="W11" s="152"/>
      <c r="X11" s="152"/>
      <c r="Y11" s="152"/>
      <c r="Z11" s="152"/>
      <c r="AA11" s="152"/>
    </row>
    <row r="12" spans="1:27" ht="12.75" customHeight="1">
      <c r="A12" s="154"/>
      <c r="I12" s="167"/>
      <c r="J12" s="168">
        <v>38929</v>
      </c>
      <c r="K12" s="200">
        <v>766.14766399999996</v>
      </c>
      <c r="L12" s="200">
        <v>317.95797100000004</v>
      </c>
      <c r="M12" s="200">
        <v>67.275461000000007</v>
      </c>
      <c r="N12" s="200">
        <v>-570.89061700000002</v>
      </c>
      <c r="P12" s="173"/>
      <c r="Q12" s="173"/>
      <c r="R12" s="154"/>
      <c r="S12" s="154"/>
      <c r="T12" s="154"/>
      <c r="U12" s="156"/>
      <c r="V12" s="152"/>
      <c r="W12" s="152"/>
      <c r="X12" s="152"/>
      <c r="Y12" s="152"/>
      <c r="Z12" s="152"/>
      <c r="AA12" s="152"/>
    </row>
    <row r="13" spans="1:27" ht="12.75" customHeight="1">
      <c r="A13" s="154"/>
      <c r="J13" s="168">
        <v>38960</v>
      </c>
      <c r="K13" s="200">
        <v>775.57182</v>
      </c>
      <c r="L13" s="200">
        <v>339.17400399999997</v>
      </c>
      <c r="M13" s="200">
        <v>55.079206999999997</v>
      </c>
      <c r="N13" s="200">
        <v>-584.37304099999994</v>
      </c>
      <c r="P13" s="173"/>
      <c r="Q13" s="173"/>
      <c r="R13" s="154"/>
      <c r="S13" s="154"/>
      <c r="T13" s="154"/>
      <c r="U13" s="156"/>
      <c r="V13" s="152"/>
      <c r="W13" s="152"/>
      <c r="X13" s="152"/>
      <c r="Y13" s="152"/>
      <c r="Z13" s="152"/>
      <c r="AA13" s="152"/>
    </row>
    <row r="14" spans="1:27" ht="12.75" customHeight="1">
      <c r="A14" s="154"/>
      <c r="J14" s="168">
        <v>38990</v>
      </c>
      <c r="K14" s="200">
        <v>758.03008599999998</v>
      </c>
      <c r="L14" s="200">
        <v>300.129392</v>
      </c>
      <c r="M14" s="200">
        <v>86.744948999999991</v>
      </c>
      <c r="N14" s="200">
        <v>-596.7876050000001</v>
      </c>
      <c r="P14" s="173"/>
      <c r="Q14" s="173"/>
      <c r="R14" s="154"/>
      <c r="S14" s="154"/>
      <c r="T14" s="154"/>
      <c r="U14" s="156"/>
      <c r="V14" s="152"/>
      <c r="W14" s="152"/>
      <c r="X14" s="152"/>
      <c r="Y14" s="152"/>
      <c r="Z14" s="152"/>
      <c r="AA14" s="152"/>
    </row>
    <row r="15" spans="1:27" ht="12.75" customHeight="1">
      <c r="A15" s="154"/>
      <c r="J15" s="168">
        <v>39021</v>
      </c>
      <c r="K15" s="200">
        <v>783.69019200000002</v>
      </c>
      <c r="L15" s="200">
        <v>297.39057500000007</v>
      </c>
      <c r="M15" s="200">
        <v>80.075010000000006</v>
      </c>
      <c r="N15" s="200">
        <v>-612.2853980000001</v>
      </c>
      <c r="P15" s="173"/>
      <c r="Q15" s="173"/>
      <c r="R15" s="154"/>
      <c r="S15" s="154"/>
      <c r="T15" s="154"/>
      <c r="U15" s="156"/>
      <c r="V15" s="152"/>
      <c r="W15" s="152"/>
      <c r="X15" s="152"/>
      <c r="Y15" s="152"/>
      <c r="Z15" s="152"/>
      <c r="AA15" s="152"/>
    </row>
    <row r="16" spans="1:27" ht="12.75" customHeight="1">
      <c r="A16" s="154"/>
      <c r="J16" s="168">
        <v>39051</v>
      </c>
      <c r="K16" s="200">
        <v>797.30862999999999</v>
      </c>
      <c r="L16" s="200">
        <v>297.14350399999995</v>
      </c>
      <c r="M16" s="200">
        <v>71.753826999999987</v>
      </c>
      <c r="N16" s="200">
        <v>-636.1641800000001</v>
      </c>
      <c r="P16" s="173"/>
      <c r="Q16" s="173"/>
      <c r="R16" s="154"/>
      <c r="S16" s="154"/>
      <c r="T16" s="154"/>
      <c r="U16" s="156"/>
      <c r="V16" s="152"/>
      <c r="W16" s="152"/>
      <c r="X16" s="152"/>
      <c r="Y16" s="152"/>
      <c r="Z16" s="152"/>
      <c r="AA16" s="152"/>
    </row>
    <row r="17" spans="1:27" ht="12.75" customHeight="1">
      <c r="A17" s="154"/>
      <c r="J17" s="168">
        <v>39082</v>
      </c>
      <c r="K17" s="200">
        <v>806.64848400000005</v>
      </c>
      <c r="L17" s="200">
        <v>344.84009700000007</v>
      </c>
      <c r="M17" s="200">
        <v>72.887672000000023</v>
      </c>
      <c r="N17" s="200">
        <v>-654.71010000000001</v>
      </c>
      <c r="P17" s="173"/>
      <c r="Q17" s="173"/>
      <c r="R17" s="154"/>
      <c r="S17" s="154"/>
      <c r="T17" s="154"/>
      <c r="U17" s="156"/>
      <c r="V17" s="152"/>
      <c r="W17" s="152"/>
      <c r="X17" s="152"/>
      <c r="Y17" s="152"/>
      <c r="Z17" s="152"/>
      <c r="AA17" s="152"/>
    </row>
    <row r="18" spans="1:27" ht="12.75" customHeight="1">
      <c r="A18" s="154"/>
      <c r="J18" s="168">
        <v>39113</v>
      </c>
      <c r="K18" s="200">
        <v>804.26610700000003</v>
      </c>
      <c r="L18" s="200">
        <v>340.36499900000007</v>
      </c>
      <c r="M18" s="200">
        <v>70.161923000000016</v>
      </c>
      <c r="N18" s="200">
        <v>-656.87060600000007</v>
      </c>
      <c r="P18" s="173"/>
      <c r="Q18" s="173"/>
      <c r="R18" s="154"/>
      <c r="S18" s="154"/>
      <c r="T18" s="154"/>
      <c r="U18" s="156"/>
      <c r="V18" s="152"/>
      <c r="W18" s="152"/>
      <c r="X18" s="152"/>
      <c r="Y18" s="152"/>
      <c r="Z18" s="152"/>
      <c r="AA18" s="152"/>
    </row>
    <row r="19" spans="1:27" ht="12.75" customHeight="1">
      <c r="A19" s="154"/>
      <c r="J19" s="168">
        <v>39141</v>
      </c>
      <c r="K19" s="200">
        <v>813.45751500000006</v>
      </c>
      <c r="L19" s="200">
        <v>346.12447200000008</v>
      </c>
      <c r="M19" s="200">
        <v>67.287745000000001</v>
      </c>
      <c r="N19" s="200">
        <v>-663.96102600000006</v>
      </c>
      <c r="P19" s="173"/>
      <c r="Q19" s="173"/>
      <c r="R19" s="154"/>
      <c r="S19" s="154"/>
      <c r="T19" s="154"/>
      <c r="U19" s="156"/>
      <c r="V19" s="152"/>
      <c r="W19" s="152"/>
      <c r="X19" s="152"/>
      <c r="Y19" s="152"/>
      <c r="Z19" s="152"/>
      <c r="AA19" s="152"/>
    </row>
    <row r="20" spans="1:27" ht="12.75" customHeight="1">
      <c r="A20" s="154"/>
      <c r="J20" s="168">
        <v>39172</v>
      </c>
      <c r="K20" s="200">
        <v>785.51064199999996</v>
      </c>
      <c r="L20" s="200">
        <v>368.89199500000007</v>
      </c>
      <c r="M20" s="200">
        <v>62.411043999999997</v>
      </c>
      <c r="N20" s="200">
        <v>-681.16078600000003</v>
      </c>
      <c r="P20" s="173"/>
      <c r="Q20" s="173"/>
      <c r="R20" s="154"/>
      <c r="S20" s="154"/>
      <c r="T20" s="154"/>
      <c r="U20" s="156"/>
      <c r="V20" s="152"/>
      <c r="W20" s="152"/>
      <c r="X20" s="152"/>
      <c r="Y20" s="152"/>
      <c r="Z20" s="152"/>
      <c r="AA20" s="152"/>
    </row>
    <row r="21" spans="1:27" ht="12.75" customHeight="1">
      <c r="A21" s="154"/>
      <c r="J21" s="168">
        <v>39202</v>
      </c>
      <c r="K21" s="200">
        <v>812.65135200000009</v>
      </c>
      <c r="L21" s="200">
        <v>374.90818200000001</v>
      </c>
      <c r="M21" s="200">
        <v>64.338719999999995</v>
      </c>
      <c r="N21" s="200">
        <v>-698.04195800000002</v>
      </c>
      <c r="P21" s="173"/>
      <c r="Q21" s="173"/>
      <c r="R21" s="154"/>
      <c r="S21" s="154"/>
      <c r="T21" s="154"/>
      <c r="U21" s="156"/>
      <c r="V21" s="152"/>
      <c r="W21" s="152"/>
      <c r="X21" s="152"/>
      <c r="Y21" s="152"/>
      <c r="Z21" s="152"/>
      <c r="AA21" s="152"/>
    </row>
    <row r="22" spans="1:27" ht="12.75" customHeight="1">
      <c r="A22" s="154"/>
      <c r="J22" s="168">
        <v>39233</v>
      </c>
      <c r="K22" s="200">
        <v>851.271931</v>
      </c>
      <c r="L22" s="200">
        <v>356.31762100000003</v>
      </c>
      <c r="M22" s="200">
        <v>54.886358000000008</v>
      </c>
      <c r="N22" s="200">
        <v>-714.35604699999999</v>
      </c>
      <c r="P22" s="173"/>
      <c r="Q22" s="173"/>
      <c r="R22" s="154"/>
      <c r="S22" s="154"/>
      <c r="T22" s="154"/>
      <c r="U22" s="156"/>
      <c r="V22" s="152"/>
      <c r="W22" s="152"/>
      <c r="X22" s="152"/>
      <c r="Y22" s="152"/>
      <c r="Z22" s="152"/>
      <c r="AA22" s="152"/>
    </row>
    <row r="23" spans="1:27" ht="12.75" customHeight="1">
      <c r="A23" s="154"/>
      <c r="J23" s="168">
        <v>39263</v>
      </c>
      <c r="K23" s="200">
        <v>830.31356699999992</v>
      </c>
      <c r="L23" s="200">
        <v>359.25134100000008</v>
      </c>
      <c r="M23" s="200">
        <v>46.930986999999995</v>
      </c>
      <c r="N23" s="200">
        <v>-736.52508899999987</v>
      </c>
      <c r="P23" s="173"/>
      <c r="Q23" s="173"/>
      <c r="R23" s="154"/>
      <c r="S23" s="154"/>
      <c r="T23" s="154"/>
      <c r="U23" s="156"/>
      <c r="V23" s="152"/>
      <c r="W23" s="152"/>
      <c r="X23" s="152"/>
      <c r="Y23" s="152"/>
      <c r="Z23" s="152"/>
      <c r="AA23" s="152"/>
    </row>
    <row r="24" spans="1:27" ht="12.75" customHeight="1">
      <c r="A24" s="154"/>
      <c r="J24" s="168">
        <v>39294</v>
      </c>
      <c r="K24" s="200">
        <v>859.16437899999994</v>
      </c>
      <c r="L24" s="200">
        <v>323.34348</v>
      </c>
      <c r="M24" s="200">
        <v>36.207850999999998</v>
      </c>
      <c r="N24" s="200">
        <v>-749.57927800000004</v>
      </c>
      <c r="P24" s="173"/>
      <c r="Q24" s="173"/>
      <c r="R24" s="154"/>
      <c r="S24" s="154"/>
      <c r="T24" s="154"/>
      <c r="U24" s="156"/>
      <c r="V24" s="152"/>
      <c r="W24" s="152"/>
      <c r="X24" s="152"/>
      <c r="Y24" s="152"/>
      <c r="Z24" s="152"/>
      <c r="AA24" s="152"/>
    </row>
    <row r="25" spans="1:27" ht="12.75" customHeight="1">
      <c r="A25" s="154"/>
      <c r="J25" s="168">
        <v>39325</v>
      </c>
      <c r="K25" s="200">
        <v>853.42509100000007</v>
      </c>
      <c r="L25" s="200">
        <v>343.94681299999996</v>
      </c>
      <c r="M25" s="200">
        <v>32.03511799999999</v>
      </c>
      <c r="N25" s="200">
        <v>-772.82446400000003</v>
      </c>
      <c r="P25" s="173"/>
      <c r="Q25" s="173"/>
      <c r="R25" s="154"/>
      <c r="S25" s="154"/>
      <c r="T25" s="154"/>
      <c r="U25" s="156"/>
      <c r="V25" s="152"/>
      <c r="W25" s="152"/>
      <c r="X25" s="152"/>
      <c r="Y25" s="152"/>
      <c r="Z25" s="152"/>
      <c r="AA25" s="152"/>
    </row>
    <row r="26" spans="1:27" ht="12.75" customHeight="1">
      <c r="A26" s="154"/>
      <c r="B26" s="172"/>
      <c r="C26" s="172"/>
      <c r="D26" s="172"/>
      <c r="E26" s="172"/>
      <c r="F26" s="172"/>
      <c r="G26" s="172"/>
      <c r="J26" s="168">
        <v>39355</v>
      </c>
      <c r="K26" s="200">
        <v>826.60594500000002</v>
      </c>
      <c r="L26" s="200">
        <v>329.5726049999999</v>
      </c>
      <c r="M26" s="200">
        <v>29.532925000000017</v>
      </c>
      <c r="N26" s="200">
        <v>-786.95210299999997</v>
      </c>
      <c r="P26" s="173"/>
      <c r="Q26" s="173"/>
      <c r="R26" s="154"/>
      <c r="S26" s="154"/>
      <c r="T26" s="154"/>
      <c r="U26" s="156"/>
      <c r="V26" s="172"/>
      <c r="W26" s="172"/>
      <c r="X26" s="172"/>
      <c r="Y26" s="172"/>
      <c r="Z26" s="172"/>
      <c r="AA26" s="152"/>
    </row>
    <row r="27" spans="1:27" ht="12.75" customHeight="1">
      <c r="A27" s="154"/>
      <c r="B27" s="172"/>
      <c r="C27" s="172"/>
      <c r="D27" s="172"/>
      <c r="E27" s="172"/>
      <c r="F27" s="172"/>
      <c r="G27" s="172"/>
      <c r="J27" s="168">
        <v>39386</v>
      </c>
      <c r="K27" s="200">
        <v>865.20017599999994</v>
      </c>
      <c r="L27" s="200">
        <v>332.55240699999996</v>
      </c>
      <c r="M27" s="200">
        <v>17.958357999999979</v>
      </c>
      <c r="N27" s="200">
        <v>-804.01787000000002</v>
      </c>
      <c r="P27" s="173"/>
      <c r="Q27" s="173"/>
      <c r="R27" s="154"/>
      <c r="S27" s="154"/>
      <c r="T27" s="154"/>
      <c r="U27" s="156"/>
      <c r="V27" s="172"/>
      <c r="W27" s="172"/>
      <c r="X27" s="172"/>
      <c r="Y27" s="172"/>
      <c r="Z27" s="172"/>
      <c r="AA27" s="152"/>
    </row>
    <row r="28" spans="1:27" ht="12.75" customHeight="1">
      <c r="A28" s="154"/>
      <c r="B28" s="172"/>
      <c r="C28" s="172"/>
      <c r="D28" s="172"/>
      <c r="E28" s="172"/>
      <c r="F28" s="172"/>
      <c r="G28" s="172"/>
      <c r="J28" s="168">
        <v>39416</v>
      </c>
      <c r="K28" s="200">
        <v>870.23597099999995</v>
      </c>
      <c r="L28" s="200">
        <v>344.567949</v>
      </c>
      <c r="M28" s="200">
        <v>21.744840000000025</v>
      </c>
      <c r="N28" s="200">
        <v>-825.56968400000005</v>
      </c>
      <c r="P28" s="173"/>
      <c r="Q28" s="173"/>
      <c r="R28" s="154"/>
      <c r="S28" s="154"/>
      <c r="T28" s="154"/>
      <c r="U28" s="156"/>
      <c r="V28" s="172"/>
      <c r="W28" s="172"/>
      <c r="X28" s="172"/>
      <c r="Y28" s="172"/>
      <c r="Z28" s="172"/>
      <c r="AA28" s="152"/>
    </row>
    <row r="29" spans="1:27" ht="12.75" customHeight="1">
      <c r="A29" s="154"/>
      <c r="B29" s="175" t="s">
        <v>0</v>
      </c>
      <c r="C29" s="172"/>
      <c r="D29" s="172"/>
      <c r="E29" s="172"/>
      <c r="F29" s="172"/>
      <c r="G29" s="172"/>
      <c r="J29" s="168">
        <v>39447</v>
      </c>
      <c r="K29" s="200">
        <v>925.45498899999996</v>
      </c>
      <c r="L29" s="200">
        <v>362.67327500000005</v>
      </c>
      <c r="M29" s="200">
        <v>16.133615999999979</v>
      </c>
      <c r="N29" s="200">
        <v>-848.27546200000006</v>
      </c>
      <c r="P29" s="173"/>
      <c r="Q29" s="173"/>
      <c r="R29" s="154"/>
      <c r="S29" s="154"/>
      <c r="T29" s="154"/>
      <c r="V29" s="172"/>
      <c r="W29" s="172"/>
      <c r="X29" s="172"/>
      <c r="Y29" s="172"/>
      <c r="Z29" s="172"/>
      <c r="AA29" s="152"/>
    </row>
    <row r="30" spans="1:27" ht="12.75" customHeight="1">
      <c r="A30" s="154"/>
      <c r="B30" s="746" t="s">
        <v>176</v>
      </c>
      <c r="C30" s="746"/>
      <c r="D30" s="746"/>
      <c r="E30" s="746"/>
      <c r="F30" s="746"/>
      <c r="G30" s="746"/>
      <c r="J30" s="168">
        <v>39478</v>
      </c>
      <c r="K30" s="200">
        <v>908.40128900000002</v>
      </c>
      <c r="L30" s="200">
        <v>355.90294399999999</v>
      </c>
      <c r="M30" s="200">
        <v>12.209816000000021</v>
      </c>
      <c r="N30" s="200">
        <v>-858.99342999999999</v>
      </c>
      <c r="P30" s="173"/>
      <c r="Q30" s="173"/>
      <c r="R30" s="154"/>
      <c r="S30" s="154"/>
      <c r="T30" s="154"/>
      <c r="V30" s="199"/>
      <c r="W30" s="199"/>
      <c r="X30" s="199"/>
      <c r="Y30" s="199"/>
      <c r="Z30" s="199"/>
      <c r="AA30" s="152"/>
    </row>
    <row r="31" spans="1:27" ht="12.75" customHeight="1">
      <c r="A31" s="154"/>
      <c r="B31" s="746"/>
      <c r="C31" s="746"/>
      <c r="D31" s="746"/>
      <c r="E31" s="746"/>
      <c r="F31" s="746"/>
      <c r="G31" s="746"/>
      <c r="J31" s="168">
        <v>39507</v>
      </c>
      <c r="K31" s="200">
        <v>874.50160899999992</v>
      </c>
      <c r="L31" s="200">
        <v>384.89052099999992</v>
      </c>
      <c r="M31" s="200">
        <v>7.069381000000023</v>
      </c>
      <c r="N31" s="200">
        <v>-864.668317</v>
      </c>
      <c r="P31" s="173"/>
      <c r="Q31" s="173"/>
      <c r="R31" s="154"/>
      <c r="S31" s="154"/>
      <c r="T31" s="154"/>
      <c r="U31" s="199"/>
      <c r="V31" s="199"/>
      <c r="W31" s="199"/>
      <c r="X31" s="199"/>
      <c r="Y31" s="199"/>
      <c r="Z31" s="199"/>
      <c r="AA31" s="152"/>
    </row>
    <row r="32" spans="1:27" ht="12.75" customHeight="1">
      <c r="A32" s="154"/>
      <c r="B32" s="746"/>
      <c r="C32" s="746"/>
      <c r="D32" s="746"/>
      <c r="E32" s="746"/>
      <c r="F32" s="746"/>
      <c r="G32" s="746"/>
      <c r="J32" s="168">
        <v>39538</v>
      </c>
      <c r="K32" s="200">
        <v>881.03121799999997</v>
      </c>
      <c r="L32" s="200">
        <v>347.59272700000002</v>
      </c>
      <c r="M32" s="200">
        <v>0.61118099999998232</v>
      </c>
      <c r="N32" s="200">
        <v>-876.91274199999998</v>
      </c>
      <c r="P32" s="173"/>
      <c r="Q32" s="173"/>
      <c r="R32" s="154"/>
      <c r="S32" s="154"/>
      <c r="T32" s="154"/>
      <c r="U32" s="199"/>
      <c r="V32" s="199"/>
      <c r="W32" s="199"/>
      <c r="X32" s="199"/>
      <c r="Y32" s="199"/>
      <c r="Z32" s="199"/>
      <c r="AA32" s="152"/>
    </row>
    <row r="33" spans="1:25" ht="12.75" customHeight="1">
      <c r="A33" s="154"/>
      <c r="B33" s="177"/>
      <c r="J33" s="168">
        <v>39568</v>
      </c>
      <c r="K33" s="200">
        <v>872.12008300000002</v>
      </c>
      <c r="L33" s="200">
        <v>379.70640499999996</v>
      </c>
      <c r="M33" s="200">
        <v>-6.0450480000000102</v>
      </c>
      <c r="N33" s="200">
        <v>-895.72053200000005</v>
      </c>
      <c r="P33" s="173"/>
      <c r="Q33" s="173"/>
      <c r="R33" s="154"/>
      <c r="S33" s="154"/>
      <c r="T33" s="154"/>
      <c r="U33" s="154"/>
      <c r="V33" s="154"/>
      <c r="X33" s="201"/>
      <c r="Y33" s="201"/>
    </row>
    <row r="34" spans="1:25" ht="12.75" customHeight="1">
      <c r="A34" s="154"/>
      <c r="B34" s="178"/>
      <c r="C34" s="176"/>
      <c r="D34" s="176"/>
      <c r="E34" s="176"/>
      <c r="F34" s="176"/>
      <c r="J34" s="168">
        <v>39599</v>
      </c>
      <c r="K34" s="200">
        <v>888.07133900000008</v>
      </c>
      <c r="L34" s="200">
        <v>378.48115899999999</v>
      </c>
      <c r="M34" s="200">
        <v>-10.608236000000005</v>
      </c>
      <c r="N34" s="200">
        <v>-911.16057599999999</v>
      </c>
      <c r="P34" s="173"/>
      <c r="Q34" s="173"/>
      <c r="R34" s="154"/>
      <c r="S34" s="154"/>
      <c r="T34" s="154"/>
      <c r="U34" s="154"/>
      <c r="V34" s="154"/>
      <c r="X34" s="201"/>
      <c r="Y34" s="201"/>
    </row>
    <row r="35" spans="1:25" ht="12.75" customHeight="1">
      <c r="A35" s="154"/>
      <c r="B35" s="156"/>
      <c r="J35" s="168">
        <v>39629</v>
      </c>
      <c r="K35" s="200">
        <v>883.95950699999992</v>
      </c>
      <c r="L35" s="200">
        <v>317.43341200000003</v>
      </c>
      <c r="M35" s="200">
        <v>-19.402204999999988</v>
      </c>
      <c r="N35" s="200">
        <v>-924.22510999999997</v>
      </c>
      <c r="P35" s="173"/>
      <c r="Q35" s="173"/>
      <c r="R35" s="154"/>
      <c r="S35" s="154"/>
      <c r="T35" s="154"/>
      <c r="U35" s="154"/>
      <c r="V35" s="154"/>
      <c r="X35" s="201"/>
      <c r="Y35" s="201"/>
    </row>
    <row r="36" spans="1:25" ht="12.75" customHeight="1">
      <c r="A36" s="154"/>
      <c r="B36" s="156" t="s">
        <v>1143</v>
      </c>
      <c r="C36" s="157"/>
      <c r="D36" s="157"/>
      <c r="E36" s="157"/>
      <c r="F36" s="157"/>
      <c r="G36" s="157"/>
      <c r="J36" s="168">
        <v>39660</v>
      </c>
      <c r="K36" s="200">
        <v>908.05026799999996</v>
      </c>
      <c r="L36" s="200">
        <v>353.31576799999993</v>
      </c>
      <c r="M36" s="200">
        <v>-28.39097099999999</v>
      </c>
      <c r="N36" s="200">
        <v>-942.07961799999998</v>
      </c>
      <c r="P36" s="173"/>
      <c r="Q36" s="173"/>
      <c r="R36" s="154"/>
      <c r="S36" s="154"/>
      <c r="T36" s="154"/>
      <c r="U36" s="156"/>
      <c r="V36" s="157"/>
      <c r="W36" s="157"/>
      <c r="X36" s="157"/>
      <c r="Y36" s="157"/>
    </row>
    <row r="37" spans="1:25" ht="12.75" customHeight="1">
      <c r="A37" s="154"/>
      <c r="B37" s="748" t="s">
        <v>428</v>
      </c>
      <c r="C37" s="748"/>
      <c r="D37" s="748"/>
      <c r="E37" s="748"/>
      <c r="F37" s="748"/>
      <c r="G37" s="748"/>
      <c r="J37" s="168">
        <v>39691</v>
      </c>
      <c r="K37" s="200">
        <v>905.00652000000002</v>
      </c>
      <c r="L37" s="200">
        <v>371.47983599999998</v>
      </c>
      <c r="M37" s="200">
        <v>-38.183689000000015</v>
      </c>
      <c r="N37" s="200">
        <v>-954.67021999999997</v>
      </c>
      <c r="P37" s="173"/>
      <c r="Q37" s="173"/>
      <c r="R37" s="154"/>
      <c r="S37" s="154"/>
      <c r="T37" s="154"/>
      <c r="U37" s="156"/>
      <c r="V37" s="157"/>
      <c r="W37" s="157"/>
      <c r="X37" s="157"/>
      <c r="Y37" s="157"/>
    </row>
    <row r="38" spans="1:25" ht="12.75" customHeight="1">
      <c r="A38" s="154"/>
      <c r="B38" s="748"/>
      <c r="C38" s="748"/>
      <c r="D38" s="748"/>
      <c r="E38" s="748"/>
      <c r="F38" s="748"/>
      <c r="G38" s="748"/>
      <c r="J38" s="168">
        <v>39721</v>
      </c>
      <c r="K38" s="200">
        <v>907.61989199999994</v>
      </c>
      <c r="L38" s="200">
        <v>339.43477899999999</v>
      </c>
      <c r="M38" s="200">
        <v>-54.185734000000025</v>
      </c>
      <c r="N38" s="200">
        <v>-978.17621699999995</v>
      </c>
      <c r="P38" s="173"/>
      <c r="Q38" s="173"/>
      <c r="R38" s="154"/>
      <c r="S38" s="154"/>
      <c r="T38" s="154"/>
      <c r="U38" s="156"/>
      <c r="V38" s="159"/>
      <c r="W38" s="159"/>
      <c r="X38" s="159"/>
      <c r="Y38" s="159"/>
    </row>
    <row r="39" spans="1:25" ht="12.75" customHeight="1">
      <c r="A39" s="154"/>
      <c r="B39" s="749" t="s">
        <v>376</v>
      </c>
      <c r="C39" s="749"/>
      <c r="D39" s="749"/>
      <c r="E39" s="749"/>
      <c r="F39" s="749"/>
      <c r="G39" s="749"/>
      <c r="J39" s="168">
        <v>39752</v>
      </c>
      <c r="K39" s="200">
        <v>894.70066100000008</v>
      </c>
      <c r="L39" s="200">
        <v>370.432976</v>
      </c>
      <c r="M39" s="200">
        <v>-69.765478999999999</v>
      </c>
      <c r="N39" s="200">
        <v>-995.06444199999999</v>
      </c>
      <c r="P39" s="173"/>
      <c r="Q39" s="173"/>
      <c r="R39" s="154"/>
      <c r="S39" s="154"/>
      <c r="T39" s="154"/>
      <c r="V39" s="157"/>
      <c r="W39" s="157"/>
      <c r="X39" s="157"/>
      <c r="Y39" s="157"/>
    </row>
    <row r="40" spans="1:25" ht="12.75" customHeight="1">
      <c r="A40" s="154"/>
      <c r="B40" s="749"/>
      <c r="C40" s="749"/>
      <c r="D40" s="749"/>
      <c r="E40" s="749"/>
      <c r="F40" s="749"/>
      <c r="G40" s="749"/>
      <c r="J40" s="168">
        <v>39782</v>
      </c>
      <c r="K40" s="200">
        <v>916.13088199999981</v>
      </c>
      <c r="L40" s="200">
        <v>399.82614799999999</v>
      </c>
      <c r="M40" s="200">
        <v>-89.182844999999986</v>
      </c>
      <c r="N40" s="200">
        <v>-1010.623789</v>
      </c>
      <c r="P40" s="173"/>
      <c r="Q40" s="173"/>
      <c r="R40" s="154"/>
      <c r="S40" s="154"/>
      <c r="T40" s="154"/>
      <c r="U40" s="156"/>
      <c r="V40" s="152"/>
      <c r="W40" s="152"/>
      <c r="X40" s="152"/>
      <c r="Y40" s="152"/>
    </row>
    <row r="41" spans="1:25" ht="12.75" customHeight="1">
      <c r="A41" s="154"/>
      <c r="J41" s="168">
        <v>39813</v>
      </c>
      <c r="K41" s="200">
        <v>980.34967099999994</v>
      </c>
      <c r="L41" s="200">
        <v>488.43028800000002</v>
      </c>
      <c r="M41" s="200">
        <v>-131.604995</v>
      </c>
      <c r="N41" s="200">
        <v>-1039.429151</v>
      </c>
      <c r="P41" s="173"/>
      <c r="Q41" s="173"/>
      <c r="R41" s="154"/>
      <c r="S41" s="154"/>
      <c r="T41" s="154"/>
      <c r="U41" s="156"/>
      <c r="V41" s="152"/>
      <c r="W41" s="152"/>
      <c r="X41" s="152"/>
      <c r="Y41" s="152"/>
    </row>
    <row r="42" spans="1:25" ht="12.75" customHeight="1">
      <c r="A42" s="154"/>
      <c r="J42" s="168">
        <v>39844</v>
      </c>
      <c r="K42" s="200">
        <v>947.97685200000001</v>
      </c>
      <c r="L42" s="200">
        <v>527.81951600000002</v>
      </c>
      <c r="M42" s="200">
        <v>-145.879392</v>
      </c>
      <c r="N42" s="200">
        <v>-1044.3481750000001</v>
      </c>
      <c r="P42" s="173"/>
      <c r="Q42" s="173"/>
      <c r="R42" s="154"/>
      <c r="S42" s="154"/>
      <c r="T42" s="154"/>
      <c r="U42" s="156"/>
      <c r="V42" s="152"/>
      <c r="W42" s="152"/>
      <c r="X42" s="152"/>
      <c r="Y42" s="152"/>
    </row>
    <row r="43" spans="1:25" ht="12.75" customHeight="1">
      <c r="A43" s="154"/>
      <c r="J43" s="168">
        <v>39872</v>
      </c>
      <c r="K43" s="200">
        <v>962.41822800000011</v>
      </c>
      <c r="L43" s="200">
        <v>521.75700500000005</v>
      </c>
      <c r="M43" s="200">
        <v>-143.46634499999999</v>
      </c>
      <c r="N43" s="200">
        <v>-1052.9659690000001</v>
      </c>
      <c r="P43" s="173"/>
      <c r="Q43" s="173"/>
      <c r="R43" s="154"/>
      <c r="S43" s="154"/>
      <c r="T43" s="154"/>
      <c r="U43" s="156"/>
      <c r="V43" s="152"/>
      <c r="W43" s="152"/>
      <c r="X43" s="152"/>
      <c r="Y43" s="152"/>
    </row>
    <row r="44" spans="1:25" ht="12.75" customHeight="1">
      <c r="A44" s="154"/>
      <c r="J44" s="168">
        <v>39903</v>
      </c>
      <c r="K44" s="200">
        <v>973.97002199999997</v>
      </c>
      <c r="L44" s="200">
        <v>497.05975599999999</v>
      </c>
      <c r="M44" s="200">
        <v>-136.60753399999999</v>
      </c>
      <c r="N44" s="200">
        <v>-1056.700546</v>
      </c>
      <c r="P44" s="173"/>
      <c r="Q44" s="173"/>
      <c r="R44" s="154"/>
      <c r="S44" s="154"/>
      <c r="T44" s="154"/>
      <c r="U44" s="156"/>
      <c r="V44" s="152"/>
      <c r="W44" s="152"/>
      <c r="X44" s="152"/>
      <c r="Y44" s="152"/>
    </row>
    <row r="45" spans="1:25" ht="12.75" customHeight="1">
      <c r="A45" s="154"/>
      <c r="J45" s="168">
        <v>39933</v>
      </c>
      <c r="K45" s="200">
        <v>972.69511300000011</v>
      </c>
      <c r="L45" s="200">
        <v>534.98295900000005</v>
      </c>
      <c r="M45" s="200">
        <v>-136.10809999999998</v>
      </c>
      <c r="N45" s="200">
        <v>-1061.4880959999998</v>
      </c>
      <c r="P45" s="173"/>
      <c r="Q45" s="173"/>
      <c r="R45" s="154"/>
      <c r="S45" s="154"/>
      <c r="T45" s="154"/>
      <c r="U45" s="156"/>
      <c r="V45" s="152"/>
      <c r="W45" s="152"/>
      <c r="X45" s="152"/>
      <c r="Y45" s="152"/>
    </row>
    <row r="46" spans="1:25" ht="12.75" customHeight="1">
      <c r="A46" s="154"/>
      <c r="J46" s="168">
        <v>39964</v>
      </c>
      <c r="K46" s="200">
        <v>980.4493930000001</v>
      </c>
      <c r="L46" s="200">
        <v>559.79844000000003</v>
      </c>
      <c r="M46" s="200">
        <v>-132.968591</v>
      </c>
      <c r="N46" s="200">
        <v>-1064.7139000000002</v>
      </c>
      <c r="P46" s="173"/>
      <c r="Q46" s="173"/>
      <c r="R46" s="154"/>
      <c r="S46" s="154"/>
      <c r="T46" s="154"/>
      <c r="U46" s="156"/>
      <c r="V46" s="152"/>
      <c r="W46" s="152"/>
      <c r="X46" s="152"/>
      <c r="Y46" s="152"/>
    </row>
    <row r="47" spans="1:25" ht="12.75" customHeight="1">
      <c r="A47" s="154"/>
      <c r="J47" s="168">
        <v>39994</v>
      </c>
      <c r="K47" s="200">
        <v>1000.5377140000001</v>
      </c>
      <c r="L47" s="200">
        <v>492.63118699999995</v>
      </c>
      <c r="M47" s="200">
        <v>-126.832824</v>
      </c>
      <c r="N47" s="200">
        <v>-1071.8730750000002</v>
      </c>
      <c r="P47" s="173"/>
      <c r="Q47" s="173"/>
      <c r="R47" s="154"/>
      <c r="S47" s="154"/>
      <c r="T47" s="154"/>
      <c r="U47" s="156"/>
      <c r="V47" s="152"/>
      <c r="W47" s="152"/>
      <c r="X47" s="152"/>
      <c r="Y47" s="152"/>
    </row>
    <row r="48" spans="1:25" ht="12.75" customHeight="1">
      <c r="A48" s="154"/>
      <c r="J48" s="168">
        <v>40025</v>
      </c>
      <c r="K48" s="200">
        <v>1012.494481</v>
      </c>
      <c r="L48" s="200">
        <v>505.55550299999999</v>
      </c>
      <c r="M48" s="200">
        <v>-126.14592900000001</v>
      </c>
      <c r="N48" s="200">
        <v>-1078.954622</v>
      </c>
      <c r="P48" s="173"/>
      <c r="Q48" s="173"/>
      <c r="R48" s="154"/>
      <c r="S48" s="154"/>
      <c r="T48" s="154"/>
      <c r="U48" s="156"/>
      <c r="V48" s="152"/>
      <c r="W48" s="152"/>
      <c r="X48" s="152"/>
      <c r="Y48" s="152"/>
    </row>
    <row r="49" spans="1:25" ht="12.75" customHeight="1">
      <c r="A49" s="154"/>
      <c r="J49" s="168">
        <v>40056</v>
      </c>
      <c r="K49" s="200">
        <v>1041.945729</v>
      </c>
      <c r="L49" s="200">
        <v>461.89395999999999</v>
      </c>
      <c r="M49" s="200">
        <v>-116.91122999999999</v>
      </c>
      <c r="N49" s="200">
        <v>-1083.3701160000001</v>
      </c>
      <c r="P49" s="173"/>
      <c r="Q49" s="173"/>
      <c r="R49" s="154"/>
      <c r="S49" s="154"/>
      <c r="T49" s="154"/>
      <c r="U49" s="156"/>
      <c r="V49" s="152"/>
      <c r="W49" s="152"/>
      <c r="X49" s="152"/>
      <c r="Y49" s="152"/>
    </row>
    <row r="50" spans="1:25" ht="12.75" customHeight="1">
      <c r="A50" s="154"/>
      <c r="H50" s="154"/>
      <c r="I50" s="154"/>
      <c r="J50" s="168">
        <v>40086</v>
      </c>
      <c r="K50" s="200">
        <v>1036.8853369999999</v>
      </c>
      <c r="L50" s="200">
        <v>450.51588900000002</v>
      </c>
      <c r="M50" s="200">
        <v>-113.45467299999999</v>
      </c>
      <c r="N50" s="200">
        <v>-1088.9123869999999</v>
      </c>
      <c r="P50" s="173"/>
      <c r="Q50" s="173"/>
      <c r="R50" s="154"/>
      <c r="S50" s="154"/>
      <c r="T50" s="154"/>
      <c r="U50" s="156"/>
      <c r="V50" s="152"/>
      <c r="W50" s="152"/>
      <c r="X50" s="152"/>
      <c r="Y50" s="152"/>
    </row>
    <row r="51" spans="1:25" ht="12.75" customHeight="1">
      <c r="A51" s="154"/>
      <c r="H51" s="154"/>
      <c r="I51" s="154"/>
      <c r="J51" s="168">
        <v>40117</v>
      </c>
      <c r="K51" s="200">
        <v>1049.9951310000001</v>
      </c>
      <c r="L51" s="200">
        <v>480.48431499999998</v>
      </c>
      <c r="M51" s="200">
        <v>-113.233119</v>
      </c>
      <c r="N51" s="200">
        <v>-1096.6938500000001</v>
      </c>
      <c r="P51" s="173"/>
      <c r="Q51" s="173"/>
      <c r="R51" s="154"/>
      <c r="S51" s="154"/>
      <c r="T51" s="154"/>
      <c r="U51" s="156"/>
      <c r="V51" s="152"/>
      <c r="W51" s="152"/>
      <c r="X51" s="152"/>
      <c r="Y51" s="152"/>
    </row>
    <row r="52" spans="1:25" ht="12.75" customHeight="1">
      <c r="A52" s="154"/>
      <c r="H52" s="154"/>
      <c r="I52" s="154"/>
      <c r="J52" s="168">
        <v>40147</v>
      </c>
      <c r="K52" s="200">
        <v>1097.1511579999999</v>
      </c>
      <c r="L52" s="200">
        <v>451.78267900000003</v>
      </c>
      <c r="M52" s="200">
        <v>-107.213104</v>
      </c>
      <c r="N52" s="200">
        <v>-1104.1497919999999</v>
      </c>
      <c r="P52" s="173"/>
      <c r="Q52" s="173"/>
      <c r="R52" s="154"/>
      <c r="S52" s="154"/>
      <c r="T52" s="154"/>
      <c r="U52" s="154"/>
      <c r="V52" s="154"/>
      <c r="X52" s="201"/>
      <c r="Y52" s="201"/>
    </row>
    <row r="53" spans="1:25" ht="12.75" customHeight="1">
      <c r="A53" s="154"/>
      <c r="H53" s="154"/>
      <c r="I53" s="154"/>
      <c r="J53" s="168">
        <v>40178</v>
      </c>
      <c r="K53" s="200">
        <v>1141.1965930000001</v>
      </c>
      <c r="L53" s="200">
        <v>512.74450599999989</v>
      </c>
      <c r="M53" s="200">
        <v>-98.240327999999991</v>
      </c>
      <c r="N53" s="200">
        <v>-1106.2354190000001</v>
      </c>
      <c r="P53" s="173"/>
      <c r="Q53" s="173"/>
      <c r="R53" s="154"/>
      <c r="S53" s="154"/>
      <c r="T53" s="154"/>
      <c r="U53" s="154"/>
      <c r="V53" s="154"/>
      <c r="X53" s="201"/>
      <c r="Y53" s="201"/>
    </row>
    <row r="54" spans="1:25" ht="12.75" customHeight="1">
      <c r="A54" s="154"/>
      <c r="H54" s="154"/>
      <c r="I54" s="154"/>
      <c r="J54" s="168">
        <v>40209</v>
      </c>
      <c r="K54" s="200">
        <v>1102.015165</v>
      </c>
      <c r="L54" s="200">
        <v>481.81376100000006</v>
      </c>
      <c r="M54" s="200">
        <v>-86.723787999999985</v>
      </c>
      <c r="N54" s="200">
        <v>-1101.6938230000001</v>
      </c>
      <c r="P54" s="173"/>
      <c r="Q54" s="173"/>
      <c r="R54" s="154"/>
      <c r="S54" s="154"/>
      <c r="T54" s="154"/>
      <c r="U54" s="154"/>
      <c r="V54" s="154"/>
      <c r="X54" s="201"/>
      <c r="Y54" s="201"/>
    </row>
    <row r="55" spans="1:25" ht="12.75" customHeight="1">
      <c r="A55" s="154"/>
      <c r="H55" s="154"/>
      <c r="I55" s="154"/>
      <c r="J55" s="168">
        <v>40237</v>
      </c>
      <c r="K55" s="200">
        <v>1116.795897</v>
      </c>
      <c r="L55" s="200">
        <v>469.49360000000001</v>
      </c>
      <c r="M55" s="200">
        <v>-81.153240999999994</v>
      </c>
      <c r="N55" s="200">
        <v>-1090.3132859999998</v>
      </c>
      <c r="P55" s="173"/>
      <c r="Q55" s="173"/>
      <c r="R55" s="154"/>
      <c r="S55" s="154"/>
      <c r="T55" s="154"/>
      <c r="U55" s="154"/>
      <c r="V55" s="154"/>
      <c r="X55" s="201"/>
      <c r="Y55" s="201"/>
    </row>
    <row r="56" spans="1:25" ht="12.75" customHeight="1">
      <c r="A56" s="154"/>
      <c r="H56" s="154"/>
      <c r="I56" s="154"/>
      <c r="J56" s="168">
        <v>40268</v>
      </c>
      <c r="K56" s="200">
        <v>1125.3244900000002</v>
      </c>
      <c r="L56" s="200">
        <v>453.91296300000005</v>
      </c>
      <c r="M56" s="200">
        <v>-74.476633000000007</v>
      </c>
      <c r="N56" s="200">
        <v>-1089.978028</v>
      </c>
      <c r="R56" s="154"/>
      <c r="S56" s="154"/>
      <c r="T56" s="154"/>
      <c r="U56" s="154"/>
      <c r="V56" s="154"/>
      <c r="X56" s="201"/>
      <c r="Y56" s="201"/>
    </row>
    <row r="57" spans="1:25" ht="12.75" customHeight="1">
      <c r="A57" s="154"/>
      <c r="H57" s="154"/>
      <c r="I57" s="154"/>
      <c r="J57" s="168">
        <v>40298</v>
      </c>
      <c r="K57" s="200">
        <v>1137.1027589999999</v>
      </c>
      <c r="L57" s="200">
        <v>509.31369399999994</v>
      </c>
      <c r="M57" s="200">
        <v>-63.409433000000021</v>
      </c>
      <c r="N57" s="200">
        <v>-1091.79053</v>
      </c>
      <c r="R57" s="154"/>
      <c r="S57" s="154"/>
      <c r="T57" s="154"/>
      <c r="U57" s="154"/>
      <c r="V57" s="154"/>
      <c r="X57" s="201"/>
      <c r="Y57" s="201"/>
    </row>
    <row r="58" spans="1:25" ht="12.75" customHeight="1">
      <c r="A58" s="154"/>
      <c r="H58" s="154"/>
      <c r="I58" s="154"/>
      <c r="J58" s="168">
        <v>40329</v>
      </c>
      <c r="K58" s="200">
        <v>1224.3176389999999</v>
      </c>
      <c r="L58" s="200">
        <v>419.22191099999998</v>
      </c>
      <c r="M58" s="200">
        <v>-62.852489999999989</v>
      </c>
      <c r="N58" s="200">
        <v>-1090.99902</v>
      </c>
      <c r="R58" s="154"/>
      <c r="S58" s="154"/>
      <c r="T58" s="154"/>
      <c r="U58" s="154"/>
      <c r="V58" s="154"/>
      <c r="X58" s="201"/>
      <c r="Y58" s="201"/>
    </row>
    <row r="59" spans="1:25" ht="12.75" customHeight="1">
      <c r="J59" s="168">
        <v>40359</v>
      </c>
      <c r="K59" s="200">
        <v>1225.8433429999998</v>
      </c>
      <c r="L59" s="200">
        <v>389.99342099999996</v>
      </c>
      <c r="M59" s="200">
        <v>-60.000826000000004</v>
      </c>
      <c r="N59" s="200">
        <v>-1100.2538240000001</v>
      </c>
      <c r="X59" s="201"/>
      <c r="Y59" s="201"/>
    </row>
    <row r="60" spans="1:25" ht="12.75" customHeight="1">
      <c r="A60" s="154"/>
      <c r="B60" s="172"/>
      <c r="C60" s="172"/>
      <c r="D60" s="172"/>
      <c r="E60" s="172"/>
      <c r="F60" s="172"/>
      <c r="G60" s="172"/>
      <c r="H60" s="154"/>
      <c r="I60" s="154"/>
      <c r="J60" s="168">
        <v>40390</v>
      </c>
      <c r="K60" s="200">
        <v>1257.5610699999997</v>
      </c>
      <c r="L60" s="200">
        <v>356.46008000000006</v>
      </c>
      <c r="M60" s="200">
        <v>-55.693855000000013</v>
      </c>
      <c r="N60" s="200">
        <v>-1106.5155770000001</v>
      </c>
      <c r="R60" s="154"/>
      <c r="S60" s="154"/>
      <c r="T60" s="154"/>
      <c r="U60" s="154"/>
      <c r="V60" s="154"/>
      <c r="X60" s="201"/>
      <c r="Y60" s="201"/>
    </row>
    <row r="61" spans="1:25" ht="12.75" customHeight="1">
      <c r="A61" s="154"/>
      <c r="B61" s="172"/>
      <c r="C61" s="172"/>
      <c r="D61" s="172"/>
      <c r="E61" s="172"/>
      <c r="F61" s="172"/>
      <c r="G61" s="172"/>
      <c r="H61" s="154"/>
      <c r="I61" s="154"/>
      <c r="J61" s="168">
        <v>40421</v>
      </c>
      <c r="K61" s="200">
        <v>1290.8758300000002</v>
      </c>
      <c r="L61" s="200">
        <v>312.14054399999998</v>
      </c>
      <c r="M61" s="200">
        <v>-51.591035000000005</v>
      </c>
      <c r="N61" s="200">
        <v>-1115.692843</v>
      </c>
      <c r="R61" s="154"/>
      <c r="S61" s="154"/>
      <c r="T61" s="154"/>
      <c r="U61" s="154"/>
      <c r="V61" s="154"/>
      <c r="X61" s="201"/>
      <c r="Y61" s="201"/>
    </row>
    <row r="62" spans="1:25" ht="12.75" customHeight="1">
      <c r="B62" s="172"/>
      <c r="C62" s="172"/>
      <c r="D62" s="172"/>
      <c r="E62" s="172"/>
      <c r="F62" s="172"/>
      <c r="G62" s="172"/>
      <c r="J62" s="168">
        <v>40451</v>
      </c>
      <c r="K62" s="200">
        <v>1276.927811</v>
      </c>
      <c r="L62" s="200">
        <v>295.18630400000001</v>
      </c>
      <c r="M62" s="200">
        <v>-50.943779999999997</v>
      </c>
      <c r="N62" s="200">
        <v>-1120.142014</v>
      </c>
      <c r="X62" s="201"/>
      <c r="Y62" s="201"/>
    </row>
    <row r="63" spans="1:25" ht="12.75" customHeight="1">
      <c r="B63" s="175" t="s">
        <v>2</v>
      </c>
      <c r="C63" s="172"/>
      <c r="D63" s="172"/>
      <c r="E63" s="172"/>
      <c r="F63" s="172"/>
      <c r="G63" s="172"/>
      <c r="J63" s="168">
        <v>40482</v>
      </c>
      <c r="K63" s="200">
        <v>1283.0869990000001</v>
      </c>
      <c r="L63" s="200">
        <v>287.87411300000008</v>
      </c>
      <c r="M63" s="200">
        <v>-48.125319000000019</v>
      </c>
      <c r="N63" s="200">
        <v>-1129.985052</v>
      </c>
      <c r="X63" s="201"/>
      <c r="Y63" s="201"/>
    </row>
    <row r="64" spans="1:25" ht="12.75" customHeight="1">
      <c r="B64" s="746" t="s">
        <v>377</v>
      </c>
      <c r="C64" s="746"/>
      <c r="D64" s="746"/>
      <c r="E64" s="746"/>
      <c r="F64" s="746"/>
      <c r="G64" s="746"/>
      <c r="J64" s="168">
        <v>40512</v>
      </c>
      <c r="K64" s="200">
        <v>1314.7035040000001</v>
      </c>
      <c r="L64" s="200">
        <v>269.25081100000006</v>
      </c>
      <c r="M64" s="200">
        <v>-44.508223000000001</v>
      </c>
      <c r="N64" s="200">
        <v>-1137.8353259999999</v>
      </c>
      <c r="X64" s="201"/>
      <c r="Y64" s="201"/>
    </row>
    <row r="65" spans="2:25" ht="12.75" customHeight="1">
      <c r="B65" s="746"/>
      <c r="C65" s="746"/>
      <c r="D65" s="746"/>
      <c r="E65" s="746"/>
      <c r="F65" s="746"/>
      <c r="G65" s="746"/>
      <c r="J65" s="168">
        <v>40543</v>
      </c>
      <c r="K65" s="200">
        <v>1374.3307339999999</v>
      </c>
      <c r="L65" s="200">
        <v>295.05057899999997</v>
      </c>
      <c r="M65" s="200">
        <v>-46.161643000000012</v>
      </c>
      <c r="N65" s="200">
        <v>-1142.938373</v>
      </c>
      <c r="X65" s="201"/>
      <c r="Y65" s="201"/>
    </row>
    <row r="66" spans="2:25" ht="12.75" customHeight="1">
      <c r="B66" s="746"/>
      <c r="C66" s="746"/>
      <c r="D66" s="746"/>
      <c r="E66" s="746"/>
      <c r="F66" s="746"/>
      <c r="G66" s="746"/>
      <c r="J66" s="168">
        <v>40574</v>
      </c>
      <c r="K66" s="200">
        <v>1336.7780109999999</v>
      </c>
      <c r="L66" s="200">
        <v>279.76794700000005</v>
      </c>
      <c r="M66" s="200">
        <v>-45.537175999999981</v>
      </c>
      <c r="N66" s="200">
        <v>-1144.9250770000001</v>
      </c>
      <c r="X66" s="201"/>
      <c r="Y66" s="201"/>
    </row>
    <row r="67" spans="2:25" ht="12.75" customHeight="1">
      <c r="J67" s="168">
        <v>40602</v>
      </c>
      <c r="K67" s="200">
        <v>1340.953747</v>
      </c>
      <c r="L67" s="200">
        <v>263.96568199999996</v>
      </c>
      <c r="M67" s="200">
        <v>-38.805234000000027</v>
      </c>
      <c r="N67" s="200">
        <v>-1147.8270500000001</v>
      </c>
      <c r="X67" s="201"/>
      <c r="Y67" s="201"/>
    </row>
    <row r="68" spans="2:25" ht="12.75" customHeight="1">
      <c r="J68" s="168">
        <v>40633</v>
      </c>
      <c r="K68" s="200">
        <v>1350.1306669999999</v>
      </c>
      <c r="L68" s="200">
        <v>255.97107700000004</v>
      </c>
      <c r="M68" s="200">
        <v>-31.433285000000005</v>
      </c>
      <c r="N68" s="200">
        <v>-1151.7306129999999</v>
      </c>
      <c r="X68" s="201"/>
      <c r="Y68" s="201"/>
    </row>
    <row r="69" spans="2:25" ht="12.75" customHeight="1">
      <c r="J69" s="168">
        <v>40663</v>
      </c>
      <c r="K69" s="200">
        <v>1350.0813540000001</v>
      </c>
      <c r="L69" s="200">
        <v>251.07454999999999</v>
      </c>
      <c r="M69" s="200">
        <v>-24.971256999999984</v>
      </c>
      <c r="N69" s="200">
        <v>-1156.4549299999999</v>
      </c>
      <c r="X69" s="201"/>
      <c r="Y69" s="201"/>
    </row>
    <row r="70" spans="2:25" ht="12.75" customHeight="1">
      <c r="J70" s="168">
        <v>40694</v>
      </c>
      <c r="K70" s="200">
        <v>1375.4941630000001</v>
      </c>
      <c r="L70" s="200">
        <v>246.32757100000006</v>
      </c>
      <c r="M70" s="200">
        <v>-22.61758600000001</v>
      </c>
      <c r="N70" s="200">
        <v>-1162.3258339999998</v>
      </c>
      <c r="X70" s="201"/>
      <c r="Y70" s="201"/>
    </row>
    <row r="71" spans="2:25" ht="12.75" customHeight="1">
      <c r="J71" s="168">
        <v>40724</v>
      </c>
      <c r="K71" s="200">
        <v>1353.644538</v>
      </c>
      <c r="L71" s="200">
        <v>241.37483000000009</v>
      </c>
      <c r="M71" s="200">
        <v>-13.712653000000021</v>
      </c>
      <c r="N71" s="200">
        <v>-1171.3562809999999</v>
      </c>
      <c r="X71" s="201"/>
      <c r="Y71" s="201"/>
    </row>
    <row r="72" spans="2:25" ht="12.75" customHeight="1">
      <c r="J72" s="168">
        <v>40755</v>
      </c>
      <c r="K72" s="200">
        <v>1362.8795479999999</v>
      </c>
      <c r="L72" s="200">
        <v>237.17201199999994</v>
      </c>
      <c r="M72" s="200">
        <v>-12.797044999999983</v>
      </c>
      <c r="N72" s="200">
        <v>-1172.9135779999999</v>
      </c>
      <c r="X72" s="201"/>
      <c r="Y72" s="201"/>
    </row>
    <row r="73" spans="2:25" ht="12.75" customHeight="1">
      <c r="J73" s="168">
        <v>40786</v>
      </c>
      <c r="K73" s="200">
        <v>1381.2656940000002</v>
      </c>
      <c r="L73" s="200">
        <v>217.46192499999998</v>
      </c>
      <c r="M73" s="200">
        <v>-8.5601760000000073</v>
      </c>
      <c r="N73" s="200">
        <v>-1179.768517</v>
      </c>
      <c r="X73" s="201"/>
      <c r="Y73" s="201"/>
    </row>
    <row r="74" spans="2:25" ht="12.75" customHeight="1">
      <c r="J74" s="168">
        <v>40816</v>
      </c>
      <c r="K74" s="200">
        <v>1381.490585</v>
      </c>
      <c r="L74" s="200">
        <v>224.30363600000001</v>
      </c>
      <c r="M74" s="200">
        <v>-6.5618640000000017</v>
      </c>
      <c r="N74" s="200">
        <v>-1185.545194</v>
      </c>
      <c r="X74" s="201"/>
      <c r="Y74" s="201"/>
    </row>
    <row r="75" spans="2:25" ht="12.75" customHeight="1">
      <c r="J75" s="168">
        <v>40847</v>
      </c>
      <c r="K75" s="200">
        <v>1384.1839180000002</v>
      </c>
      <c r="L75" s="200">
        <v>210.682931</v>
      </c>
      <c r="M75" s="200">
        <v>-8.6283270000000201</v>
      </c>
      <c r="N75" s="200">
        <v>-1191.6784700000001</v>
      </c>
      <c r="X75" s="201"/>
      <c r="Y75" s="201"/>
    </row>
    <row r="76" spans="2:25" ht="12.75" customHeight="1">
      <c r="J76" s="168">
        <v>40877</v>
      </c>
      <c r="K76" s="200">
        <v>1410.2821909999998</v>
      </c>
      <c r="L76" s="200">
        <v>213.22029599999996</v>
      </c>
      <c r="M76" s="200">
        <v>-10.565223999999988</v>
      </c>
      <c r="N76" s="200">
        <v>-1201.2264720000001</v>
      </c>
      <c r="X76" s="201"/>
      <c r="Y76" s="201"/>
    </row>
    <row r="77" spans="2:25" ht="12.75" customHeight="1">
      <c r="J77" s="168">
        <v>40908</v>
      </c>
      <c r="K77" s="200">
        <v>1473.5432349999999</v>
      </c>
      <c r="L77" s="200">
        <v>249.84703200000001</v>
      </c>
      <c r="M77" s="200">
        <v>-20.344222000000009</v>
      </c>
      <c r="N77" s="200">
        <v>-1208.0199459999999</v>
      </c>
      <c r="X77" s="201"/>
      <c r="Y77" s="201"/>
    </row>
    <row r="78" spans="2:25" ht="12.75" customHeight="1">
      <c r="J78" s="168">
        <v>40939</v>
      </c>
      <c r="K78" s="200">
        <v>1457.7485959999999</v>
      </c>
      <c r="L78" s="200">
        <v>222.80899400000001</v>
      </c>
      <c r="M78" s="200">
        <v>-18.149513000000006</v>
      </c>
      <c r="N78" s="200">
        <v>-1206.5710509999999</v>
      </c>
      <c r="X78" s="201"/>
      <c r="Y78" s="201"/>
    </row>
    <row r="79" spans="2:25" ht="12.75" customHeight="1">
      <c r="J79" s="168">
        <v>40968</v>
      </c>
      <c r="K79" s="200">
        <v>1468.8959950000001</v>
      </c>
      <c r="L79" s="200">
        <v>217.97029200000003</v>
      </c>
      <c r="M79" s="200">
        <v>-15.550312999999994</v>
      </c>
      <c r="N79" s="200">
        <v>-1206.9909129999999</v>
      </c>
      <c r="X79" s="201"/>
      <c r="Y79" s="201"/>
    </row>
    <row r="80" spans="2:25" ht="12.75" customHeight="1">
      <c r="J80" s="168">
        <v>40999</v>
      </c>
      <c r="K80" s="200">
        <v>1456.2099539999999</v>
      </c>
      <c r="L80" s="200">
        <v>220.909718</v>
      </c>
      <c r="M80" s="200">
        <v>-15.296130000000005</v>
      </c>
      <c r="N80" s="200">
        <v>-1205.339127</v>
      </c>
      <c r="X80" s="201"/>
      <c r="Y80" s="201"/>
    </row>
    <row r="81" spans="10:25" ht="12.75" customHeight="1">
      <c r="J81" s="168">
        <v>41029</v>
      </c>
      <c r="K81" s="200">
        <v>1478.8763650000001</v>
      </c>
      <c r="L81" s="200">
        <v>223.14582399999998</v>
      </c>
      <c r="M81" s="200">
        <v>-13.388397999999986</v>
      </c>
      <c r="N81" s="200">
        <v>-1204.092727</v>
      </c>
      <c r="X81" s="201"/>
      <c r="Y81" s="201"/>
    </row>
    <row r="82" spans="10:25" ht="12.75" customHeight="1">
      <c r="J82" s="168">
        <v>41060</v>
      </c>
      <c r="K82" s="200">
        <v>1500.4968919999999</v>
      </c>
      <c r="L82" s="200">
        <v>217.81306499999999</v>
      </c>
      <c r="M82" s="200">
        <v>-15.167765000000013</v>
      </c>
      <c r="N82" s="200">
        <v>-1213.3483359999998</v>
      </c>
      <c r="X82" s="201"/>
      <c r="Y82" s="201"/>
    </row>
    <row r="83" spans="10:25" ht="12.75" customHeight="1">
      <c r="J83" s="168">
        <v>41090</v>
      </c>
      <c r="K83" s="200">
        <v>1492.2927960000002</v>
      </c>
      <c r="L83" s="200">
        <v>208.58361300000001</v>
      </c>
      <c r="M83" s="200">
        <v>-16.020068999999989</v>
      </c>
      <c r="N83" s="200">
        <v>-1216.3632719999998</v>
      </c>
      <c r="X83" s="201"/>
      <c r="Y83" s="201"/>
    </row>
    <row r="84" spans="10:25" ht="12.75" customHeight="1">
      <c r="J84" s="168">
        <v>41121</v>
      </c>
      <c r="K84" s="200">
        <v>1528.750974</v>
      </c>
      <c r="L84" s="200">
        <v>199.23186999999999</v>
      </c>
      <c r="M84" s="200">
        <v>-29.596709000000004</v>
      </c>
      <c r="N84" s="200">
        <v>-1216.382204</v>
      </c>
      <c r="X84" s="201"/>
      <c r="Y84" s="201"/>
    </row>
    <row r="85" spans="10:25" ht="12.75" customHeight="1">
      <c r="J85" s="168">
        <v>41152</v>
      </c>
      <c r="K85" s="200">
        <v>1521.07969</v>
      </c>
      <c r="L85" s="200">
        <v>204.14733200000001</v>
      </c>
      <c r="M85" s="200">
        <v>-27.812211000000012</v>
      </c>
      <c r="N85" s="200">
        <v>-1220.62194</v>
      </c>
      <c r="X85" s="201"/>
      <c r="Y85" s="201"/>
    </row>
    <row r="86" spans="10:25" ht="12.75" customHeight="1">
      <c r="J86" s="168">
        <v>41182</v>
      </c>
      <c r="K86" s="200">
        <v>1496.7552650000002</v>
      </c>
      <c r="L86" s="200">
        <v>192.96847200000002</v>
      </c>
      <c r="M86" s="200">
        <v>-23.990562000000004</v>
      </c>
      <c r="N86" s="200">
        <v>-1223.9151609999999</v>
      </c>
      <c r="X86" s="201"/>
      <c r="Y86" s="201"/>
    </row>
    <row r="87" spans="10:25" ht="12.75" customHeight="1">
      <c r="J87" s="168">
        <v>41213</v>
      </c>
      <c r="K87" s="200">
        <v>1538.9797489999999</v>
      </c>
      <c r="L87" s="200">
        <v>184.675952</v>
      </c>
      <c r="M87" s="200">
        <v>-27.153559999999999</v>
      </c>
      <c r="N87" s="200">
        <v>-1228.414192</v>
      </c>
      <c r="X87" s="201"/>
      <c r="Y87" s="201"/>
    </row>
    <row r="88" spans="10:25" ht="12.75" customHeight="1">
      <c r="J88" s="168">
        <v>41243</v>
      </c>
      <c r="K88" s="200">
        <v>1553.1827899999998</v>
      </c>
      <c r="L88" s="200">
        <v>190.57406599999999</v>
      </c>
      <c r="M88" s="200">
        <v>-30.146744999999996</v>
      </c>
      <c r="N88" s="200">
        <v>-1237.844263</v>
      </c>
      <c r="X88" s="201"/>
      <c r="Y88" s="201"/>
    </row>
    <row r="89" spans="10:25" ht="12.75" customHeight="1">
      <c r="J89" s="168">
        <v>41274</v>
      </c>
      <c r="K89" s="200">
        <v>1605.7140449999999</v>
      </c>
      <c r="L89" s="200">
        <v>204.98702300000005</v>
      </c>
      <c r="M89" s="200">
        <v>-35.553796000000006</v>
      </c>
      <c r="N89" s="200">
        <v>-1240.5830679999999</v>
      </c>
      <c r="X89" s="201"/>
      <c r="Y89" s="201"/>
    </row>
    <row r="90" spans="10:25" ht="12.75" customHeight="1">
      <c r="J90" s="168">
        <v>41305</v>
      </c>
      <c r="K90" s="200">
        <v>1581.6752739999999</v>
      </c>
      <c r="L90" s="200">
        <v>204.36108899999996</v>
      </c>
      <c r="M90" s="200">
        <v>-43.717075999999999</v>
      </c>
      <c r="N90" s="200">
        <v>-1244.2989969999999</v>
      </c>
      <c r="X90" s="201"/>
      <c r="Y90" s="201"/>
    </row>
    <row r="91" spans="10:25" ht="12.75" customHeight="1">
      <c r="J91" s="168">
        <v>41333</v>
      </c>
      <c r="K91" s="200">
        <v>1586.784852</v>
      </c>
      <c r="L91" s="200">
        <v>200.51567200000002</v>
      </c>
      <c r="M91" s="200">
        <v>-44.696880000000007</v>
      </c>
      <c r="N91" s="200">
        <v>-1244.071087</v>
      </c>
      <c r="X91" s="201"/>
      <c r="Y91" s="201"/>
    </row>
    <row r="92" spans="10:25" ht="12.75" customHeight="1">
      <c r="J92" s="168">
        <v>41364</v>
      </c>
      <c r="K92" s="200">
        <v>1584.3630949999999</v>
      </c>
      <c r="L92" s="200">
        <v>197.97243099999997</v>
      </c>
      <c r="M92" s="200">
        <v>-52.374708999999989</v>
      </c>
      <c r="N92" s="200">
        <v>-1244.4832590000001</v>
      </c>
      <c r="X92" s="201"/>
      <c r="Y92" s="201"/>
    </row>
    <row r="93" spans="10:25" ht="12.75" customHeight="1">
      <c r="J93" s="168">
        <v>41394</v>
      </c>
      <c r="K93" s="200">
        <v>1615.7845249999998</v>
      </c>
      <c r="L93" s="200">
        <v>182.35337100000004</v>
      </c>
      <c r="M93" s="200">
        <v>-40.537364000000004</v>
      </c>
      <c r="N93" s="200">
        <v>-1243.4257550000002</v>
      </c>
      <c r="X93" s="201"/>
      <c r="Y93" s="201"/>
    </row>
    <row r="94" spans="10:25" ht="12.75" customHeight="1">
      <c r="J94" s="168">
        <v>41425</v>
      </c>
      <c r="K94" s="200">
        <v>1624.127534</v>
      </c>
      <c r="L94" s="200">
        <v>185.21486999999999</v>
      </c>
      <c r="M94" s="200">
        <v>-39.804315000000003</v>
      </c>
      <c r="N94" s="200">
        <v>-1245.5084469999999</v>
      </c>
      <c r="X94" s="201"/>
      <c r="Y94" s="201"/>
    </row>
    <row r="95" spans="10:25" ht="12.75" customHeight="1">
      <c r="J95" s="168">
        <v>41455</v>
      </c>
      <c r="K95" s="200">
        <v>1618.2594159999999</v>
      </c>
      <c r="L95" s="200">
        <v>183.49115500000002</v>
      </c>
      <c r="M95" s="200">
        <v>-45.260331000000008</v>
      </c>
      <c r="N95" s="200">
        <v>-1253.012418</v>
      </c>
      <c r="X95" s="201"/>
      <c r="Y95" s="201"/>
    </row>
    <row r="96" spans="10:25" ht="12.75" customHeight="1">
      <c r="J96" s="168">
        <v>41486</v>
      </c>
      <c r="K96" s="200">
        <v>1651.7719609999999</v>
      </c>
      <c r="L96" s="200">
        <v>198.17968799999997</v>
      </c>
      <c r="M96" s="200">
        <v>-46.639953000000006</v>
      </c>
      <c r="N96" s="200">
        <v>-1255.7227210000001</v>
      </c>
      <c r="X96" s="201"/>
      <c r="Y96" s="201"/>
    </row>
    <row r="97" spans="10:25" ht="12.75" customHeight="1">
      <c r="J97" s="168">
        <v>41517</v>
      </c>
      <c r="K97" s="200">
        <v>1649.032111</v>
      </c>
      <c r="L97" s="200">
        <v>188.48119799999998</v>
      </c>
      <c r="M97" s="200">
        <v>-52.872956999999992</v>
      </c>
      <c r="N97" s="200">
        <v>-1264.2279210000002</v>
      </c>
      <c r="X97" s="201"/>
      <c r="Y97" s="201"/>
    </row>
    <row r="98" spans="10:25" ht="12.75" customHeight="1">
      <c r="J98" s="168">
        <v>41547</v>
      </c>
      <c r="K98" s="200">
        <v>1634.62084</v>
      </c>
      <c r="L98" s="200">
        <v>179.59736799999996</v>
      </c>
      <c r="M98" s="200">
        <v>-57.952805999999995</v>
      </c>
      <c r="N98" s="200">
        <v>-1265.8782160000001</v>
      </c>
      <c r="X98" s="201"/>
      <c r="Y98" s="201"/>
    </row>
    <row r="99" spans="10:25" ht="12.75" customHeight="1">
      <c r="J99" s="168">
        <v>41578</v>
      </c>
      <c r="K99" s="200">
        <v>1661.471057</v>
      </c>
      <c r="L99" s="200">
        <v>174.86341600000003</v>
      </c>
      <c r="M99" s="200">
        <v>-60.211520000000007</v>
      </c>
      <c r="N99" s="200">
        <v>-1272.156808</v>
      </c>
      <c r="X99" s="201"/>
      <c r="Y99" s="201"/>
    </row>
    <row r="100" spans="10:25" ht="12.75" customHeight="1">
      <c r="J100" s="168">
        <v>41608</v>
      </c>
      <c r="K100" s="200">
        <v>1703.6275819999998</v>
      </c>
      <c r="L100" s="200">
        <v>169.88030099999997</v>
      </c>
      <c r="M100" s="200">
        <v>-67.831501999999986</v>
      </c>
      <c r="N100" s="200">
        <v>-1295.0009210000001</v>
      </c>
      <c r="X100" s="201"/>
      <c r="Y100" s="201"/>
    </row>
    <row r="101" spans="10:25" ht="12.75" customHeight="1">
      <c r="J101" s="168">
        <v>41639</v>
      </c>
      <c r="K101" s="200">
        <v>1756.7231800000002</v>
      </c>
      <c r="L101" s="200">
        <v>195.62252900000004</v>
      </c>
      <c r="M101" s="200">
        <v>-76.017365999999996</v>
      </c>
      <c r="N101" s="200">
        <v>-1303.2039239999999</v>
      </c>
      <c r="X101" s="201"/>
      <c r="Y101" s="201"/>
    </row>
    <row r="102" spans="10:25" ht="12.75" customHeight="1">
      <c r="J102" s="168">
        <v>41670</v>
      </c>
      <c r="K102" s="200">
        <v>1706.085435</v>
      </c>
      <c r="L102" s="200">
        <v>179.79644999999996</v>
      </c>
      <c r="M102" s="200">
        <v>-73.229187999999994</v>
      </c>
      <c r="N102" s="200">
        <v>-1256.032199</v>
      </c>
      <c r="X102" s="201"/>
      <c r="Y102" s="201"/>
    </row>
    <row r="103" spans="10:25" ht="12.75" customHeight="1">
      <c r="J103" s="168">
        <v>41698</v>
      </c>
      <c r="K103" s="200">
        <v>1712.5617500000001</v>
      </c>
      <c r="L103" s="200">
        <v>186.34572700000001</v>
      </c>
      <c r="M103" s="200">
        <v>-68.759055000000004</v>
      </c>
      <c r="N103" s="200">
        <v>-1253.780213</v>
      </c>
      <c r="X103" s="201"/>
      <c r="Y103" s="201"/>
    </row>
    <row r="104" spans="10:25" ht="12.75" customHeight="1">
      <c r="J104" s="168">
        <v>41729</v>
      </c>
      <c r="K104" s="200">
        <v>1714.870216</v>
      </c>
      <c r="L104" s="200">
        <v>181.73360300000002</v>
      </c>
      <c r="M104" s="200">
        <v>-66.795491999999982</v>
      </c>
      <c r="N104" s="200">
        <v>-1252.92002</v>
      </c>
      <c r="X104" s="201"/>
      <c r="Y104" s="201"/>
    </row>
    <row r="105" spans="10:25" ht="12.75" customHeight="1">
      <c r="J105" s="168">
        <v>41759</v>
      </c>
      <c r="K105" s="200">
        <v>1736.231452</v>
      </c>
      <c r="L105" s="200">
        <v>182.862506</v>
      </c>
      <c r="M105" s="200">
        <v>-69.178552999999994</v>
      </c>
      <c r="N105" s="200">
        <v>-1257.8092180000001</v>
      </c>
      <c r="X105" s="201"/>
      <c r="Y105" s="201"/>
    </row>
    <row r="106" spans="10:25" ht="12.75" customHeight="1">
      <c r="J106" s="168">
        <v>41790</v>
      </c>
      <c r="K106" s="200">
        <v>1766.6695459999999</v>
      </c>
      <c r="L106" s="200">
        <v>180.99059700000001</v>
      </c>
      <c r="M106" s="200">
        <v>-71.195279999999983</v>
      </c>
      <c r="N106" s="200">
        <v>-1263.2856199999999</v>
      </c>
      <c r="X106" s="201"/>
      <c r="Y106" s="201"/>
    </row>
    <row r="107" spans="10:25" ht="12.75" customHeight="1">
      <c r="J107" s="168">
        <v>41820</v>
      </c>
      <c r="K107" s="200">
        <v>1760.685999</v>
      </c>
      <c r="L107" s="200">
        <v>162.26080799999997</v>
      </c>
      <c r="M107" s="200">
        <v>-80.319029999999998</v>
      </c>
      <c r="N107" s="200">
        <v>-1267.3522129999999</v>
      </c>
      <c r="X107" s="201"/>
      <c r="Y107" s="201"/>
    </row>
    <row r="108" spans="10:25" ht="12.75" customHeight="1">
      <c r="J108" s="168">
        <v>41851</v>
      </c>
      <c r="K108" s="200">
        <v>1791.5324459999999</v>
      </c>
      <c r="L108" s="200">
        <v>149.54075300000002</v>
      </c>
      <c r="M108" s="200">
        <v>-80.984864999999985</v>
      </c>
      <c r="N108" s="200">
        <v>-1267.9366600000001</v>
      </c>
      <c r="X108" s="201"/>
      <c r="Y108" s="201"/>
    </row>
    <row r="109" spans="10:25" ht="12.75" customHeight="1">
      <c r="J109" s="168">
        <v>41882</v>
      </c>
      <c r="K109" s="200">
        <v>1813.7899070000001</v>
      </c>
      <c r="L109" s="200">
        <v>127.99517600000003</v>
      </c>
      <c r="M109" s="200">
        <v>-81.47904299999999</v>
      </c>
      <c r="N109" s="200">
        <v>-1273.52874</v>
      </c>
      <c r="X109" s="201"/>
      <c r="Y109" s="201"/>
    </row>
    <row r="110" spans="10:25" ht="12.75" customHeight="1">
      <c r="J110" s="168">
        <v>41912</v>
      </c>
      <c r="K110" s="200">
        <v>1811.3975479999999</v>
      </c>
      <c r="L110" s="200">
        <v>110.59017499999999</v>
      </c>
      <c r="M110" s="200">
        <v>-80.530439999999999</v>
      </c>
      <c r="N110" s="200">
        <v>-1278.870553</v>
      </c>
      <c r="X110" s="201"/>
      <c r="Y110" s="201"/>
    </row>
    <row r="111" spans="10:25" ht="12.75" customHeight="1">
      <c r="J111" s="168">
        <v>41943</v>
      </c>
      <c r="K111" s="200">
        <v>1852.1801419999999</v>
      </c>
      <c r="L111" s="200">
        <v>113.40891699999996</v>
      </c>
      <c r="M111" s="200">
        <v>-80.188415000000006</v>
      </c>
      <c r="N111" s="200">
        <v>-1300.634409</v>
      </c>
      <c r="X111" s="201"/>
      <c r="Y111" s="201"/>
    </row>
    <row r="112" spans="10:25" ht="12.75" customHeight="1">
      <c r="J112" s="168">
        <v>41973</v>
      </c>
      <c r="K112" s="200">
        <v>1869.7256179999999</v>
      </c>
      <c r="L112" s="200">
        <v>111.137946</v>
      </c>
      <c r="M112" s="200">
        <v>-82.314017999999976</v>
      </c>
      <c r="N112" s="200">
        <v>-1311.1073100000001</v>
      </c>
      <c r="X112" s="201"/>
      <c r="Y112" s="201"/>
    </row>
    <row r="113" spans="10:25" ht="12.75" customHeight="1">
      <c r="J113" s="168">
        <v>42004</v>
      </c>
      <c r="K113" s="200">
        <v>1960.825906</v>
      </c>
      <c r="L113" s="200">
        <v>124.26453600000002</v>
      </c>
      <c r="M113" s="200">
        <v>-92.005929999999992</v>
      </c>
      <c r="N113" s="200">
        <v>-1322.678461</v>
      </c>
      <c r="X113" s="201"/>
      <c r="Y113" s="201"/>
    </row>
    <row r="114" spans="10:25" ht="12.75" customHeight="1">
      <c r="J114" s="168">
        <v>42035</v>
      </c>
      <c r="K114" s="200">
        <v>1906.9740810000001</v>
      </c>
      <c r="L114" s="200">
        <v>140.41432500000002</v>
      </c>
      <c r="M114" s="200">
        <v>-91.185872000000018</v>
      </c>
      <c r="N114" s="200">
        <v>-1330.033776</v>
      </c>
      <c r="X114" s="201"/>
      <c r="Y114" s="201"/>
    </row>
    <row r="115" spans="10:25" ht="12.75" customHeight="1">
      <c r="J115" s="168">
        <v>42063</v>
      </c>
      <c r="K115" s="200">
        <v>1944.4173839999999</v>
      </c>
      <c r="L115" s="200">
        <v>135.16600099999999</v>
      </c>
      <c r="M115" s="200">
        <v>-95.270193000000006</v>
      </c>
      <c r="N115" s="200">
        <v>-1331.0927300000001</v>
      </c>
      <c r="X115" s="201"/>
      <c r="Y115" s="201"/>
    </row>
    <row r="116" spans="10:25" ht="12.75" customHeight="1">
      <c r="J116" s="168">
        <v>42094</v>
      </c>
      <c r="K116" s="200">
        <v>1941.7778069999999</v>
      </c>
      <c r="L116" s="200">
        <v>129.62472199999996</v>
      </c>
      <c r="M116" s="200">
        <v>-94.848953999999992</v>
      </c>
      <c r="N116" s="200">
        <v>-1337.449629</v>
      </c>
      <c r="X116" s="201"/>
      <c r="Y116" s="201"/>
    </row>
    <row r="117" spans="10:25" ht="12.75" customHeight="1">
      <c r="J117" s="168">
        <v>42124</v>
      </c>
      <c r="K117" s="200">
        <v>1965.4725760000001</v>
      </c>
      <c r="L117" s="200">
        <v>129.38703799999999</v>
      </c>
      <c r="M117" s="200">
        <v>-95.211612000000002</v>
      </c>
      <c r="N117" s="200">
        <v>-1345.0574079999999</v>
      </c>
      <c r="X117" s="201"/>
      <c r="Y117" s="201"/>
    </row>
    <row r="118" spans="10:25" ht="12.75" customHeight="1">
      <c r="J118" s="168">
        <v>42155</v>
      </c>
      <c r="K118" s="200">
        <v>1997.482747</v>
      </c>
      <c r="L118" s="200">
        <v>106.06596399999998</v>
      </c>
      <c r="M118" s="200">
        <v>-96.611298000000005</v>
      </c>
      <c r="N118" s="200">
        <v>-1358.5967129999999</v>
      </c>
      <c r="X118" s="201"/>
      <c r="Y118" s="201"/>
    </row>
    <row r="119" spans="10:25" ht="12.75" customHeight="1">
      <c r="J119" s="168">
        <v>42185</v>
      </c>
      <c r="K119" s="200">
        <v>1979.3564739999999</v>
      </c>
      <c r="L119" s="200">
        <v>86.783480999999966</v>
      </c>
      <c r="M119" s="200">
        <v>-99.25312000000001</v>
      </c>
      <c r="N119" s="200">
        <v>-1378.9830770000001</v>
      </c>
      <c r="X119" s="201"/>
      <c r="Y119" s="201"/>
    </row>
    <row r="120" spans="10:25" ht="12.75" customHeight="1">
      <c r="J120" s="168">
        <v>42216</v>
      </c>
      <c r="K120" s="200">
        <v>2013.1393669999998</v>
      </c>
      <c r="L120" s="200">
        <v>95.366082999999989</v>
      </c>
      <c r="M120" s="200">
        <v>-101.13921400000001</v>
      </c>
      <c r="N120" s="200">
        <v>-1402.3610739999999</v>
      </c>
      <c r="X120" s="201"/>
      <c r="Y120" s="201"/>
    </row>
    <row r="121" spans="10:25" ht="12.75" customHeight="1">
      <c r="J121" s="168">
        <v>42247</v>
      </c>
      <c r="K121" s="200">
        <v>2033.372214</v>
      </c>
      <c r="L121" s="200">
        <v>75.095327999999981</v>
      </c>
      <c r="M121" s="200">
        <v>-111.54907799999999</v>
      </c>
      <c r="N121" s="200">
        <v>-1420.845601</v>
      </c>
      <c r="X121" s="201"/>
      <c r="Y121" s="201"/>
    </row>
    <row r="122" spans="10:25" ht="12.75" customHeight="1">
      <c r="J122" s="168">
        <v>42277</v>
      </c>
      <c r="K122" s="200">
        <v>2044.9261969999998</v>
      </c>
      <c r="L122" s="200">
        <v>68.865899999999968</v>
      </c>
      <c r="M122" s="200">
        <v>-111.58983600000001</v>
      </c>
      <c r="N122" s="200">
        <v>-1433.291397</v>
      </c>
      <c r="X122" s="201"/>
      <c r="Y122" s="201"/>
    </row>
    <row r="123" spans="10:25" ht="12.75" customHeight="1">
      <c r="J123" s="168">
        <v>42308</v>
      </c>
      <c r="K123" s="200">
        <v>2078.3569069999999</v>
      </c>
      <c r="L123" s="200">
        <v>70.329734000000002</v>
      </c>
      <c r="M123" s="200">
        <v>-109.95737099999999</v>
      </c>
      <c r="N123" s="200">
        <v>-1451.4857220000001</v>
      </c>
      <c r="X123" s="201"/>
      <c r="Y123" s="201"/>
    </row>
    <row r="124" spans="10:25" ht="12.75" customHeight="1">
      <c r="J124" s="168">
        <v>42338</v>
      </c>
      <c r="K124" s="200">
        <v>2128.2652169999997</v>
      </c>
      <c r="L124" s="200">
        <v>75.160314999999997</v>
      </c>
      <c r="M124" s="200">
        <v>-112.70263</v>
      </c>
      <c r="N124" s="200">
        <v>-1463.566219</v>
      </c>
      <c r="X124" s="201"/>
      <c r="Y124" s="201"/>
    </row>
    <row r="125" spans="10:25" ht="12.75" customHeight="1">
      <c r="J125" s="168">
        <v>42369</v>
      </c>
      <c r="K125" s="200">
        <v>2191.6771639999997</v>
      </c>
      <c r="L125" s="200">
        <v>101.29632499999995</v>
      </c>
      <c r="M125" s="200">
        <v>-117.209074</v>
      </c>
      <c r="N125" s="200">
        <v>-1472.9441489999999</v>
      </c>
      <c r="X125" s="201"/>
      <c r="Y125" s="201"/>
    </row>
    <row r="126" spans="10:25" ht="12.75" customHeight="1">
      <c r="X126" s="201"/>
      <c r="Y126" s="201"/>
    </row>
  </sheetData>
  <mergeCells count="4">
    <mergeCell ref="B30:G32"/>
    <mergeCell ref="B64:G66"/>
    <mergeCell ref="B37:G38"/>
    <mergeCell ref="B39:G40"/>
  </mergeCell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3:Z125"/>
  <sheetViews>
    <sheetView showGridLines="0" zoomScaleNormal="100" workbookViewId="0"/>
  </sheetViews>
  <sheetFormatPr defaultColWidth="9.140625" defaultRowHeight="12.75" customHeight="1"/>
  <cols>
    <col min="1" max="8" width="9.140625" style="152" customWidth="1"/>
    <col min="9" max="9" width="9.140625" style="153" customWidth="1"/>
    <col min="10" max="12" width="9.140625" style="81" customWidth="1"/>
    <col min="13" max="31" width="9.140625" style="154" customWidth="1"/>
    <col min="32" max="16384" width="9.140625" style="154"/>
  </cols>
  <sheetData>
    <row r="3" spans="2:26" ht="12.75" customHeight="1">
      <c r="B3" s="156" t="s">
        <v>1088</v>
      </c>
      <c r="C3" s="157"/>
      <c r="D3" s="157"/>
      <c r="E3" s="157"/>
      <c r="F3" s="157"/>
      <c r="G3" s="157"/>
      <c r="K3" s="81" t="s">
        <v>302</v>
      </c>
      <c r="L3" s="81" t="s">
        <v>301</v>
      </c>
      <c r="U3" s="156"/>
      <c r="V3" s="157"/>
      <c r="W3" s="157"/>
      <c r="X3" s="157"/>
      <c r="Y3" s="157"/>
      <c r="Z3" s="157"/>
    </row>
    <row r="4" spans="2:26" ht="12.75" customHeight="1">
      <c r="B4" s="158" t="s">
        <v>177</v>
      </c>
      <c r="C4" s="159"/>
      <c r="D4" s="159"/>
      <c r="E4" s="159"/>
      <c r="F4" s="159"/>
      <c r="G4" s="157"/>
      <c r="K4" s="81" t="s">
        <v>178</v>
      </c>
      <c r="L4" s="81" t="s">
        <v>179</v>
      </c>
      <c r="R4" s="202"/>
      <c r="U4" s="156"/>
      <c r="V4" s="159"/>
      <c r="W4" s="159"/>
      <c r="X4" s="159"/>
      <c r="Y4" s="159"/>
      <c r="Z4" s="157"/>
    </row>
    <row r="5" spans="2:26" ht="12.75" customHeight="1">
      <c r="B5" s="160" t="s">
        <v>1</v>
      </c>
      <c r="C5" s="157"/>
      <c r="D5" s="157"/>
      <c r="E5" s="157"/>
      <c r="F5" s="157"/>
      <c r="G5" s="157"/>
      <c r="J5" s="705">
        <v>40908</v>
      </c>
      <c r="K5" s="162">
        <v>126.45680985970731</v>
      </c>
      <c r="L5" s="162">
        <v>26.89363403255085</v>
      </c>
      <c r="M5" s="203"/>
      <c r="R5" s="202"/>
      <c r="S5" s="204"/>
      <c r="T5" s="203"/>
      <c r="U5" s="156"/>
      <c r="V5" s="157"/>
      <c r="W5" s="157"/>
      <c r="X5" s="157"/>
      <c r="Y5" s="157"/>
      <c r="Z5" s="157"/>
    </row>
    <row r="6" spans="2:26" ht="12.75" customHeight="1">
      <c r="I6" s="167"/>
      <c r="J6" s="705">
        <v>40999</v>
      </c>
      <c r="K6" s="162">
        <v>131.1208691246984</v>
      </c>
      <c r="L6" s="162">
        <v>28.185029210390862</v>
      </c>
      <c r="M6" s="203"/>
      <c r="R6" s="202"/>
      <c r="S6" s="204"/>
      <c r="T6" s="203"/>
      <c r="U6" s="156"/>
      <c r="V6" s="152"/>
      <c r="W6" s="152"/>
      <c r="X6" s="152"/>
      <c r="Y6" s="152"/>
      <c r="Z6" s="152"/>
    </row>
    <row r="7" spans="2:26" ht="12.75" customHeight="1">
      <c r="I7" s="167"/>
      <c r="J7" s="705">
        <v>41090</v>
      </c>
      <c r="K7" s="162">
        <v>131.3285332554739</v>
      </c>
      <c r="L7" s="162">
        <v>28.314195924574648</v>
      </c>
      <c r="M7" s="203"/>
      <c r="R7" s="202"/>
      <c r="S7" s="204"/>
      <c r="T7" s="203"/>
      <c r="U7" s="156"/>
      <c r="V7" s="152"/>
      <c r="W7" s="152"/>
      <c r="X7" s="152"/>
      <c r="Y7" s="152"/>
      <c r="Z7" s="152"/>
    </row>
    <row r="8" spans="2:26" ht="12.75" customHeight="1">
      <c r="I8" s="167"/>
      <c r="J8" s="705">
        <v>41182</v>
      </c>
      <c r="K8" s="162">
        <v>132.24918194907889</v>
      </c>
      <c r="L8" s="162">
        <v>29.100714484790213</v>
      </c>
      <c r="M8" s="203"/>
      <c r="R8" s="202"/>
      <c r="S8" s="204"/>
      <c r="T8" s="203"/>
      <c r="U8" s="156"/>
      <c r="V8" s="152"/>
      <c r="W8" s="152"/>
      <c r="X8" s="152"/>
      <c r="Y8" s="152"/>
      <c r="Z8" s="152"/>
    </row>
    <row r="9" spans="2:26" ht="12.75" customHeight="1">
      <c r="I9" s="167"/>
      <c r="J9" s="705">
        <v>41274</v>
      </c>
      <c r="K9" s="162">
        <v>132.5220459564145</v>
      </c>
      <c r="L9" s="162">
        <v>29.071368033127222</v>
      </c>
      <c r="M9" s="203"/>
      <c r="R9" s="202"/>
      <c r="S9" s="204"/>
      <c r="T9" s="203"/>
      <c r="U9" s="156"/>
      <c r="V9" s="152"/>
      <c r="W9" s="152"/>
      <c r="X9" s="152"/>
      <c r="Y9" s="152"/>
      <c r="Z9" s="152"/>
    </row>
    <row r="10" spans="2:26" ht="12.75" customHeight="1">
      <c r="I10" s="167"/>
      <c r="J10" s="705">
        <v>41364</v>
      </c>
      <c r="K10" s="162">
        <v>134.16353585820434</v>
      </c>
      <c r="L10" s="162">
        <v>30.019054593538026</v>
      </c>
      <c r="M10" s="203"/>
      <c r="R10" s="202"/>
      <c r="S10" s="204"/>
      <c r="T10" s="203"/>
      <c r="U10" s="156"/>
      <c r="V10" s="152"/>
      <c r="W10" s="152"/>
      <c r="X10" s="152"/>
      <c r="Y10" s="152"/>
      <c r="Z10" s="152"/>
    </row>
    <row r="11" spans="2:26" ht="12.75" customHeight="1">
      <c r="I11" s="167"/>
      <c r="J11" s="705">
        <v>41455</v>
      </c>
      <c r="K11" s="162">
        <v>133.00597345034194</v>
      </c>
      <c r="L11" s="162">
        <v>28.881277653043519</v>
      </c>
      <c r="M11" s="203"/>
      <c r="R11" s="202"/>
      <c r="S11" s="204"/>
      <c r="T11" s="203"/>
      <c r="U11" s="156"/>
      <c r="V11" s="152"/>
      <c r="W11" s="152"/>
      <c r="X11" s="152"/>
      <c r="Y11" s="152"/>
      <c r="Z11" s="152"/>
    </row>
    <row r="12" spans="2:26" ht="12.75" customHeight="1">
      <c r="J12" s="705">
        <v>41547</v>
      </c>
      <c r="K12" s="162">
        <v>131.77331767392221</v>
      </c>
      <c r="L12" s="162">
        <v>29.362976825216847</v>
      </c>
      <c r="M12" s="203"/>
      <c r="R12" s="202"/>
      <c r="S12" s="204"/>
      <c r="T12" s="203"/>
      <c r="U12" s="156"/>
      <c r="V12" s="152"/>
      <c r="W12" s="152"/>
      <c r="X12" s="152"/>
      <c r="Y12" s="152"/>
      <c r="Z12" s="152"/>
    </row>
    <row r="13" spans="2:26" ht="12.75" customHeight="1">
      <c r="J13" s="705">
        <v>41639</v>
      </c>
      <c r="K13" s="162">
        <v>132.84166293388327</v>
      </c>
      <c r="L13" s="162">
        <v>30.668496030468077</v>
      </c>
      <c r="M13" s="203"/>
      <c r="R13" s="202"/>
      <c r="S13" s="204"/>
      <c r="T13" s="203"/>
      <c r="U13" s="156"/>
      <c r="V13" s="152"/>
      <c r="W13" s="152"/>
      <c r="X13" s="152"/>
      <c r="Y13" s="152"/>
      <c r="Z13" s="152"/>
    </row>
    <row r="14" spans="2:26" ht="12.75" customHeight="1">
      <c r="J14" s="705">
        <v>41729</v>
      </c>
      <c r="K14" s="162">
        <v>135.15451442532509</v>
      </c>
      <c r="L14" s="162">
        <v>31.647467989074208</v>
      </c>
      <c r="M14" s="203"/>
      <c r="R14" s="202"/>
      <c r="S14" s="204"/>
      <c r="T14" s="203"/>
      <c r="U14" s="156"/>
      <c r="V14" s="152"/>
      <c r="W14" s="152"/>
      <c r="X14" s="152"/>
      <c r="Y14" s="152"/>
      <c r="Z14" s="152"/>
    </row>
    <row r="15" spans="2:26" ht="12.75" customHeight="1">
      <c r="J15" s="705">
        <v>41820</v>
      </c>
      <c r="K15" s="162">
        <v>133.0002297975156</v>
      </c>
      <c r="L15" s="162">
        <v>31.92030994654742</v>
      </c>
      <c r="M15" s="203"/>
      <c r="R15" s="202"/>
      <c r="S15" s="204"/>
      <c r="T15" s="203"/>
      <c r="U15" s="156"/>
      <c r="V15" s="152"/>
      <c r="W15" s="152"/>
      <c r="X15" s="152"/>
      <c r="Y15" s="152"/>
      <c r="Z15" s="152"/>
    </row>
    <row r="16" spans="2:26" ht="12.75" customHeight="1">
      <c r="J16" s="705">
        <v>41912</v>
      </c>
      <c r="K16" s="162">
        <v>131.69257179156267</v>
      </c>
      <c r="L16" s="162">
        <v>31.622621614814705</v>
      </c>
      <c r="M16" s="203"/>
      <c r="R16" s="202"/>
      <c r="S16" s="204"/>
      <c r="T16" s="203"/>
      <c r="U16" s="156"/>
      <c r="V16" s="152"/>
      <c r="W16" s="152"/>
      <c r="X16" s="152"/>
      <c r="Y16" s="152"/>
      <c r="Z16" s="152"/>
    </row>
    <row r="17" spans="2:26" ht="12.75" customHeight="1">
      <c r="J17" s="705">
        <v>42004</v>
      </c>
      <c r="K17" s="162">
        <v>130.37145103805238</v>
      </c>
      <c r="L17" s="162">
        <v>31.048952983260708</v>
      </c>
      <c r="M17" s="203"/>
      <c r="R17" s="202"/>
      <c r="S17" s="204"/>
      <c r="T17" s="203"/>
      <c r="U17" s="156"/>
      <c r="V17" s="152"/>
      <c r="W17" s="152"/>
      <c r="X17" s="152"/>
      <c r="Y17" s="152"/>
      <c r="Z17" s="152"/>
    </row>
    <row r="18" spans="2:26" ht="12.75" customHeight="1">
      <c r="J18" s="705">
        <v>42094</v>
      </c>
      <c r="K18" s="162">
        <v>131.01448277271803</v>
      </c>
      <c r="L18" s="162">
        <v>31.800053112503594</v>
      </c>
      <c r="M18" s="203"/>
      <c r="R18" s="202"/>
      <c r="S18" s="204"/>
      <c r="T18" s="203"/>
      <c r="V18" s="152"/>
      <c r="W18" s="152"/>
      <c r="X18" s="152"/>
      <c r="Y18" s="152"/>
      <c r="Z18" s="152"/>
    </row>
    <row r="19" spans="2:26" ht="12.75" customHeight="1">
      <c r="J19" s="705">
        <v>42185</v>
      </c>
      <c r="K19" s="162">
        <v>128.6617270765843</v>
      </c>
      <c r="L19" s="162">
        <v>31.534985586321167</v>
      </c>
      <c r="M19" s="203"/>
      <c r="R19" s="202"/>
      <c r="S19" s="204"/>
      <c r="T19" s="203"/>
      <c r="V19" s="152"/>
      <c r="W19" s="152"/>
      <c r="X19" s="152"/>
      <c r="Y19" s="152"/>
      <c r="Z19" s="152"/>
    </row>
    <row r="20" spans="2:26" ht="12.75" customHeight="1">
      <c r="J20" s="705">
        <v>42277</v>
      </c>
      <c r="K20" s="162">
        <v>129.87163480555611</v>
      </c>
      <c r="L20" s="162">
        <v>32.885024227451275</v>
      </c>
      <c r="M20" s="203"/>
      <c r="R20" s="202"/>
      <c r="S20" s="204"/>
      <c r="T20" s="203"/>
      <c r="U20" s="156"/>
      <c r="V20" s="152"/>
      <c r="W20" s="152"/>
      <c r="X20" s="152"/>
      <c r="Y20" s="152"/>
      <c r="Z20" s="152"/>
    </row>
    <row r="21" spans="2:26" ht="12.75" customHeight="1">
      <c r="J21" s="705">
        <v>42369</v>
      </c>
      <c r="K21" s="162">
        <v>126.52047720567106</v>
      </c>
      <c r="L21" s="162">
        <v>31.985105867042812</v>
      </c>
      <c r="M21" s="203"/>
      <c r="R21" s="202"/>
      <c r="S21" s="204"/>
      <c r="T21" s="203"/>
      <c r="U21" s="156"/>
      <c r="V21" s="152"/>
      <c r="W21" s="152"/>
      <c r="X21" s="152"/>
      <c r="Y21" s="152"/>
      <c r="Z21" s="152"/>
    </row>
    <row r="22" spans="2:26" ht="12.75" customHeight="1">
      <c r="J22" s="168"/>
      <c r="K22" s="162"/>
      <c r="L22" s="162"/>
      <c r="M22" s="203"/>
      <c r="R22" s="202"/>
      <c r="S22" s="204"/>
      <c r="U22" s="156"/>
      <c r="V22" s="152"/>
      <c r="W22" s="152"/>
      <c r="X22" s="152"/>
      <c r="Y22" s="152"/>
      <c r="Z22" s="152"/>
    </row>
    <row r="23" spans="2:26" ht="12.75" customHeight="1">
      <c r="J23" s="168"/>
      <c r="K23" s="162"/>
      <c r="L23" s="162"/>
      <c r="M23" s="203"/>
      <c r="R23" s="202"/>
      <c r="S23" s="204"/>
      <c r="U23" s="156"/>
      <c r="V23" s="152"/>
      <c r="W23" s="152"/>
      <c r="X23" s="152"/>
      <c r="Y23" s="152"/>
      <c r="Z23" s="152"/>
    </row>
    <row r="24" spans="2:26" ht="12.75" customHeight="1">
      <c r="J24" s="168"/>
      <c r="K24" s="162"/>
      <c r="L24" s="162"/>
      <c r="M24" s="203"/>
      <c r="R24" s="202"/>
      <c r="S24" s="204"/>
      <c r="U24" s="156"/>
      <c r="V24" s="152"/>
      <c r="W24" s="152"/>
      <c r="X24" s="152"/>
      <c r="Y24" s="152"/>
      <c r="Z24" s="152"/>
    </row>
    <row r="25" spans="2:26" ht="12.75" customHeight="1">
      <c r="B25" s="172"/>
      <c r="C25" s="172"/>
      <c r="D25" s="172"/>
      <c r="E25" s="172"/>
      <c r="F25" s="172"/>
      <c r="G25" s="172"/>
      <c r="J25" s="168"/>
      <c r="K25" s="162"/>
      <c r="L25" s="162"/>
      <c r="M25" s="203"/>
      <c r="R25" s="202"/>
      <c r="S25" s="204"/>
      <c r="U25" s="156"/>
      <c r="V25" s="172"/>
      <c r="W25" s="172"/>
      <c r="X25" s="172"/>
      <c r="Y25" s="172"/>
      <c r="Z25" s="172"/>
    </row>
    <row r="26" spans="2:26" ht="12.75" customHeight="1">
      <c r="B26" s="172"/>
      <c r="C26" s="172"/>
      <c r="D26" s="172"/>
      <c r="E26" s="172"/>
      <c r="F26" s="172"/>
      <c r="G26" s="172"/>
      <c r="J26" s="168"/>
      <c r="K26" s="162"/>
      <c r="L26" s="162"/>
      <c r="M26" s="203"/>
      <c r="R26" s="202"/>
      <c r="S26" s="204"/>
      <c r="U26" s="156"/>
      <c r="V26" s="172"/>
      <c r="W26" s="172"/>
      <c r="X26" s="172"/>
      <c r="Y26" s="172"/>
      <c r="Z26" s="172"/>
    </row>
    <row r="27" spans="2:26" ht="12.75" customHeight="1">
      <c r="B27" s="172"/>
      <c r="C27" s="172"/>
      <c r="D27" s="172"/>
      <c r="E27" s="172"/>
      <c r="F27" s="172"/>
      <c r="G27" s="172"/>
      <c r="J27" s="168"/>
      <c r="K27" s="162"/>
      <c r="L27" s="162"/>
      <c r="M27" s="203"/>
      <c r="R27" s="202"/>
      <c r="S27" s="204"/>
      <c r="U27" s="156"/>
      <c r="V27" s="172"/>
      <c r="W27" s="172"/>
      <c r="X27" s="172"/>
      <c r="Y27" s="172"/>
      <c r="Z27" s="172"/>
    </row>
    <row r="28" spans="2:26" ht="12.75" customHeight="1">
      <c r="B28" s="175" t="s">
        <v>0</v>
      </c>
      <c r="C28" s="172"/>
      <c r="D28" s="172"/>
      <c r="E28" s="172"/>
      <c r="F28" s="172"/>
      <c r="G28" s="172"/>
      <c r="J28" s="168"/>
      <c r="K28" s="162"/>
      <c r="L28" s="162"/>
      <c r="M28" s="203"/>
      <c r="R28" s="202"/>
      <c r="S28" s="204"/>
      <c r="U28" s="156"/>
      <c r="V28" s="157"/>
      <c r="W28" s="157"/>
      <c r="X28" s="157"/>
      <c r="Y28" s="157"/>
      <c r="Z28" s="157"/>
    </row>
    <row r="29" spans="2:26" ht="12.75" customHeight="1">
      <c r="B29" s="746" t="s">
        <v>180</v>
      </c>
      <c r="C29" s="746"/>
      <c r="D29" s="746"/>
      <c r="E29" s="746"/>
      <c r="F29" s="746"/>
      <c r="G29" s="746"/>
      <c r="J29" s="168"/>
      <c r="K29" s="162"/>
      <c r="L29" s="162"/>
      <c r="M29" s="203"/>
      <c r="R29" s="202"/>
      <c r="S29" s="204"/>
      <c r="U29" s="156"/>
      <c r="V29" s="159"/>
      <c r="W29" s="159"/>
      <c r="X29" s="159"/>
      <c r="Y29" s="159"/>
      <c r="Z29" s="157"/>
    </row>
    <row r="30" spans="2:26" ht="12.75" customHeight="1">
      <c r="B30" s="746"/>
      <c r="C30" s="746"/>
      <c r="D30" s="746"/>
      <c r="E30" s="746"/>
      <c r="F30" s="746"/>
      <c r="G30" s="746"/>
      <c r="J30" s="168"/>
      <c r="K30" s="162"/>
      <c r="L30" s="162"/>
      <c r="M30" s="203"/>
      <c r="R30" s="202"/>
      <c r="S30" s="204"/>
      <c r="U30" s="156"/>
      <c r="V30" s="157"/>
      <c r="W30" s="157"/>
      <c r="X30" s="157"/>
      <c r="Y30" s="157"/>
      <c r="Z30" s="157"/>
    </row>
    <row r="31" spans="2:26" ht="12.75" customHeight="1">
      <c r="B31" s="176"/>
      <c r="C31" s="176"/>
      <c r="D31" s="176"/>
      <c r="E31" s="176"/>
      <c r="F31" s="176"/>
      <c r="G31" s="176"/>
      <c r="J31" s="168"/>
      <c r="K31" s="162"/>
      <c r="L31" s="162"/>
      <c r="M31" s="203"/>
      <c r="R31" s="202"/>
      <c r="S31" s="204"/>
      <c r="U31" s="156"/>
      <c r="V31" s="152"/>
      <c r="W31" s="152"/>
      <c r="X31" s="152"/>
      <c r="Y31" s="152"/>
      <c r="Z31" s="152"/>
    </row>
    <row r="32" spans="2:26" ht="12.75" customHeight="1">
      <c r="B32" s="177"/>
      <c r="J32" s="168"/>
      <c r="K32" s="162"/>
      <c r="L32" s="162"/>
      <c r="M32" s="203"/>
      <c r="R32" s="202"/>
      <c r="S32" s="204"/>
      <c r="U32" s="156"/>
      <c r="V32" s="152"/>
      <c r="W32" s="152"/>
      <c r="X32" s="152"/>
      <c r="Y32" s="152"/>
      <c r="Z32" s="152"/>
    </row>
    <row r="33" spans="2:26" ht="12.75" customHeight="1">
      <c r="B33" s="178"/>
      <c r="C33" s="176"/>
      <c r="D33" s="176"/>
      <c r="E33" s="176"/>
      <c r="F33" s="176"/>
      <c r="J33" s="168"/>
      <c r="K33" s="162"/>
      <c r="L33" s="162"/>
      <c r="M33" s="203"/>
      <c r="R33" s="202"/>
      <c r="S33" s="204"/>
      <c r="U33" s="156"/>
      <c r="V33" s="152"/>
      <c r="W33" s="152"/>
      <c r="X33" s="152"/>
      <c r="Y33" s="152"/>
      <c r="Z33" s="152"/>
    </row>
    <row r="34" spans="2:26" ht="12.75" customHeight="1">
      <c r="B34" s="156" t="s">
        <v>1144</v>
      </c>
      <c r="C34" s="157"/>
      <c r="D34" s="157"/>
      <c r="E34" s="157"/>
      <c r="F34" s="157"/>
      <c r="G34" s="157"/>
      <c r="J34" s="168"/>
      <c r="K34" s="162"/>
      <c r="L34" s="162"/>
      <c r="M34" s="203"/>
      <c r="R34" s="202"/>
      <c r="S34" s="204"/>
      <c r="U34" s="156"/>
      <c r="V34" s="157"/>
      <c r="W34" s="157"/>
      <c r="X34" s="157"/>
      <c r="Y34" s="157"/>
      <c r="Z34" s="152"/>
    </row>
    <row r="35" spans="2:26" ht="12.75" customHeight="1">
      <c r="B35" s="158" t="s">
        <v>300</v>
      </c>
      <c r="C35" s="159"/>
      <c r="D35" s="159"/>
      <c r="E35" s="159"/>
      <c r="F35" s="159"/>
      <c r="G35" s="157"/>
      <c r="J35" s="168"/>
      <c r="K35" s="162"/>
      <c r="L35" s="162"/>
      <c r="M35" s="203"/>
      <c r="R35" s="202"/>
      <c r="S35" s="204"/>
      <c r="U35" s="156"/>
      <c r="V35" s="159"/>
      <c r="W35" s="159"/>
      <c r="X35" s="159"/>
      <c r="Y35" s="159"/>
      <c r="Z35" s="152"/>
    </row>
    <row r="36" spans="2:26" ht="12.75" customHeight="1">
      <c r="B36" s="160" t="s">
        <v>140</v>
      </c>
      <c r="C36" s="157"/>
      <c r="D36" s="157"/>
      <c r="E36" s="157"/>
      <c r="F36" s="157"/>
      <c r="G36" s="157"/>
      <c r="J36" s="168"/>
      <c r="K36" s="162"/>
      <c r="L36" s="162"/>
      <c r="M36" s="203"/>
      <c r="R36" s="202"/>
      <c r="S36" s="204"/>
      <c r="U36" s="156"/>
      <c r="V36" s="157"/>
      <c r="W36" s="157"/>
      <c r="X36" s="157"/>
      <c r="Y36" s="157"/>
      <c r="Z36" s="152"/>
    </row>
    <row r="37" spans="2:26" ht="12.75" customHeight="1">
      <c r="M37" s="203"/>
      <c r="R37" s="202"/>
      <c r="S37" s="204"/>
      <c r="U37" s="156"/>
      <c r="V37" s="152"/>
      <c r="W37" s="152"/>
      <c r="X37" s="152"/>
      <c r="Y37" s="152"/>
      <c r="Z37" s="152"/>
    </row>
    <row r="38" spans="2:26" ht="12.75" customHeight="1">
      <c r="M38" s="203"/>
      <c r="R38" s="202"/>
      <c r="S38" s="204"/>
      <c r="U38" s="156"/>
      <c r="V38" s="152"/>
      <c r="W38" s="152"/>
      <c r="X38" s="152"/>
      <c r="Y38" s="152"/>
      <c r="Z38" s="152"/>
    </row>
    <row r="39" spans="2:26" ht="12.75" customHeight="1">
      <c r="M39" s="203"/>
      <c r="R39" s="202"/>
      <c r="S39" s="204"/>
      <c r="U39" s="156"/>
      <c r="V39" s="152"/>
      <c r="W39" s="152"/>
      <c r="X39" s="152"/>
      <c r="Y39" s="152"/>
      <c r="Z39" s="152"/>
    </row>
    <row r="40" spans="2:26" ht="12.75" customHeight="1">
      <c r="M40" s="203"/>
      <c r="R40" s="202"/>
      <c r="S40" s="204"/>
      <c r="U40" s="156"/>
      <c r="V40" s="152"/>
      <c r="W40" s="152"/>
      <c r="X40" s="152"/>
      <c r="Y40" s="152"/>
      <c r="Z40" s="152"/>
    </row>
    <row r="41" spans="2:26" ht="12.75" customHeight="1">
      <c r="M41" s="203"/>
      <c r="R41" s="202"/>
      <c r="S41" s="204"/>
      <c r="U41" s="156"/>
      <c r="V41" s="152"/>
      <c r="W41" s="152"/>
      <c r="X41" s="152"/>
      <c r="Y41" s="152"/>
      <c r="Z41" s="152"/>
    </row>
    <row r="42" spans="2:26" ht="12.75" customHeight="1">
      <c r="M42" s="203"/>
      <c r="R42" s="202"/>
      <c r="S42" s="204"/>
      <c r="U42" s="156"/>
      <c r="V42" s="152"/>
      <c r="W42" s="152"/>
      <c r="X42" s="152"/>
      <c r="Y42" s="152"/>
      <c r="Z42" s="152"/>
    </row>
    <row r="43" spans="2:26" ht="12.75" customHeight="1">
      <c r="M43" s="203"/>
      <c r="R43" s="202"/>
      <c r="S43" s="204"/>
      <c r="U43" s="156"/>
      <c r="V43" s="152"/>
      <c r="W43" s="152"/>
      <c r="X43" s="152"/>
      <c r="Y43" s="152"/>
      <c r="Z43" s="152"/>
    </row>
    <row r="44" spans="2:26" ht="12.75" customHeight="1">
      <c r="M44" s="203"/>
      <c r="R44" s="202"/>
      <c r="S44" s="204"/>
      <c r="U44" s="156"/>
      <c r="V44" s="152"/>
      <c r="W44" s="152"/>
      <c r="X44" s="152"/>
      <c r="Y44" s="152"/>
    </row>
    <row r="45" spans="2:26" ht="12.75" customHeight="1">
      <c r="M45" s="203"/>
      <c r="R45" s="202"/>
      <c r="S45" s="204"/>
      <c r="U45" s="156"/>
      <c r="V45" s="152"/>
      <c r="W45" s="152"/>
      <c r="X45" s="152"/>
      <c r="Y45" s="152"/>
    </row>
    <row r="46" spans="2:26" ht="12.75" customHeight="1">
      <c r="M46" s="203"/>
      <c r="R46" s="202"/>
      <c r="S46" s="204"/>
      <c r="U46" s="156"/>
      <c r="V46" s="152"/>
      <c r="W46" s="152"/>
      <c r="X46" s="152"/>
      <c r="Y46" s="152"/>
    </row>
    <row r="47" spans="2:26" ht="12.75" customHeight="1">
      <c r="M47" s="203"/>
      <c r="R47" s="202"/>
      <c r="S47" s="204"/>
      <c r="U47" s="156"/>
      <c r="V47" s="152"/>
      <c r="W47" s="152"/>
      <c r="X47" s="152"/>
      <c r="Y47" s="152"/>
    </row>
    <row r="48" spans="2:26" ht="12.75" customHeight="1">
      <c r="M48" s="203"/>
      <c r="R48" s="202"/>
      <c r="S48" s="204"/>
      <c r="U48" s="156"/>
      <c r="V48" s="152"/>
      <c r="W48" s="152"/>
      <c r="X48" s="152"/>
      <c r="Y48" s="152"/>
    </row>
    <row r="49" spans="2:25" ht="12.75" customHeight="1">
      <c r="M49" s="203"/>
      <c r="R49" s="202"/>
      <c r="S49" s="204"/>
      <c r="V49" s="152"/>
      <c r="W49" s="152"/>
      <c r="X49" s="152"/>
      <c r="Y49" s="152"/>
    </row>
    <row r="50" spans="2:25" ht="12.75" customHeight="1">
      <c r="M50" s="203"/>
      <c r="R50" s="202"/>
      <c r="S50" s="204"/>
      <c r="V50" s="152"/>
      <c r="W50" s="152"/>
      <c r="X50" s="152"/>
      <c r="Y50" s="152"/>
    </row>
    <row r="51" spans="2:25" ht="12.75" customHeight="1">
      <c r="M51" s="203"/>
      <c r="R51" s="202"/>
      <c r="S51" s="204"/>
    </row>
    <row r="52" spans="2:25" ht="12.75" customHeight="1">
      <c r="M52" s="203"/>
      <c r="R52" s="202"/>
      <c r="S52" s="204"/>
    </row>
    <row r="53" spans="2:25" ht="12.75" customHeight="1">
      <c r="M53" s="203"/>
      <c r="R53" s="202"/>
      <c r="S53" s="204"/>
    </row>
    <row r="54" spans="2:25" ht="12.75" customHeight="1">
      <c r="R54" s="202"/>
      <c r="S54" s="204"/>
    </row>
    <row r="55" spans="2:25" ht="12.75" customHeight="1">
      <c r="R55" s="202"/>
      <c r="S55" s="204"/>
    </row>
    <row r="56" spans="2:25" ht="12.75" customHeight="1">
      <c r="B56" s="172"/>
      <c r="C56" s="172"/>
      <c r="D56" s="172"/>
      <c r="E56" s="172"/>
      <c r="F56" s="172"/>
      <c r="G56" s="172"/>
      <c r="R56" s="202"/>
      <c r="S56" s="204"/>
    </row>
    <row r="57" spans="2:25" ht="12.75" customHeight="1">
      <c r="B57" s="172"/>
      <c r="C57" s="172"/>
      <c r="D57" s="172"/>
      <c r="E57" s="172"/>
      <c r="F57" s="172"/>
      <c r="G57" s="172"/>
      <c r="R57" s="202"/>
      <c r="S57" s="204"/>
    </row>
    <row r="58" spans="2:25" ht="12.75" customHeight="1">
      <c r="B58" s="172"/>
      <c r="C58" s="172"/>
      <c r="D58" s="172"/>
      <c r="E58" s="172"/>
      <c r="F58" s="172"/>
      <c r="G58" s="172"/>
      <c r="R58" s="202"/>
      <c r="S58" s="204"/>
    </row>
    <row r="59" spans="2:25" ht="12.75" customHeight="1">
      <c r="B59" s="175" t="s">
        <v>2</v>
      </c>
      <c r="C59" s="172"/>
      <c r="D59" s="172"/>
      <c r="E59" s="172"/>
      <c r="F59" s="172"/>
      <c r="G59" s="172"/>
      <c r="R59" s="202"/>
      <c r="S59" s="204"/>
    </row>
    <row r="60" spans="2:25" ht="12.75" customHeight="1">
      <c r="B60" s="746" t="s">
        <v>378</v>
      </c>
      <c r="C60" s="746"/>
      <c r="D60" s="746"/>
      <c r="E60" s="746"/>
      <c r="F60" s="746"/>
      <c r="G60" s="746"/>
      <c r="R60" s="202"/>
      <c r="S60" s="204"/>
    </row>
    <row r="61" spans="2:25" ht="12.75" customHeight="1">
      <c r="B61" s="746"/>
      <c r="C61" s="746"/>
      <c r="D61" s="746"/>
      <c r="E61" s="746"/>
      <c r="F61" s="746"/>
      <c r="G61" s="746"/>
      <c r="R61" s="202"/>
      <c r="S61" s="204"/>
    </row>
    <row r="62" spans="2:25" ht="12.75" customHeight="1">
      <c r="R62" s="202"/>
      <c r="S62" s="204"/>
    </row>
    <row r="63" spans="2:25" ht="12.75" customHeight="1">
      <c r="R63" s="202"/>
      <c r="S63" s="204"/>
    </row>
    <row r="64" spans="2:25" ht="12.75" customHeight="1">
      <c r="R64" s="202"/>
      <c r="S64" s="204"/>
    </row>
    <row r="65" spans="18:19" ht="12.75" customHeight="1">
      <c r="R65" s="202"/>
      <c r="S65" s="204"/>
    </row>
    <row r="66" spans="18:19" ht="12.75" customHeight="1">
      <c r="R66" s="202"/>
      <c r="S66" s="204"/>
    </row>
    <row r="67" spans="18:19" ht="12.75" customHeight="1">
      <c r="R67" s="202"/>
      <c r="S67" s="204"/>
    </row>
    <row r="68" spans="18:19" ht="12.75" customHeight="1">
      <c r="R68" s="202"/>
      <c r="S68" s="204"/>
    </row>
    <row r="69" spans="18:19" ht="12.75" customHeight="1">
      <c r="R69" s="202"/>
      <c r="S69" s="204"/>
    </row>
    <row r="70" spans="18:19" ht="12.75" customHeight="1">
      <c r="R70" s="202"/>
      <c r="S70" s="204"/>
    </row>
    <row r="71" spans="18:19" ht="12.75" customHeight="1">
      <c r="R71" s="202"/>
      <c r="S71" s="204"/>
    </row>
    <row r="72" spans="18:19" ht="12.75" customHeight="1">
      <c r="R72" s="202"/>
      <c r="S72" s="204"/>
    </row>
    <row r="73" spans="18:19" ht="12.75" customHeight="1">
      <c r="R73" s="202"/>
      <c r="S73" s="204"/>
    </row>
    <row r="74" spans="18:19" ht="12.75" customHeight="1">
      <c r="R74" s="202"/>
      <c r="S74" s="204"/>
    </row>
    <row r="75" spans="18:19" ht="12.75" customHeight="1">
      <c r="R75" s="202"/>
      <c r="S75" s="204"/>
    </row>
    <row r="76" spans="18:19" ht="12.75" customHeight="1">
      <c r="R76" s="202"/>
      <c r="S76" s="204"/>
    </row>
    <row r="77" spans="18:19" ht="12.75" customHeight="1">
      <c r="R77" s="202"/>
      <c r="S77" s="204"/>
    </row>
    <row r="78" spans="18:19" ht="12.75" customHeight="1">
      <c r="R78" s="202"/>
      <c r="S78" s="204"/>
    </row>
    <row r="79" spans="18:19" ht="12.75" customHeight="1">
      <c r="R79" s="202"/>
      <c r="S79" s="204"/>
    </row>
    <row r="80" spans="18:19" ht="12.75" customHeight="1">
      <c r="R80" s="202"/>
      <c r="S80" s="204"/>
    </row>
    <row r="81" spans="2:19" ht="12.75" customHeight="1">
      <c r="R81" s="202"/>
      <c r="S81" s="204"/>
    </row>
    <row r="82" spans="2:19" ht="12.75" customHeight="1">
      <c r="B82" s="172"/>
      <c r="C82" s="172"/>
      <c r="D82" s="172"/>
      <c r="E82" s="172"/>
      <c r="F82" s="172"/>
      <c r="G82" s="172"/>
      <c r="R82" s="202"/>
      <c r="S82" s="204"/>
    </row>
    <row r="83" spans="2:19" ht="12.75" customHeight="1">
      <c r="B83" s="172"/>
      <c r="C83" s="172"/>
      <c r="D83" s="172"/>
      <c r="E83" s="172"/>
      <c r="F83" s="172"/>
      <c r="G83" s="172"/>
      <c r="R83" s="202"/>
      <c r="S83" s="204"/>
    </row>
    <row r="84" spans="2:19" ht="12.75" customHeight="1">
      <c r="B84" s="172"/>
      <c r="C84" s="172"/>
      <c r="D84" s="172"/>
      <c r="E84" s="172"/>
      <c r="F84" s="172"/>
      <c r="G84" s="172"/>
      <c r="R84" s="202"/>
      <c r="S84" s="204"/>
    </row>
    <row r="85" spans="2:19" ht="12.75" customHeight="1">
      <c r="B85" s="175"/>
      <c r="C85" s="172"/>
      <c r="D85" s="172"/>
      <c r="E85" s="172"/>
      <c r="F85" s="172"/>
      <c r="G85" s="172"/>
      <c r="R85" s="202"/>
      <c r="S85" s="204"/>
    </row>
    <row r="86" spans="2:19" ht="12.75" customHeight="1">
      <c r="B86" s="744"/>
      <c r="C86" s="744"/>
      <c r="D86" s="744"/>
      <c r="E86" s="744"/>
      <c r="F86" s="744"/>
      <c r="G86" s="744"/>
      <c r="R86" s="202"/>
      <c r="S86" s="204"/>
    </row>
    <row r="87" spans="2:19" ht="12.75" customHeight="1">
      <c r="B87" s="744"/>
      <c r="C87" s="744"/>
      <c r="D87" s="744"/>
      <c r="E87" s="744"/>
      <c r="F87" s="744"/>
      <c r="G87" s="744"/>
      <c r="R87" s="202"/>
      <c r="S87" s="204"/>
    </row>
    <row r="88" spans="2:19" ht="12.75" customHeight="1">
      <c r="R88" s="202"/>
      <c r="S88" s="204"/>
    </row>
    <row r="89" spans="2:19" ht="12.75" customHeight="1">
      <c r="R89" s="202"/>
      <c r="S89" s="204"/>
    </row>
    <row r="90" spans="2:19" ht="12.75" customHeight="1">
      <c r="R90" s="202"/>
      <c r="S90" s="204"/>
    </row>
    <row r="91" spans="2:19" ht="12.75" customHeight="1">
      <c r="R91" s="202"/>
      <c r="S91" s="204"/>
    </row>
    <row r="92" spans="2:19" ht="12.75" customHeight="1">
      <c r="R92" s="202"/>
      <c r="S92" s="204"/>
    </row>
    <row r="93" spans="2:19" ht="12.75" customHeight="1">
      <c r="R93" s="202"/>
      <c r="S93" s="204"/>
    </row>
    <row r="94" spans="2:19" ht="12.75" customHeight="1">
      <c r="R94" s="202"/>
      <c r="S94" s="204"/>
    </row>
    <row r="95" spans="2:19" ht="12.75" customHeight="1">
      <c r="R95" s="202"/>
      <c r="S95" s="204"/>
    </row>
    <row r="96" spans="2:19" ht="12.75" customHeight="1">
      <c r="R96" s="202"/>
      <c r="S96" s="204"/>
    </row>
    <row r="97" spans="18:19" ht="12.75" customHeight="1">
      <c r="R97" s="202"/>
      <c r="S97" s="204"/>
    </row>
    <row r="98" spans="18:19" ht="12.75" customHeight="1">
      <c r="R98" s="202"/>
      <c r="S98" s="204"/>
    </row>
    <row r="99" spans="18:19" ht="12.75" customHeight="1">
      <c r="R99" s="202"/>
      <c r="S99" s="204"/>
    </row>
    <row r="100" spans="18:19" ht="12.75" customHeight="1">
      <c r="R100" s="202"/>
      <c r="S100" s="204"/>
    </row>
    <row r="101" spans="18:19" ht="12.75" customHeight="1">
      <c r="R101" s="202"/>
      <c r="S101" s="204"/>
    </row>
    <row r="102" spans="18:19" ht="12.75" customHeight="1">
      <c r="R102" s="202"/>
      <c r="S102" s="204"/>
    </row>
    <row r="103" spans="18:19" ht="12.75" customHeight="1">
      <c r="R103" s="202"/>
      <c r="S103" s="204"/>
    </row>
    <row r="104" spans="18:19" ht="12.75" customHeight="1">
      <c r="R104" s="202"/>
      <c r="S104" s="204"/>
    </row>
    <row r="105" spans="18:19" ht="12.75" customHeight="1">
      <c r="R105" s="202"/>
      <c r="S105" s="204"/>
    </row>
    <row r="106" spans="18:19" ht="12.75" customHeight="1">
      <c r="R106" s="202"/>
      <c r="S106" s="204"/>
    </row>
    <row r="107" spans="18:19" ht="12.75" customHeight="1">
      <c r="R107" s="202"/>
      <c r="S107" s="204"/>
    </row>
    <row r="108" spans="18:19" ht="12.75" customHeight="1">
      <c r="R108" s="202"/>
      <c r="S108" s="204"/>
    </row>
    <row r="109" spans="18:19" ht="12.75" customHeight="1">
      <c r="R109" s="202"/>
      <c r="S109" s="204"/>
    </row>
    <row r="110" spans="18:19" ht="12.75" customHeight="1">
      <c r="R110" s="202"/>
      <c r="S110" s="204"/>
    </row>
    <row r="111" spans="18:19" ht="12.75" customHeight="1">
      <c r="R111" s="202"/>
      <c r="S111" s="204"/>
    </row>
    <row r="112" spans="18:19" ht="12.75" customHeight="1">
      <c r="R112" s="202"/>
      <c r="S112" s="204"/>
    </row>
    <row r="113" spans="18:19" ht="12.75" customHeight="1">
      <c r="R113" s="202"/>
      <c r="S113" s="204"/>
    </row>
    <row r="114" spans="18:19" ht="12.75" customHeight="1">
      <c r="R114" s="202"/>
      <c r="S114" s="204"/>
    </row>
    <row r="115" spans="18:19" ht="12.75" customHeight="1">
      <c r="R115" s="202"/>
      <c r="S115" s="204"/>
    </row>
    <row r="116" spans="18:19" ht="12.75" customHeight="1">
      <c r="R116" s="202"/>
      <c r="S116" s="204"/>
    </row>
    <row r="117" spans="18:19" ht="12.75" customHeight="1">
      <c r="R117" s="202"/>
      <c r="S117" s="204"/>
    </row>
    <row r="118" spans="18:19" ht="12.75" customHeight="1">
      <c r="R118" s="202"/>
      <c r="S118" s="204"/>
    </row>
    <row r="119" spans="18:19" ht="12.75" customHeight="1">
      <c r="R119" s="202"/>
      <c r="S119" s="204"/>
    </row>
    <row r="120" spans="18:19" ht="12.75" customHeight="1">
      <c r="R120" s="202"/>
      <c r="S120" s="204"/>
    </row>
    <row r="121" spans="18:19" ht="12.75" customHeight="1">
      <c r="R121" s="202"/>
      <c r="S121" s="204"/>
    </row>
    <row r="122" spans="18:19" ht="12.75" customHeight="1">
      <c r="R122" s="202"/>
      <c r="S122" s="204"/>
    </row>
    <row r="123" spans="18:19" ht="12.75" customHeight="1">
      <c r="R123" s="202"/>
      <c r="S123" s="204"/>
    </row>
    <row r="124" spans="18:19" ht="12.75" customHeight="1">
      <c r="R124" s="202"/>
      <c r="S124" s="204"/>
    </row>
    <row r="125" spans="18:19" ht="12.75" customHeight="1">
      <c r="R125" s="202"/>
      <c r="S125" s="204"/>
    </row>
  </sheetData>
  <mergeCells count="3">
    <mergeCell ref="B29:G30"/>
    <mergeCell ref="B86:G87"/>
    <mergeCell ref="B60:G61"/>
  </mergeCell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AE92"/>
  <sheetViews>
    <sheetView showGridLines="0" zoomScaleNormal="100" workbookViewId="0"/>
  </sheetViews>
  <sheetFormatPr defaultColWidth="9.140625" defaultRowHeight="12.75"/>
  <cols>
    <col min="1" max="1" width="9.140625" style="25" customWidth="1"/>
    <col min="2" max="2" width="27.140625" style="41" customWidth="1"/>
    <col min="3" max="7" width="9.140625" style="41" customWidth="1"/>
    <col min="8" max="8" width="10.42578125" style="25" customWidth="1"/>
    <col min="9" max="9" width="14.85546875" style="109" customWidth="1"/>
    <col min="10" max="10" width="6.28515625" style="109" customWidth="1"/>
    <col min="11" max="11" width="6" style="109" customWidth="1"/>
    <col min="12" max="12" width="6.28515625" style="109" customWidth="1"/>
    <col min="13" max="13" width="6" style="109" customWidth="1"/>
    <col min="14" max="18" width="9.140625" style="109" customWidth="1"/>
    <col min="19" max="20" width="9.140625" style="25" customWidth="1"/>
    <col min="21" max="16384" width="9.140625" style="25"/>
  </cols>
  <sheetData>
    <row r="1" spans="1:11">
      <c r="A1"/>
    </row>
    <row r="2" spans="1:11" ht="15">
      <c r="B2" s="43"/>
      <c r="I2" s="108"/>
    </row>
    <row r="3" spans="1:11">
      <c r="B3" s="24" t="s">
        <v>1116</v>
      </c>
      <c r="C3" s="25"/>
      <c r="D3" s="25"/>
      <c r="E3" s="25"/>
      <c r="F3" s="25"/>
      <c r="G3" s="25"/>
      <c r="I3" s="108"/>
      <c r="K3" s="110"/>
    </row>
    <row r="4" spans="1:11">
      <c r="B4" s="26" t="s">
        <v>7</v>
      </c>
      <c r="C4" s="25"/>
      <c r="D4" s="25"/>
      <c r="E4" s="25"/>
      <c r="F4" s="25"/>
      <c r="G4" s="25"/>
      <c r="I4" s="108"/>
      <c r="K4" s="110"/>
    </row>
    <row r="5" spans="1:11">
      <c r="A5" s="27"/>
      <c r="B5" s="27" t="s">
        <v>21</v>
      </c>
      <c r="C5" s="27"/>
      <c r="D5" s="27"/>
      <c r="E5" s="27"/>
      <c r="F5" s="27"/>
      <c r="G5" s="27"/>
      <c r="I5" s="108"/>
      <c r="J5" s="108"/>
    </row>
    <row r="6" spans="1:11" ht="18" customHeight="1">
      <c r="B6" s="28"/>
      <c r="C6" s="752">
        <v>2014</v>
      </c>
      <c r="D6" s="753"/>
      <c r="E6" s="754">
        <v>2015</v>
      </c>
      <c r="F6" s="753"/>
      <c r="G6" s="103"/>
      <c r="I6" s="108"/>
    </row>
    <row r="7" spans="1:11" ht="29.25" customHeight="1">
      <c r="B7" s="28"/>
      <c r="C7" s="29" t="s">
        <v>5</v>
      </c>
      <c r="D7" s="29" t="s">
        <v>8</v>
      </c>
      <c r="E7" s="30" t="s">
        <v>5</v>
      </c>
      <c r="F7" s="29" t="s">
        <v>8</v>
      </c>
      <c r="G7" s="29"/>
      <c r="I7" s="108"/>
    </row>
    <row r="8" spans="1:11" ht="26.25" customHeight="1">
      <c r="B8" s="31" t="s">
        <v>101</v>
      </c>
      <c r="C8" s="32">
        <v>30.013701008984729</v>
      </c>
      <c r="D8" s="32">
        <v>6.3046479198040242</v>
      </c>
      <c r="E8" s="33">
        <v>24.629406787621178</v>
      </c>
      <c r="F8" s="32">
        <v>5.9022345643437024</v>
      </c>
      <c r="G8" s="35"/>
      <c r="I8" s="108"/>
    </row>
    <row r="9" spans="1:11" ht="26.25" customHeight="1">
      <c r="B9" s="34" t="s">
        <v>9</v>
      </c>
      <c r="C9" s="35">
        <v>11.011585328794702</v>
      </c>
      <c r="D9" s="35">
        <v>27.411316452033258</v>
      </c>
      <c r="E9" s="38">
        <v>16.935555708188133</v>
      </c>
      <c r="F9" s="39">
        <v>32</v>
      </c>
      <c r="G9" s="35"/>
      <c r="I9" s="108"/>
    </row>
    <row r="10" spans="1:11" ht="26.25" customHeight="1">
      <c r="B10" s="34" t="s">
        <v>10</v>
      </c>
      <c r="C10" s="35">
        <v>18.373811684366146</v>
      </c>
      <c r="D10" s="35">
        <v>47.609407512668263</v>
      </c>
      <c r="E10" s="38">
        <v>20.353983713620245</v>
      </c>
      <c r="F10" s="39">
        <v>46.297752120695471</v>
      </c>
      <c r="G10" s="35"/>
      <c r="I10" s="108"/>
    </row>
    <row r="11" spans="1:11" ht="26.25" customHeight="1">
      <c r="B11" s="34" t="s">
        <v>11</v>
      </c>
      <c r="C11" s="35">
        <v>12.444958400078811</v>
      </c>
      <c r="D11" s="111">
        <v>17.535891000282739</v>
      </c>
      <c r="E11" s="38">
        <v>15.447451303939488</v>
      </c>
      <c r="F11" s="39">
        <v>17.906523280669393</v>
      </c>
      <c r="G11" s="37"/>
      <c r="I11" s="108"/>
    </row>
    <row r="12" spans="1:11" ht="26.25" customHeight="1">
      <c r="B12" s="34" t="s">
        <v>12</v>
      </c>
      <c r="C12" s="35">
        <v>0.53408922163460359</v>
      </c>
      <c r="D12" s="35">
        <v>16.313538472021779</v>
      </c>
      <c r="E12" s="38">
        <v>1.0144582611260662</v>
      </c>
      <c r="F12" s="39">
        <v>16.325276143133806</v>
      </c>
      <c r="G12" s="35"/>
      <c r="I12" s="108"/>
    </row>
    <row r="13" spans="1:11" ht="26.25" customHeight="1">
      <c r="B13" s="40" t="s">
        <v>0</v>
      </c>
      <c r="C13" s="40"/>
      <c r="D13" s="40"/>
      <c r="E13" s="40"/>
      <c r="F13" s="40"/>
      <c r="G13" s="35"/>
      <c r="I13" s="108"/>
    </row>
    <row r="14" spans="1:11" ht="27" customHeight="1">
      <c r="B14" s="755" t="s">
        <v>106</v>
      </c>
      <c r="C14" s="755"/>
      <c r="D14" s="755"/>
      <c r="E14" s="755"/>
      <c r="F14" s="755"/>
      <c r="G14" s="35"/>
      <c r="I14" s="108"/>
    </row>
    <row r="15" spans="1:11" ht="27" customHeight="1">
      <c r="B15" s="755"/>
      <c r="C15" s="755"/>
      <c r="D15" s="755"/>
      <c r="E15" s="755"/>
      <c r="F15" s="755"/>
      <c r="G15" s="35"/>
      <c r="I15" s="108"/>
    </row>
    <row r="16" spans="1:11" ht="27" customHeight="1">
      <c r="B16" s="755"/>
      <c r="C16" s="755"/>
      <c r="D16" s="755"/>
      <c r="E16" s="755"/>
      <c r="F16" s="755"/>
      <c r="G16" s="35"/>
      <c r="I16" s="108"/>
    </row>
    <row r="17" spans="1:11" ht="27" customHeight="1">
      <c r="B17" s="97"/>
      <c r="C17" s="97"/>
      <c r="D17" s="97"/>
      <c r="E17" s="97"/>
      <c r="F17" s="97"/>
      <c r="G17" s="35"/>
      <c r="I17" s="108"/>
    </row>
    <row r="18" spans="1:11" ht="27" customHeight="1">
      <c r="B18" s="97"/>
      <c r="C18" s="97"/>
      <c r="D18" s="97"/>
      <c r="E18" s="97"/>
      <c r="F18" s="97"/>
      <c r="G18" s="35"/>
      <c r="I18" s="108"/>
    </row>
    <row r="19" spans="1:11" ht="27" customHeight="1">
      <c r="B19" s="112"/>
      <c r="C19" s="112"/>
      <c r="D19" s="112"/>
      <c r="E19" s="112"/>
      <c r="F19" s="112"/>
      <c r="G19" s="35"/>
      <c r="I19" s="108"/>
    </row>
    <row r="20" spans="1:11" ht="12" customHeight="1">
      <c r="B20" s="24" t="s">
        <v>1172</v>
      </c>
      <c r="C20" s="25"/>
      <c r="D20" s="25"/>
      <c r="E20" s="25"/>
      <c r="F20" s="25"/>
      <c r="G20" s="40"/>
      <c r="I20" s="108"/>
    </row>
    <row r="21" spans="1:11" ht="12" customHeight="1">
      <c r="B21" s="26" t="s">
        <v>13</v>
      </c>
      <c r="C21" s="25"/>
      <c r="D21" s="25"/>
      <c r="E21" s="25"/>
      <c r="F21" s="25"/>
      <c r="G21" s="102"/>
      <c r="I21" s="108"/>
    </row>
    <row r="22" spans="1:11" ht="12" customHeight="1">
      <c r="B22" s="42" t="s">
        <v>20</v>
      </c>
      <c r="C22" s="27"/>
      <c r="D22" s="27"/>
      <c r="E22" s="27"/>
      <c r="F22" s="27"/>
      <c r="G22" s="102"/>
      <c r="I22" s="108"/>
    </row>
    <row r="23" spans="1:11" ht="12" customHeight="1">
      <c r="B23" s="28"/>
      <c r="C23" s="752">
        <v>2014</v>
      </c>
      <c r="D23" s="753"/>
      <c r="E23" s="754">
        <v>2015</v>
      </c>
      <c r="F23" s="753"/>
      <c r="G23" s="102"/>
      <c r="I23" s="108"/>
    </row>
    <row r="24" spans="1:11" ht="29.25" customHeight="1">
      <c r="B24" s="28"/>
      <c r="C24" s="29" t="s">
        <v>14</v>
      </c>
      <c r="D24" s="29" t="s">
        <v>15</v>
      </c>
      <c r="E24" s="30" t="s">
        <v>14</v>
      </c>
      <c r="F24" s="29" t="s">
        <v>15</v>
      </c>
      <c r="G24" s="102"/>
    </row>
    <row r="25" spans="1:11" ht="26.25" customHeight="1">
      <c r="B25" s="31" t="s">
        <v>16</v>
      </c>
      <c r="C25" s="32">
        <f>C8</f>
        <v>30.013701008984729</v>
      </c>
      <c r="D25" s="32">
        <f t="shared" ref="D25:F25" si="0">D8</f>
        <v>6.3046479198040242</v>
      </c>
      <c r="E25" s="33">
        <f t="shared" si="0"/>
        <v>24.629406787621178</v>
      </c>
      <c r="F25" s="32">
        <f t="shared" si="0"/>
        <v>5.9022345643437024</v>
      </c>
      <c r="G25" s="102"/>
    </row>
    <row r="26" spans="1:11" ht="26.25" customHeight="1">
      <c r="B26" s="34" t="s">
        <v>17</v>
      </c>
      <c r="C26" s="35">
        <f t="shared" ref="C26:F26" si="1">C9</f>
        <v>11.011585328794702</v>
      </c>
      <c r="D26" s="35">
        <f t="shared" si="1"/>
        <v>27.411316452033258</v>
      </c>
      <c r="E26" s="38">
        <f t="shared" si="1"/>
        <v>16.935555708188133</v>
      </c>
      <c r="F26" s="39">
        <f t="shared" si="1"/>
        <v>32</v>
      </c>
      <c r="G26" s="102"/>
    </row>
    <row r="27" spans="1:11" ht="26.25" customHeight="1">
      <c r="B27" s="34" t="s">
        <v>18</v>
      </c>
      <c r="C27" s="35">
        <f t="shared" ref="C27:F27" si="2">C10</f>
        <v>18.373811684366146</v>
      </c>
      <c r="D27" s="35">
        <f t="shared" si="2"/>
        <v>47.609407512668263</v>
      </c>
      <c r="E27" s="36">
        <f t="shared" si="2"/>
        <v>20.353983713620245</v>
      </c>
      <c r="F27" s="35">
        <f t="shared" si="2"/>
        <v>46.297752120695471</v>
      </c>
    </row>
    <row r="28" spans="1:11" ht="26.25" customHeight="1">
      <c r="B28" s="34" t="s">
        <v>19</v>
      </c>
      <c r="C28" s="35">
        <f t="shared" ref="C28:F28" si="3">C11</f>
        <v>12.444958400078811</v>
      </c>
      <c r="D28" s="111">
        <f t="shared" si="3"/>
        <v>17.535891000282739</v>
      </c>
      <c r="E28" s="36">
        <f t="shared" si="3"/>
        <v>15.447451303939488</v>
      </c>
      <c r="F28" s="35">
        <f t="shared" si="3"/>
        <v>17.906523280669393</v>
      </c>
      <c r="G28" s="25"/>
      <c r="I28" s="108"/>
    </row>
    <row r="29" spans="1:11" ht="26.25" customHeight="1">
      <c r="B29" s="34" t="s">
        <v>12</v>
      </c>
      <c r="C29" s="35">
        <f t="shared" ref="C29:F29" si="4">C12</f>
        <v>0.53408922163460359</v>
      </c>
      <c r="D29" s="35">
        <f t="shared" si="4"/>
        <v>16.313538472021779</v>
      </c>
      <c r="E29" s="36">
        <f t="shared" si="4"/>
        <v>1.0144582611260662</v>
      </c>
      <c r="F29" s="35">
        <f t="shared" si="4"/>
        <v>16.325276143133806</v>
      </c>
      <c r="G29" s="25"/>
      <c r="I29" s="108"/>
      <c r="K29" s="110"/>
    </row>
    <row r="30" spans="1:11" ht="26.25" customHeight="1">
      <c r="A30" s="27"/>
      <c r="B30" s="40" t="s">
        <v>2</v>
      </c>
      <c r="C30" s="40"/>
      <c r="D30" s="40"/>
      <c r="E30" s="40"/>
      <c r="F30" s="40"/>
      <c r="G30" s="27"/>
      <c r="I30" s="108"/>
      <c r="K30" s="110"/>
    </row>
    <row r="31" spans="1:11">
      <c r="B31" s="750" t="s">
        <v>379</v>
      </c>
      <c r="C31" s="751"/>
      <c r="D31" s="751"/>
      <c r="E31" s="751"/>
      <c r="F31" s="751"/>
      <c r="G31" s="103"/>
      <c r="I31" s="108"/>
      <c r="J31" s="108"/>
    </row>
    <row r="32" spans="1:11" ht="18" customHeight="1">
      <c r="B32" s="751"/>
      <c r="C32" s="751"/>
      <c r="D32" s="751"/>
      <c r="E32" s="751"/>
      <c r="F32" s="751"/>
      <c r="G32" s="29"/>
      <c r="I32" s="108"/>
    </row>
    <row r="33" spans="1:31" ht="31.5" customHeight="1">
      <c r="B33" s="751"/>
      <c r="C33" s="751"/>
      <c r="D33" s="751"/>
      <c r="E33" s="751"/>
      <c r="F33" s="751"/>
      <c r="G33" s="35"/>
      <c r="I33" s="108"/>
    </row>
    <row r="34" spans="1:31" ht="27" customHeight="1">
      <c r="B34" s="751"/>
      <c r="C34" s="751"/>
      <c r="D34" s="751"/>
      <c r="E34" s="751"/>
      <c r="F34" s="751"/>
      <c r="G34" s="35"/>
      <c r="I34" s="108"/>
    </row>
    <row r="35" spans="1:31" customFormat="1" ht="27" customHeight="1"/>
    <row r="36" spans="1:31" customFormat="1" ht="27" customHeight="1"/>
    <row r="37" spans="1:31" customFormat="1" ht="12" customHeight="1"/>
    <row r="38" spans="1:31" customFormat="1" ht="12.75" customHeight="1"/>
    <row r="39" spans="1:31" customFormat="1" ht="12.75" customHeight="1"/>
    <row r="40" spans="1:31" customFormat="1" ht="12.75" customHeight="1"/>
    <row r="41" spans="1:31" ht="12.75" customHeight="1">
      <c r="B41" s="44"/>
      <c r="C41" s="44"/>
      <c r="D41" s="44"/>
      <c r="E41" s="44"/>
      <c r="F41" s="44"/>
      <c r="G41" s="44"/>
      <c r="I41"/>
      <c r="J41"/>
      <c r="K41"/>
      <c r="L41"/>
      <c r="M41"/>
      <c r="N41"/>
      <c r="O41"/>
      <c r="P41"/>
      <c r="Q41"/>
      <c r="R41"/>
      <c r="S41"/>
      <c r="T41"/>
      <c r="U41"/>
      <c r="V41"/>
      <c r="W41"/>
      <c r="X41"/>
      <c r="Y41"/>
      <c r="Z41"/>
      <c r="AA41"/>
      <c r="AB41"/>
      <c r="AC41"/>
      <c r="AD41"/>
      <c r="AE41"/>
    </row>
    <row r="42" spans="1:31" ht="12.75" customHeight="1">
      <c r="B42" s="44"/>
      <c r="C42" s="44"/>
      <c r="D42" s="44"/>
      <c r="E42" s="44"/>
      <c r="F42" s="44"/>
      <c r="G42" s="44"/>
      <c r="I42"/>
      <c r="J42"/>
      <c r="K42"/>
      <c r="L42"/>
      <c r="M42"/>
      <c r="N42"/>
      <c r="O42"/>
      <c r="P42"/>
      <c r="Q42"/>
      <c r="R42"/>
      <c r="S42"/>
      <c r="T42"/>
      <c r="U42"/>
      <c r="V42"/>
      <c r="W42"/>
      <c r="X42"/>
      <c r="Y42"/>
      <c r="Z42"/>
      <c r="AA42"/>
      <c r="AB42"/>
      <c r="AC42"/>
      <c r="AD42"/>
      <c r="AE42"/>
    </row>
    <row r="43" spans="1:31">
      <c r="B43" s="40"/>
      <c r="I43"/>
      <c r="J43"/>
      <c r="K43"/>
      <c r="L43"/>
      <c r="M43"/>
      <c r="N43"/>
      <c r="O43"/>
      <c r="P43"/>
      <c r="Q43"/>
      <c r="R43"/>
      <c r="S43"/>
      <c r="T43"/>
      <c r="U43"/>
      <c r="V43"/>
      <c r="W43"/>
      <c r="X43"/>
      <c r="Y43"/>
      <c r="Z43"/>
      <c r="AA43"/>
      <c r="AB43"/>
      <c r="AC43"/>
      <c r="AD43"/>
      <c r="AE43"/>
    </row>
    <row r="44" spans="1:31">
      <c r="B44" s="40"/>
      <c r="I44"/>
      <c r="J44"/>
      <c r="K44"/>
      <c r="L44"/>
      <c r="M44"/>
      <c r="N44"/>
      <c r="O44"/>
      <c r="P44"/>
      <c r="Q44"/>
      <c r="R44"/>
      <c r="S44"/>
      <c r="T44"/>
      <c r="U44"/>
      <c r="V44"/>
      <c r="W44"/>
      <c r="X44"/>
      <c r="Y44"/>
      <c r="Z44"/>
      <c r="AA44"/>
      <c r="AB44"/>
      <c r="AC44"/>
      <c r="AD44"/>
      <c r="AE44"/>
    </row>
    <row r="45" spans="1:31">
      <c r="I45"/>
      <c r="J45"/>
      <c r="K45"/>
      <c r="L45"/>
      <c r="M45"/>
      <c r="N45"/>
      <c r="O45"/>
      <c r="P45"/>
      <c r="Q45"/>
      <c r="R45"/>
      <c r="S45"/>
      <c r="T45"/>
      <c r="U45"/>
      <c r="V45"/>
      <c r="W45"/>
      <c r="X45"/>
      <c r="Y45"/>
      <c r="Z45"/>
      <c r="AA45"/>
      <c r="AB45"/>
      <c r="AC45"/>
      <c r="AD45"/>
      <c r="AE45"/>
    </row>
    <row r="46" spans="1:31" s="109" customFormat="1" ht="19.5" customHeight="1">
      <c r="A46" s="25"/>
      <c r="B46" s="41"/>
      <c r="C46" s="41"/>
      <c r="D46" s="41"/>
      <c r="E46" s="41"/>
      <c r="F46" s="41"/>
      <c r="G46" s="41"/>
      <c r="H46" s="25"/>
      <c r="I46"/>
      <c r="J46"/>
      <c r="K46"/>
      <c r="L46"/>
      <c r="M46"/>
      <c r="N46"/>
      <c r="O46"/>
      <c r="P46"/>
      <c r="Q46"/>
      <c r="R46"/>
      <c r="S46"/>
      <c r="T46"/>
      <c r="U46"/>
      <c r="V46"/>
      <c r="W46"/>
      <c r="X46"/>
      <c r="Y46"/>
      <c r="Z46"/>
      <c r="AA46"/>
      <c r="AB46"/>
      <c r="AC46"/>
      <c r="AD46"/>
      <c r="AE46"/>
    </row>
    <row r="47" spans="1:31" s="109" customFormat="1" ht="19.5" customHeight="1">
      <c r="A47" s="25"/>
      <c r="B47" s="41"/>
      <c r="C47" s="41"/>
      <c r="D47" s="41"/>
      <c r="E47" s="41"/>
      <c r="F47" s="41"/>
      <c r="G47" s="41"/>
      <c r="H47" s="25"/>
      <c r="I47"/>
      <c r="J47"/>
      <c r="K47"/>
      <c r="L47"/>
      <c r="M47"/>
      <c r="N47"/>
      <c r="O47"/>
      <c r="P47"/>
      <c r="Q47"/>
      <c r="R47"/>
      <c r="S47"/>
      <c r="T47"/>
      <c r="U47"/>
      <c r="V47"/>
      <c r="W47"/>
      <c r="X47"/>
      <c r="Y47"/>
      <c r="Z47"/>
      <c r="AA47"/>
      <c r="AB47"/>
      <c r="AC47"/>
      <c r="AD47"/>
      <c r="AE47"/>
    </row>
    <row r="48" spans="1:31" s="109" customFormat="1" ht="19.5" customHeight="1">
      <c r="A48" s="25"/>
      <c r="B48" s="41"/>
      <c r="C48" s="41"/>
      <c r="D48" s="41"/>
      <c r="E48" s="41"/>
      <c r="F48" s="41"/>
      <c r="G48" s="41"/>
      <c r="H48" s="25"/>
      <c r="I48"/>
      <c r="J48"/>
      <c r="K48"/>
      <c r="L48"/>
      <c r="M48"/>
      <c r="N48"/>
      <c r="O48"/>
      <c r="P48"/>
      <c r="Q48"/>
      <c r="R48"/>
      <c r="S48"/>
      <c r="T48"/>
      <c r="U48"/>
      <c r="V48"/>
      <c r="W48"/>
      <c r="X48"/>
      <c r="Y48"/>
      <c r="Z48"/>
      <c r="AA48"/>
      <c r="AB48"/>
      <c r="AC48"/>
      <c r="AD48"/>
      <c r="AE48"/>
    </row>
    <row r="49" spans="1:31" s="109" customFormat="1" ht="19.5" customHeight="1">
      <c r="A49" s="25"/>
      <c r="B49" s="41"/>
      <c r="C49" s="41"/>
      <c r="D49" s="41"/>
      <c r="E49" s="41"/>
      <c r="F49" s="41"/>
      <c r="G49" s="41"/>
      <c r="H49" s="25"/>
      <c r="I49"/>
      <c r="J49"/>
      <c r="K49"/>
      <c r="L49"/>
      <c r="M49"/>
      <c r="N49"/>
      <c r="O49"/>
      <c r="P49"/>
      <c r="Q49"/>
      <c r="R49"/>
      <c r="S49"/>
      <c r="T49"/>
      <c r="U49"/>
      <c r="V49"/>
      <c r="W49"/>
      <c r="X49"/>
      <c r="Y49"/>
      <c r="Z49"/>
      <c r="AA49"/>
      <c r="AB49"/>
      <c r="AC49"/>
      <c r="AD49"/>
      <c r="AE49"/>
    </row>
    <row r="50" spans="1:31" s="109" customFormat="1" ht="19.5" customHeight="1">
      <c r="A50" s="25"/>
      <c r="B50" s="41"/>
      <c r="C50" s="41"/>
      <c r="D50" s="41"/>
      <c r="E50" s="41"/>
      <c r="F50" s="41"/>
      <c r="G50" s="41"/>
      <c r="H50" s="25"/>
      <c r="I50"/>
      <c r="J50"/>
      <c r="K50"/>
      <c r="L50"/>
      <c r="M50"/>
      <c r="N50"/>
      <c r="O50"/>
      <c r="P50"/>
      <c r="Q50"/>
      <c r="R50"/>
      <c r="S50"/>
      <c r="T50"/>
      <c r="U50"/>
      <c r="V50"/>
      <c r="W50"/>
      <c r="X50"/>
      <c r="Y50"/>
      <c r="Z50"/>
      <c r="AA50"/>
      <c r="AB50"/>
      <c r="AC50"/>
      <c r="AD50"/>
      <c r="AE50"/>
    </row>
    <row r="51" spans="1:31" s="109" customFormat="1" ht="19.5" customHeight="1">
      <c r="A51" s="25"/>
      <c r="B51" s="41"/>
      <c r="C51" s="41"/>
      <c r="D51" s="41"/>
      <c r="E51" s="41"/>
      <c r="F51" s="41"/>
      <c r="G51" s="41"/>
      <c r="H51" s="25"/>
      <c r="I51"/>
      <c r="J51"/>
      <c r="K51"/>
      <c r="L51"/>
      <c r="M51"/>
      <c r="N51"/>
      <c r="O51"/>
      <c r="P51"/>
      <c r="Q51"/>
      <c r="R51"/>
      <c r="S51"/>
      <c r="T51"/>
      <c r="U51"/>
      <c r="V51"/>
      <c r="W51"/>
      <c r="X51"/>
      <c r="Y51"/>
      <c r="Z51"/>
      <c r="AA51"/>
      <c r="AB51"/>
      <c r="AC51"/>
      <c r="AD51"/>
      <c r="AE51"/>
    </row>
    <row r="52" spans="1:31" s="109" customFormat="1" ht="19.5" customHeight="1">
      <c r="A52" s="25"/>
      <c r="B52" s="41"/>
      <c r="C52" s="41"/>
      <c r="D52" s="41"/>
      <c r="E52" s="41"/>
      <c r="F52" s="41"/>
      <c r="G52" s="41"/>
      <c r="H52" s="25"/>
      <c r="I52"/>
      <c r="J52"/>
      <c r="K52"/>
      <c r="L52"/>
      <c r="M52"/>
      <c r="N52"/>
      <c r="O52"/>
      <c r="P52"/>
      <c r="Q52"/>
      <c r="R52"/>
      <c r="S52"/>
      <c r="T52"/>
      <c r="U52"/>
      <c r="V52"/>
      <c r="W52"/>
      <c r="X52"/>
      <c r="Y52"/>
      <c r="Z52"/>
      <c r="AA52"/>
      <c r="AB52"/>
      <c r="AC52"/>
      <c r="AD52"/>
      <c r="AE52"/>
    </row>
    <row r="53" spans="1:31" s="109" customFormat="1">
      <c r="A53" s="25"/>
      <c r="B53" s="41"/>
      <c r="C53" s="41"/>
      <c r="D53" s="41"/>
      <c r="E53" s="41"/>
      <c r="F53" s="41"/>
      <c r="G53" s="41"/>
      <c r="H53" s="25"/>
      <c r="I53"/>
      <c r="J53"/>
      <c r="K53"/>
      <c r="L53"/>
      <c r="M53"/>
      <c r="N53"/>
      <c r="O53"/>
      <c r="P53"/>
      <c r="Q53"/>
      <c r="R53"/>
      <c r="S53"/>
      <c r="T53"/>
      <c r="U53"/>
      <c r="V53"/>
      <c r="W53"/>
      <c r="X53"/>
      <c r="Y53"/>
      <c r="Z53"/>
      <c r="AA53"/>
      <c r="AB53"/>
      <c r="AC53"/>
      <c r="AD53"/>
      <c r="AE53"/>
    </row>
    <row r="54" spans="1:31" s="109" customFormat="1" ht="12.75" customHeight="1">
      <c r="A54" s="25"/>
      <c r="B54" s="41"/>
      <c r="C54" s="41"/>
      <c r="D54" s="41"/>
      <c r="E54" s="41"/>
      <c r="F54" s="41"/>
      <c r="G54" s="41"/>
      <c r="H54" s="25"/>
      <c r="I54"/>
      <c r="J54"/>
      <c r="K54"/>
      <c r="L54"/>
      <c r="M54"/>
      <c r="N54"/>
      <c r="O54"/>
      <c r="P54"/>
      <c r="Q54"/>
      <c r="R54"/>
      <c r="S54"/>
      <c r="T54"/>
      <c r="U54"/>
      <c r="V54"/>
      <c r="W54"/>
      <c r="X54"/>
      <c r="Y54"/>
      <c r="Z54"/>
      <c r="AA54"/>
      <c r="AB54"/>
      <c r="AC54"/>
      <c r="AD54"/>
      <c r="AE54"/>
    </row>
    <row r="55" spans="1:31" s="109" customFormat="1">
      <c r="A55" s="25"/>
      <c r="B55" s="41"/>
      <c r="C55" s="41"/>
      <c r="D55" s="41"/>
      <c r="E55" s="41"/>
      <c r="F55" s="41"/>
      <c r="G55" s="41"/>
      <c r="H55" s="25"/>
      <c r="I55"/>
      <c r="J55"/>
      <c r="K55"/>
      <c r="L55"/>
      <c r="M55"/>
      <c r="N55"/>
      <c r="O55"/>
      <c r="P55"/>
      <c r="Q55"/>
      <c r="R55"/>
      <c r="S55"/>
      <c r="T55"/>
      <c r="U55"/>
      <c r="V55"/>
      <c r="W55"/>
      <c r="X55"/>
      <c r="Y55"/>
      <c r="Z55"/>
      <c r="AA55"/>
      <c r="AB55"/>
      <c r="AC55"/>
      <c r="AD55"/>
      <c r="AE55"/>
    </row>
    <row r="56" spans="1:31" s="109" customFormat="1">
      <c r="A56" s="25"/>
      <c r="B56" s="41"/>
      <c r="C56" s="41"/>
      <c r="D56" s="41"/>
      <c r="E56" s="41"/>
      <c r="F56" s="41"/>
      <c r="G56" s="41"/>
      <c r="H56" s="25"/>
      <c r="I56"/>
      <c r="J56"/>
      <c r="K56"/>
      <c r="L56"/>
      <c r="M56"/>
      <c r="N56"/>
      <c r="O56"/>
      <c r="P56"/>
      <c r="Q56"/>
      <c r="R56"/>
      <c r="S56"/>
      <c r="T56"/>
      <c r="U56"/>
      <c r="V56"/>
      <c r="W56"/>
      <c r="X56"/>
      <c r="Y56"/>
      <c r="Z56"/>
      <c r="AA56"/>
      <c r="AB56"/>
      <c r="AC56"/>
      <c r="AD56"/>
      <c r="AE56"/>
    </row>
    <row r="57" spans="1:31" s="109" customFormat="1">
      <c r="A57" s="25"/>
      <c r="B57" s="41"/>
      <c r="C57" s="41"/>
      <c r="D57" s="41"/>
      <c r="E57" s="41"/>
      <c r="F57" s="41"/>
      <c r="G57" s="41"/>
      <c r="H57" s="25"/>
      <c r="I57"/>
      <c r="J57"/>
      <c r="K57"/>
      <c r="L57"/>
      <c r="M57"/>
      <c r="N57"/>
      <c r="O57"/>
      <c r="P57"/>
      <c r="Q57"/>
      <c r="R57"/>
      <c r="S57"/>
      <c r="T57"/>
      <c r="U57"/>
      <c r="V57"/>
      <c r="W57"/>
      <c r="X57"/>
      <c r="Y57"/>
      <c r="Z57"/>
      <c r="AA57"/>
      <c r="AB57"/>
      <c r="AC57"/>
      <c r="AD57"/>
      <c r="AE57"/>
    </row>
    <row r="58" spans="1:31" s="109" customFormat="1">
      <c r="A58" s="25"/>
      <c r="B58" s="41"/>
      <c r="C58" s="41"/>
      <c r="D58" s="41"/>
      <c r="E58" s="41"/>
      <c r="F58" s="41"/>
      <c r="G58" s="41"/>
      <c r="H58" s="25"/>
      <c r="I58"/>
      <c r="J58"/>
      <c r="K58"/>
      <c r="L58"/>
      <c r="M58"/>
      <c r="N58"/>
      <c r="O58"/>
      <c r="P58"/>
      <c r="Q58"/>
      <c r="R58"/>
      <c r="S58"/>
      <c r="T58"/>
      <c r="U58"/>
      <c r="V58"/>
      <c r="W58"/>
      <c r="X58"/>
      <c r="Y58"/>
      <c r="Z58"/>
      <c r="AA58"/>
      <c r="AB58"/>
      <c r="AC58"/>
      <c r="AD58"/>
      <c r="AE58"/>
    </row>
    <row r="59" spans="1:31" s="109" customFormat="1">
      <c r="A59" s="25"/>
      <c r="B59" s="41"/>
      <c r="C59" s="41"/>
      <c r="D59" s="41"/>
      <c r="E59" s="41"/>
      <c r="F59" s="41"/>
      <c r="G59" s="41"/>
      <c r="H59" s="25"/>
      <c r="I59"/>
      <c r="J59"/>
      <c r="K59"/>
      <c r="L59"/>
      <c r="M59"/>
      <c r="N59"/>
      <c r="O59"/>
      <c r="P59"/>
      <c r="Q59"/>
      <c r="R59"/>
      <c r="S59"/>
      <c r="T59"/>
      <c r="U59"/>
      <c r="V59"/>
      <c r="W59"/>
      <c r="X59"/>
      <c r="Y59"/>
      <c r="Z59"/>
      <c r="AA59"/>
      <c r="AB59"/>
      <c r="AC59"/>
      <c r="AD59"/>
      <c r="AE59"/>
    </row>
    <row r="60" spans="1:31" s="109" customFormat="1">
      <c r="A60" s="25"/>
      <c r="B60" s="41"/>
      <c r="C60" s="41"/>
      <c r="D60" s="41"/>
      <c r="E60" s="41"/>
      <c r="F60" s="41"/>
      <c r="G60" s="41"/>
      <c r="H60" s="25"/>
      <c r="I60"/>
      <c r="J60"/>
      <c r="K60"/>
      <c r="L60"/>
      <c r="M60"/>
      <c r="N60"/>
      <c r="O60"/>
      <c r="P60"/>
      <c r="Q60"/>
      <c r="R60"/>
      <c r="S60"/>
      <c r="T60"/>
      <c r="U60"/>
      <c r="V60"/>
      <c r="W60"/>
      <c r="X60"/>
      <c r="Y60"/>
      <c r="Z60"/>
      <c r="AA60"/>
      <c r="AB60"/>
      <c r="AC60"/>
      <c r="AD60"/>
      <c r="AE60"/>
    </row>
    <row r="61" spans="1:31" s="109" customFormat="1">
      <c r="A61" s="25"/>
      <c r="B61" s="41"/>
      <c r="C61" s="41"/>
      <c r="D61" s="41"/>
      <c r="E61" s="41"/>
      <c r="F61" s="41"/>
      <c r="G61" s="41"/>
      <c r="H61" s="25"/>
      <c r="I61"/>
      <c r="J61"/>
      <c r="K61"/>
      <c r="L61"/>
      <c r="M61"/>
      <c r="N61"/>
      <c r="O61"/>
      <c r="P61"/>
      <c r="Q61"/>
      <c r="R61"/>
      <c r="S61"/>
      <c r="T61"/>
      <c r="U61"/>
      <c r="V61"/>
      <c r="W61"/>
      <c r="X61"/>
      <c r="Y61"/>
      <c r="Z61"/>
      <c r="AA61"/>
      <c r="AB61"/>
      <c r="AC61"/>
      <c r="AD61"/>
      <c r="AE61"/>
    </row>
    <row r="62" spans="1:31" s="109" customFormat="1">
      <c r="A62" s="25"/>
      <c r="B62" s="41"/>
      <c r="C62" s="41"/>
      <c r="D62" s="41"/>
      <c r="E62" s="41"/>
      <c r="F62" s="41"/>
      <c r="G62" s="41"/>
      <c r="H62" s="25"/>
      <c r="I62"/>
      <c r="J62"/>
      <c r="K62"/>
      <c r="L62"/>
      <c r="M62"/>
      <c r="N62"/>
      <c r="O62"/>
      <c r="P62"/>
      <c r="Q62"/>
      <c r="R62"/>
      <c r="S62"/>
      <c r="T62"/>
      <c r="U62"/>
      <c r="V62"/>
      <c r="W62"/>
      <c r="X62"/>
      <c r="Y62"/>
      <c r="Z62"/>
      <c r="AA62"/>
      <c r="AB62"/>
      <c r="AC62"/>
      <c r="AD62"/>
      <c r="AE62"/>
    </row>
    <row r="63" spans="1:31" s="109" customFormat="1">
      <c r="A63" s="25"/>
      <c r="B63" s="41"/>
      <c r="C63" s="41"/>
      <c r="D63" s="41"/>
      <c r="E63" s="41"/>
      <c r="F63" s="41"/>
      <c r="G63" s="41"/>
      <c r="H63" s="25"/>
      <c r="I63"/>
      <c r="J63"/>
      <c r="K63"/>
      <c r="L63"/>
      <c r="M63"/>
      <c r="N63"/>
      <c r="O63"/>
      <c r="P63"/>
      <c r="Q63"/>
      <c r="R63"/>
      <c r="S63"/>
      <c r="T63"/>
      <c r="U63"/>
      <c r="V63"/>
      <c r="W63"/>
      <c r="X63"/>
      <c r="Y63"/>
      <c r="Z63"/>
      <c r="AA63"/>
      <c r="AB63"/>
      <c r="AC63"/>
      <c r="AD63"/>
      <c r="AE63"/>
    </row>
    <row r="64" spans="1:31" s="109" customFormat="1">
      <c r="A64" s="25"/>
      <c r="B64" s="41"/>
      <c r="C64" s="41"/>
      <c r="D64" s="41"/>
      <c r="E64" s="41"/>
      <c r="F64" s="41"/>
      <c r="G64" s="41"/>
      <c r="H64" s="25"/>
      <c r="I64"/>
      <c r="J64"/>
      <c r="K64"/>
      <c r="L64"/>
      <c r="M64"/>
      <c r="N64"/>
      <c r="O64"/>
      <c r="P64"/>
      <c r="Q64"/>
      <c r="R64"/>
      <c r="S64"/>
      <c r="T64"/>
      <c r="U64"/>
      <c r="V64"/>
      <c r="W64"/>
      <c r="X64"/>
      <c r="Y64"/>
      <c r="Z64"/>
      <c r="AA64"/>
      <c r="AB64"/>
      <c r="AC64"/>
      <c r="AD64"/>
      <c r="AE64"/>
    </row>
    <row r="65" spans="1:31" s="109" customFormat="1">
      <c r="A65" s="25"/>
      <c r="B65" s="41"/>
      <c r="C65" s="41"/>
      <c r="D65" s="41"/>
      <c r="E65" s="41"/>
      <c r="F65" s="41"/>
      <c r="G65" s="41"/>
      <c r="H65" s="25"/>
      <c r="I65"/>
      <c r="J65"/>
      <c r="K65"/>
      <c r="L65"/>
      <c r="M65"/>
      <c r="N65"/>
      <c r="O65"/>
      <c r="P65"/>
      <c r="Q65"/>
      <c r="R65"/>
      <c r="S65"/>
      <c r="T65"/>
      <c r="U65"/>
      <c r="V65"/>
      <c r="W65"/>
      <c r="X65"/>
      <c r="Y65"/>
      <c r="Z65"/>
      <c r="AA65"/>
      <c r="AB65"/>
      <c r="AC65"/>
      <c r="AD65"/>
      <c r="AE65"/>
    </row>
    <row r="66" spans="1:31" s="109" customFormat="1">
      <c r="A66" s="25"/>
      <c r="B66" s="41"/>
      <c r="C66" s="41"/>
      <c r="D66" s="41"/>
      <c r="E66" s="41"/>
      <c r="F66" s="41"/>
      <c r="G66" s="41"/>
      <c r="H66" s="25"/>
      <c r="I66"/>
      <c r="J66"/>
      <c r="K66"/>
      <c r="L66"/>
      <c r="M66"/>
      <c r="N66"/>
      <c r="O66"/>
      <c r="P66"/>
      <c r="Q66"/>
      <c r="R66"/>
      <c r="S66"/>
      <c r="T66"/>
      <c r="U66"/>
      <c r="V66"/>
      <c r="W66"/>
      <c r="X66"/>
      <c r="Y66"/>
      <c r="Z66"/>
      <c r="AA66"/>
      <c r="AB66"/>
      <c r="AC66"/>
      <c r="AD66"/>
      <c r="AE66"/>
    </row>
    <row r="67" spans="1:31" s="109" customFormat="1">
      <c r="A67" s="25"/>
      <c r="B67" s="41"/>
      <c r="C67" s="41"/>
      <c r="D67" s="41"/>
      <c r="E67" s="41"/>
      <c r="F67" s="41"/>
      <c r="G67" s="41"/>
      <c r="H67" s="25"/>
      <c r="I67"/>
      <c r="J67"/>
      <c r="K67"/>
      <c r="L67"/>
      <c r="M67"/>
      <c r="N67"/>
      <c r="O67"/>
      <c r="P67"/>
      <c r="Q67"/>
      <c r="R67"/>
      <c r="S67"/>
      <c r="T67"/>
      <c r="U67"/>
      <c r="V67"/>
      <c r="W67"/>
      <c r="X67"/>
      <c r="Y67"/>
      <c r="Z67"/>
      <c r="AA67"/>
      <c r="AB67"/>
      <c r="AC67"/>
      <c r="AD67"/>
      <c r="AE67"/>
    </row>
    <row r="68" spans="1:31" s="109" customFormat="1">
      <c r="A68" s="25"/>
      <c r="B68" s="41"/>
      <c r="C68" s="41"/>
      <c r="D68" s="41"/>
      <c r="E68" s="41"/>
      <c r="F68" s="41"/>
      <c r="G68" s="41"/>
      <c r="H68" s="25"/>
      <c r="I68"/>
      <c r="J68"/>
      <c r="K68"/>
      <c r="L68"/>
      <c r="M68"/>
      <c r="N68"/>
      <c r="O68"/>
      <c r="P68"/>
      <c r="Q68"/>
      <c r="R68"/>
      <c r="S68"/>
      <c r="T68"/>
      <c r="U68"/>
      <c r="V68"/>
      <c r="W68"/>
      <c r="X68"/>
      <c r="Y68"/>
      <c r="Z68"/>
      <c r="AA68"/>
      <c r="AB68"/>
      <c r="AC68"/>
      <c r="AD68"/>
      <c r="AE68"/>
    </row>
    <row r="69" spans="1:31" s="109" customFormat="1">
      <c r="A69" s="25"/>
      <c r="B69" s="41"/>
      <c r="C69" s="41"/>
      <c r="D69" s="41"/>
      <c r="E69" s="41"/>
      <c r="F69" s="41"/>
      <c r="G69" s="41"/>
      <c r="H69" s="25"/>
      <c r="I69"/>
      <c r="J69"/>
      <c r="K69"/>
      <c r="L69"/>
      <c r="M69"/>
      <c r="N69"/>
      <c r="O69"/>
      <c r="P69"/>
      <c r="Q69"/>
      <c r="R69"/>
      <c r="S69"/>
      <c r="T69"/>
      <c r="U69"/>
      <c r="V69"/>
      <c r="W69"/>
      <c r="X69"/>
      <c r="Y69"/>
      <c r="Z69"/>
      <c r="AA69"/>
      <c r="AB69"/>
      <c r="AC69"/>
      <c r="AD69"/>
      <c r="AE69"/>
    </row>
    <row r="70" spans="1:31" s="109" customFormat="1">
      <c r="A70" s="25"/>
      <c r="B70" s="41"/>
      <c r="C70" s="41"/>
      <c r="D70" s="41"/>
      <c r="E70" s="41"/>
      <c r="F70" s="41"/>
      <c r="G70" s="41"/>
      <c r="H70" s="25"/>
      <c r="I70"/>
      <c r="J70"/>
      <c r="K70"/>
      <c r="L70"/>
      <c r="M70"/>
      <c r="N70"/>
      <c r="O70"/>
      <c r="P70"/>
      <c r="Q70"/>
      <c r="R70"/>
      <c r="S70"/>
      <c r="T70"/>
      <c r="U70"/>
      <c r="V70"/>
      <c r="W70"/>
      <c r="X70"/>
      <c r="Y70"/>
      <c r="Z70"/>
      <c r="AA70"/>
      <c r="AB70"/>
      <c r="AC70"/>
      <c r="AD70"/>
      <c r="AE70"/>
    </row>
    <row r="71" spans="1:31" s="109" customFormat="1">
      <c r="A71" s="25"/>
      <c r="B71" s="41"/>
      <c r="C71" s="41"/>
      <c r="D71" s="41"/>
      <c r="E71" s="41"/>
      <c r="F71" s="41"/>
      <c r="G71" s="41"/>
      <c r="H71" s="25"/>
      <c r="I71"/>
      <c r="J71"/>
      <c r="K71"/>
      <c r="L71"/>
      <c r="M71"/>
      <c r="N71"/>
      <c r="O71"/>
      <c r="P71"/>
      <c r="Q71"/>
      <c r="R71"/>
      <c r="S71"/>
      <c r="T71"/>
      <c r="U71"/>
      <c r="V71"/>
      <c r="W71"/>
      <c r="X71"/>
      <c r="Y71"/>
      <c r="Z71"/>
      <c r="AA71"/>
      <c r="AB71"/>
      <c r="AC71"/>
      <c r="AD71"/>
      <c r="AE71"/>
    </row>
    <row r="72" spans="1:31" s="109" customFormat="1">
      <c r="A72" s="25"/>
      <c r="B72" s="41"/>
      <c r="C72" s="41"/>
      <c r="D72" s="41"/>
      <c r="E72" s="41"/>
      <c r="F72" s="41"/>
      <c r="G72" s="41"/>
      <c r="H72" s="25"/>
      <c r="I72"/>
      <c r="J72"/>
      <c r="K72"/>
      <c r="L72"/>
      <c r="M72"/>
      <c r="N72"/>
      <c r="O72"/>
      <c r="P72"/>
      <c r="Q72"/>
      <c r="R72"/>
      <c r="S72"/>
      <c r="T72"/>
      <c r="U72"/>
      <c r="V72"/>
      <c r="W72"/>
      <c r="X72"/>
      <c r="Y72"/>
      <c r="Z72"/>
      <c r="AA72"/>
      <c r="AB72"/>
      <c r="AC72"/>
      <c r="AD72"/>
      <c r="AE72"/>
    </row>
    <row r="73" spans="1:31" s="109" customFormat="1">
      <c r="A73" s="25"/>
      <c r="B73" s="41"/>
      <c r="C73" s="41"/>
      <c r="D73" s="41"/>
      <c r="E73" s="41"/>
      <c r="F73" s="41"/>
      <c r="G73" s="41"/>
      <c r="H73" s="25"/>
      <c r="I73"/>
      <c r="J73"/>
      <c r="K73"/>
      <c r="L73"/>
      <c r="M73"/>
      <c r="N73"/>
      <c r="O73"/>
      <c r="P73"/>
      <c r="Q73"/>
      <c r="R73"/>
      <c r="S73"/>
      <c r="T73"/>
      <c r="U73"/>
      <c r="V73"/>
      <c r="W73"/>
      <c r="X73"/>
      <c r="Y73"/>
      <c r="Z73"/>
      <c r="AA73"/>
      <c r="AB73"/>
      <c r="AC73"/>
      <c r="AD73"/>
      <c r="AE73"/>
    </row>
    <row r="74" spans="1:31" s="109" customFormat="1">
      <c r="A74" s="25"/>
      <c r="B74" s="41"/>
      <c r="C74" s="41"/>
      <c r="D74" s="41"/>
      <c r="E74" s="41"/>
      <c r="F74" s="41"/>
      <c r="G74" s="41"/>
      <c r="H74" s="25"/>
      <c r="I74"/>
      <c r="J74"/>
      <c r="K74"/>
      <c r="L74"/>
      <c r="M74"/>
      <c r="N74"/>
      <c r="O74"/>
      <c r="P74"/>
      <c r="Q74"/>
      <c r="R74"/>
      <c r="S74"/>
      <c r="T74"/>
      <c r="U74"/>
      <c r="V74"/>
      <c r="W74"/>
      <c r="X74"/>
      <c r="Y74"/>
      <c r="Z74"/>
      <c r="AA74"/>
      <c r="AB74"/>
      <c r="AC74"/>
      <c r="AD74"/>
      <c r="AE74"/>
    </row>
    <row r="75" spans="1:31" s="109" customFormat="1">
      <c r="A75" s="25"/>
      <c r="B75" s="41"/>
      <c r="C75" s="41"/>
      <c r="D75" s="41"/>
      <c r="E75" s="41"/>
      <c r="F75" s="41"/>
      <c r="G75" s="41"/>
      <c r="H75" s="25"/>
      <c r="I75"/>
      <c r="J75"/>
      <c r="K75"/>
      <c r="L75"/>
      <c r="M75"/>
      <c r="N75"/>
      <c r="O75"/>
      <c r="P75"/>
      <c r="Q75"/>
      <c r="R75"/>
      <c r="S75"/>
      <c r="T75"/>
      <c r="U75"/>
      <c r="V75"/>
      <c r="W75"/>
      <c r="X75"/>
      <c r="Y75"/>
      <c r="Z75"/>
      <c r="AA75"/>
      <c r="AB75"/>
      <c r="AC75"/>
      <c r="AD75"/>
      <c r="AE75"/>
    </row>
    <row r="76" spans="1:31" s="109" customFormat="1">
      <c r="A76" s="25"/>
      <c r="B76" s="41"/>
      <c r="C76" s="41"/>
      <c r="D76" s="41"/>
      <c r="E76" s="41"/>
      <c r="F76" s="41"/>
      <c r="G76" s="41"/>
      <c r="H76" s="25"/>
      <c r="I76"/>
      <c r="J76"/>
      <c r="K76"/>
      <c r="L76"/>
      <c r="M76"/>
      <c r="N76"/>
      <c r="O76"/>
      <c r="P76"/>
      <c r="Q76"/>
      <c r="R76"/>
      <c r="S76"/>
      <c r="T76"/>
      <c r="U76"/>
      <c r="V76"/>
      <c r="W76"/>
      <c r="X76"/>
      <c r="Y76"/>
      <c r="Z76"/>
      <c r="AA76"/>
      <c r="AB76"/>
      <c r="AC76"/>
      <c r="AD76"/>
      <c r="AE76"/>
    </row>
    <row r="77" spans="1:31" s="109" customFormat="1">
      <c r="A77" s="25"/>
      <c r="B77" s="41"/>
      <c r="C77" s="41"/>
      <c r="D77" s="41"/>
      <c r="E77" s="41"/>
      <c r="F77" s="41"/>
      <c r="G77" s="41"/>
      <c r="H77" s="25"/>
      <c r="I77"/>
      <c r="J77"/>
      <c r="K77"/>
      <c r="L77"/>
      <c r="M77"/>
      <c r="N77"/>
      <c r="O77"/>
      <c r="P77"/>
      <c r="Q77"/>
      <c r="R77"/>
      <c r="S77"/>
      <c r="T77"/>
      <c r="U77"/>
      <c r="V77"/>
      <c r="W77"/>
      <c r="X77"/>
      <c r="Y77"/>
      <c r="Z77"/>
      <c r="AA77"/>
      <c r="AB77"/>
      <c r="AC77"/>
      <c r="AD77"/>
      <c r="AE77"/>
    </row>
    <row r="78" spans="1:31" s="109" customFormat="1">
      <c r="A78" s="25"/>
      <c r="B78" s="41"/>
      <c r="C78" s="41"/>
      <c r="D78" s="41"/>
      <c r="E78" s="41"/>
      <c r="F78" s="41"/>
      <c r="G78" s="41"/>
      <c r="H78" s="25"/>
      <c r="I78"/>
      <c r="J78"/>
      <c r="K78"/>
      <c r="L78"/>
      <c r="M78"/>
      <c r="N78"/>
      <c r="O78"/>
      <c r="P78"/>
      <c r="Q78"/>
      <c r="R78"/>
      <c r="S78"/>
      <c r="T78"/>
      <c r="U78"/>
      <c r="V78"/>
      <c r="W78"/>
      <c r="X78"/>
      <c r="Y78"/>
      <c r="Z78"/>
      <c r="AA78"/>
      <c r="AB78"/>
      <c r="AC78"/>
      <c r="AD78"/>
      <c r="AE78"/>
    </row>
    <row r="79" spans="1:31">
      <c r="I79"/>
      <c r="J79"/>
      <c r="K79"/>
      <c r="L79"/>
      <c r="M79"/>
      <c r="N79"/>
      <c r="O79"/>
      <c r="P79"/>
      <c r="Q79"/>
      <c r="R79"/>
      <c r="S79"/>
      <c r="T79"/>
      <c r="U79"/>
      <c r="V79"/>
      <c r="W79"/>
      <c r="X79"/>
      <c r="Y79"/>
      <c r="Z79"/>
      <c r="AA79"/>
      <c r="AB79"/>
      <c r="AC79"/>
      <c r="AD79"/>
      <c r="AE79"/>
    </row>
    <row r="80" spans="1:31">
      <c r="I80"/>
      <c r="J80"/>
      <c r="K80"/>
      <c r="L80"/>
      <c r="M80"/>
      <c r="N80"/>
      <c r="O80"/>
      <c r="P80"/>
      <c r="Q80"/>
      <c r="R80"/>
      <c r="S80"/>
      <c r="T80"/>
      <c r="U80"/>
      <c r="V80"/>
      <c r="W80"/>
      <c r="X80"/>
      <c r="Y80"/>
      <c r="Z80"/>
      <c r="AA80"/>
      <c r="AB80"/>
      <c r="AC80"/>
      <c r="AD80"/>
      <c r="AE80"/>
    </row>
    <row r="81" spans="9:31">
      <c r="I81"/>
      <c r="J81"/>
      <c r="K81"/>
      <c r="L81"/>
      <c r="M81"/>
      <c r="N81"/>
      <c r="O81"/>
      <c r="P81"/>
      <c r="Q81"/>
      <c r="R81"/>
      <c r="S81"/>
      <c r="T81"/>
      <c r="U81"/>
      <c r="V81"/>
      <c r="W81"/>
      <c r="X81"/>
      <c r="Y81"/>
      <c r="Z81"/>
      <c r="AA81"/>
      <c r="AB81"/>
      <c r="AC81"/>
      <c r="AD81"/>
      <c r="AE81"/>
    </row>
    <row r="82" spans="9:31">
      <c r="I82"/>
      <c r="J82"/>
      <c r="K82"/>
      <c r="L82"/>
      <c r="M82"/>
      <c r="N82"/>
      <c r="O82"/>
      <c r="P82"/>
      <c r="Q82"/>
      <c r="R82"/>
      <c r="S82"/>
      <c r="T82"/>
      <c r="U82"/>
      <c r="V82"/>
      <c r="W82"/>
      <c r="X82"/>
      <c r="Y82"/>
      <c r="Z82"/>
      <c r="AA82"/>
      <c r="AB82"/>
      <c r="AC82"/>
      <c r="AD82"/>
      <c r="AE82"/>
    </row>
    <row r="83" spans="9:31">
      <c r="I83"/>
      <c r="J83"/>
      <c r="K83"/>
      <c r="L83"/>
      <c r="M83"/>
      <c r="N83"/>
      <c r="O83"/>
      <c r="P83"/>
      <c r="Q83"/>
      <c r="R83"/>
      <c r="S83"/>
      <c r="T83"/>
      <c r="U83"/>
      <c r="V83"/>
      <c r="W83"/>
      <c r="X83"/>
      <c r="Y83"/>
      <c r="Z83"/>
      <c r="AA83"/>
      <c r="AB83"/>
      <c r="AC83"/>
      <c r="AD83"/>
      <c r="AE83"/>
    </row>
    <row r="84" spans="9:31">
      <c r="I84"/>
      <c r="J84"/>
      <c r="K84"/>
      <c r="L84"/>
      <c r="M84"/>
      <c r="N84"/>
      <c r="O84"/>
      <c r="P84"/>
      <c r="Q84"/>
      <c r="R84"/>
      <c r="S84"/>
      <c r="T84"/>
      <c r="U84"/>
      <c r="V84"/>
      <c r="W84"/>
      <c r="X84"/>
      <c r="Y84"/>
      <c r="Z84"/>
      <c r="AA84"/>
      <c r="AB84"/>
      <c r="AC84"/>
      <c r="AD84"/>
      <c r="AE84"/>
    </row>
    <row r="85" spans="9:31">
      <c r="I85"/>
      <c r="J85"/>
      <c r="K85"/>
      <c r="L85"/>
      <c r="M85"/>
      <c r="N85"/>
      <c r="O85"/>
      <c r="P85"/>
      <c r="Q85"/>
      <c r="R85"/>
      <c r="S85"/>
      <c r="T85"/>
      <c r="U85"/>
      <c r="V85"/>
      <c r="W85"/>
      <c r="X85"/>
      <c r="Y85"/>
      <c r="Z85"/>
      <c r="AA85"/>
      <c r="AB85"/>
      <c r="AC85"/>
      <c r="AD85"/>
      <c r="AE85"/>
    </row>
    <row r="86" spans="9:31">
      <c r="I86"/>
      <c r="J86"/>
      <c r="K86"/>
      <c r="L86"/>
      <c r="M86"/>
      <c r="N86"/>
      <c r="O86"/>
      <c r="P86"/>
      <c r="Q86"/>
      <c r="R86"/>
      <c r="S86"/>
      <c r="T86"/>
      <c r="U86"/>
      <c r="V86"/>
      <c r="W86"/>
      <c r="X86"/>
      <c r="Y86"/>
      <c r="Z86"/>
      <c r="AA86"/>
      <c r="AB86"/>
      <c r="AC86"/>
      <c r="AD86"/>
      <c r="AE86"/>
    </row>
    <row r="87" spans="9:31">
      <c r="I87"/>
      <c r="J87"/>
      <c r="K87"/>
      <c r="L87"/>
      <c r="M87"/>
      <c r="N87"/>
      <c r="O87"/>
      <c r="P87"/>
      <c r="Q87"/>
      <c r="R87"/>
      <c r="S87"/>
      <c r="T87"/>
      <c r="U87"/>
      <c r="V87"/>
      <c r="W87"/>
      <c r="X87"/>
      <c r="Y87"/>
      <c r="Z87"/>
      <c r="AA87"/>
      <c r="AB87"/>
      <c r="AC87"/>
      <c r="AD87"/>
      <c r="AE87"/>
    </row>
    <row r="88" spans="9:31">
      <c r="I88"/>
      <c r="J88"/>
      <c r="K88"/>
      <c r="L88"/>
      <c r="M88"/>
      <c r="N88"/>
      <c r="O88"/>
      <c r="P88"/>
      <c r="Q88"/>
      <c r="R88"/>
      <c r="S88"/>
      <c r="T88"/>
      <c r="U88"/>
      <c r="V88"/>
      <c r="W88"/>
      <c r="X88"/>
      <c r="Y88"/>
      <c r="Z88"/>
      <c r="AA88"/>
      <c r="AB88"/>
      <c r="AC88"/>
      <c r="AD88"/>
      <c r="AE88"/>
    </row>
    <row r="89" spans="9:31">
      <c r="I89"/>
      <c r="J89"/>
      <c r="K89"/>
      <c r="L89"/>
      <c r="M89"/>
      <c r="N89"/>
      <c r="O89"/>
      <c r="P89"/>
      <c r="Q89"/>
      <c r="R89"/>
      <c r="S89"/>
      <c r="T89"/>
      <c r="U89"/>
      <c r="V89"/>
      <c r="W89"/>
      <c r="X89"/>
      <c r="Y89"/>
      <c r="Z89"/>
      <c r="AA89"/>
      <c r="AB89"/>
      <c r="AC89"/>
      <c r="AD89"/>
      <c r="AE89"/>
    </row>
    <row r="90" spans="9:31">
      <c r="I90"/>
      <c r="J90"/>
      <c r="K90"/>
      <c r="L90"/>
      <c r="M90"/>
      <c r="N90"/>
      <c r="O90"/>
      <c r="P90"/>
      <c r="Q90"/>
      <c r="R90"/>
      <c r="S90"/>
      <c r="T90"/>
      <c r="U90"/>
      <c r="V90"/>
      <c r="W90"/>
      <c r="X90"/>
      <c r="Y90"/>
      <c r="Z90"/>
      <c r="AA90"/>
      <c r="AB90"/>
      <c r="AC90"/>
      <c r="AD90"/>
      <c r="AE90"/>
    </row>
    <row r="91" spans="9:31">
      <c r="I91"/>
      <c r="J91"/>
      <c r="K91"/>
      <c r="L91"/>
      <c r="M91"/>
      <c r="N91"/>
      <c r="O91"/>
      <c r="P91"/>
      <c r="Q91"/>
      <c r="R91"/>
      <c r="S91"/>
      <c r="T91"/>
      <c r="U91"/>
      <c r="V91"/>
      <c r="W91"/>
      <c r="X91"/>
      <c r="Y91"/>
      <c r="Z91"/>
      <c r="AA91"/>
      <c r="AB91"/>
      <c r="AC91"/>
      <c r="AD91"/>
      <c r="AE91"/>
    </row>
    <row r="92" spans="9:31">
      <c r="I92"/>
      <c r="J92"/>
      <c r="K92"/>
      <c r="L92"/>
      <c r="M92"/>
      <c r="N92"/>
      <c r="O92"/>
      <c r="P92"/>
      <c r="Q92"/>
      <c r="R92"/>
      <c r="S92"/>
      <c r="T92"/>
      <c r="U92"/>
      <c r="V92"/>
      <c r="W92"/>
      <c r="X92"/>
      <c r="Y92"/>
      <c r="Z92"/>
      <c r="AA92"/>
      <c r="AB92"/>
      <c r="AC92"/>
      <c r="AD92"/>
      <c r="AE92"/>
    </row>
  </sheetData>
  <mergeCells count="6">
    <mergeCell ref="B31:F34"/>
    <mergeCell ref="C6:D6"/>
    <mergeCell ref="E6:F6"/>
    <mergeCell ref="B14:F16"/>
    <mergeCell ref="C23:D23"/>
    <mergeCell ref="E23:F23"/>
  </mergeCells>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Y67"/>
  <sheetViews>
    <sheetView showGridLines="0" zoomScaleNormal="100" workbookViewId="0"/>
  </sheetViews>
  <sheetFormatPr defaultColWidth="9.140625" defaultRowHeight="12.75"/>
  <cols>
    <col min="1" max="1" width="9.140625" style="308" customWidth="1"/>
    <col min="2" max="2" width="9.140625" style="307" customWidth="1"/>
    <col min="3" max="8" width="9.140625" style="308" customWidth="1"/>
    <col min="9" max="9" width="10.42578125" style="309" customWidth="1"/>
    <col min="10" max="11" width="9.140625" style="309" customWidth="1"/>
    <col min="12" max="13" width="9.7109375" style="309" customWidth="1"/>
    <col min="14" max="14" width="10.5703125" style="309" customWidth="1"/>
    <col min="15" max="16" width="9.140625" style="309" customWidth="1"/>
    <col min="17" max="17" width="10.28515625" style="309" customWidth="1"/>
    <col min="18" max="19" width="9.140625" style="308" customWidth="1"/>
    <col min="20" max="16384" width="9.140625" style="308"/>
  </cols>
  <sheetData>
    <row r="1" spans="1:25" ht="12.75" customHeight="1">
      <c r="A1" s="307"/>
      <c r="C1" s="307"/>
      <c r="D1" s="307"/>
      <c r="E1" s="307"/>
      <c r="F1" s="307"/>
      <c r="G1" s="307"/>
    </row>
    <row r="2" spans="1:25" ht="12.75" customHeight="1">
      <c r="A2" s="307"/>
      <c r="C2" s="307"/>
      <c r="D2" s="307"/>
      <c r="E2" s="307"/>
      <c r="F2" s="307"/>
      <c r="G2" s="307"/>
    </row>
    <row r="3" spans="1:25" ht="12.75" customHeight="1">
      <c r="A3" s="307"/>
      <c r="B3" s="310" t="s">
        <v>1089</v>
      </c>
      <c r="C3" s="307"/>
      <c r="D3" s="307"/>
      <c r="E3" s="307"/>
      <c r="F3" s="307"/>
      <c r="G3" s="307"/>
      <c r="K3" s="311" t="s">
        <v>247</v>
      </c>
      <c r="L3" s="312" t="s">
        <v>248</v>
      </c>
      <c r="M3" s="312" t="s">
        <v>249</v>
      </c>
      <c r="N3" s="312" t="s">
        <v>250</v>
      </c>
      <c r="O3" s="312" t="s">
        <v>251</v>
      </c>
      <c r="P3" s="312" t="s">
        <v>252</v>
      </c>
      <c r="Q3" s="312"/>
      <c r="T3" s="313"/>
      <c r="U3" s="307"/>
      <c r="V3" s="307"/>
      <c r="W3" s="307"/>
      <c r="X3" s="307"/>
      <c r="Y3" s="307"/>
    </row>
    <row r="4" spans="1:25">
      <c r="A4" s="307"/>
      <c r="B4" s="314" t="s">
        <v>253</v>
      </c>
      <c r="C4" s="307"/>
      <c r="D4" s="307"/>
      <c r="E4" s="307"/>
      <c r="F4" s="307"/>
      <c r="G4" s="307"/>
      <c r="K4" s="312" t="s">
        <v>254</v>
      </c>
      <c r="L4" s="311" t="s">
        <v>255</v>
      </c>
      <c r="M4" s="311" t="s">
        <v>256</v>
      </c>
      <c r="N4" s="311" t="s">
        <v>257</v>
      </c>
      <c r="O4" s="311" t="s">
        <v>258</v>
      </c>
      <c r="P4" s="311" t="s">
        <v>259</v>
      </c>
      <c r="Q4" s="311"/>
      <c r="T4" s="307"/>
      <c r="U4" s="307"/>
      <c r="V4" s="307"/>
      <c r="W4" s="307"/>
      <c r="X4" s="307"/>
      <c r="Y4" s="307"/>
    </row>
    <row r="5" spans="1:25" ht="12.95" customHeight="1">
      <c r="A5" s="307"/>
      <c r="B5" s="307" t="s">
        <v>6</v>
      </c>
      <c r="C5" s="307"/>
      <c r="D5" s="307"/>
      <c r="E5" s="307"/>
      <c r="F5" s="307"/>
      <c r="G5" s="307"/>
      <c r="I5" s="708" t="s">
        <v>260</v>
      </c>
      <c r="J5" s="708" t="s">
        <v>1231</v>
      </c>
      <c r="K5" s="311" t="s">
        <v>261</v>
      </c>
      <c r="L5" s="315">
        <v>19.568521</v>
      </c>
      <c r="M5" s="315">
        <v>33.901926000000003</v>
      </c>
      <c r="N5" s="315">
        <v>-28.259091999999999</v>
      </c>
      <c r="O5" s="315">
        <v>-6.6530909999999999</v>
      </c>
      <c r="P5" s="315">
        <v>-2.6295679999999999</v>
      </c>
      <c r="Q5" s="315"/>
      <c r="T5" s="307"/>
      <c r="U5" s="307"/>
      <c r="V5" s="307"/>
      <c r="W5" s="307"/>
      <c r="X5" s="307"/>
      <c r="Y5" s="307"/>
    </row>
    <row r="6" spans="1:25" ht="12.95" customHeight="1">
      <c r="I6" s="708"/>
      <c r="J6" s="708"/>
      <c r="K6" s="311" t="s">
        <v>262</v>
      </c>
      <c r="L6" s="315">
        <v>28.842919999999999</v>
      </c>
      <c r="M6" s="315">
        <v>35.361348</v>
      </c>
      <c r="N6" s="315">
        <v>-30.852398999999998</v>
      </c>
      <c r="O6" s="315">
        <v>-7.5186010000000003</v>
      </c>
      <c r="P6" s="315">
        <v>-2.745126</v>
      </c>
      <c r="Q6" s="315"/>
    </row>
    <row r="7" spans="1:25" ht="12.95" customHeight="1">
      <c r="I7" s="708"/>
      <c r="J7" s="708"/>
      <c r="K7" s="311" t="s">
        <v>263</v>
      </c>
      <c r="L7" s="315">
        <v>25.451988</v>
      </c>
      <c r="M7" s="315">
        <v>35.322893999999998</v>
      </c>
      <c r="N7" s="315">
        <v>-36.070675999999999</v>
      </c>
      <c r="O7" s="315">
        <v>-7.6921220000000003</v>
      </c>
      <c r="P7" s="315">
        <v>-3.1636869999999999</v>
      </c>
      <c r="Q7" s="315"/>
    </row>
    <row r="8" spans="1:25" ht="12.95" customHeight="1">
      <c r="I8" s="708"/>
      <c r="J8" s="708"/>
      <c r="K8" s="311" t="s">
        <v>264</v>
      </c>
      <c r="L8" s="315">
        <v>25.177724000000001</v>
      </c>
      <c r="M8" s="315">
        <v>37.351450999999997</v>
      </c>
      <c r="N8" s="315">
        <v>-40.398682000000001</v>
      </c>
      <c r="O8" s="315">
        <v>-7.4864189999999997</v>
      </c>
      <c r="P8" s="315">
        <v>-3.386558</v>
      </c>
      <c r="Q8" s="315"/>
    </row>
    <row r="9" spans="1:25" ht="12.95" customHeight="1">
      <c r="I9" s="708"/>
      <c r="J9" s="708"/>
      <c r="K9" s="311">
        <v>13</v>
      </c>
      <c r="L9" s="315">
        <v>21.821701000000001</v>
      </c>
      <c r="M9" s="315">
        <v>37.898465000000002</v>
      </c>
      <c r="N9" s="315">
        <v>-42.278934999999997</v>
      </c>
      <c r="O9" s="315">
        <v>-6.4132619999999996</v>
      </c>
      <c r="P9" s="315">
        <v>-3.5999400000000001</v>
      </c>
      <c r="Q9" s="315"/>
    </row>
    <row r="10" spans="1:25" ht="12.95" customHeight="1">
      <c r="I10" s="708"/>
      <c r="J10" s="708"/>
      <c r="K10" s="311">
        <v>14</v>
      </c>
      <c r="L10" s="315">
        <v>21.76033</v>
      </c>
      <c r="M10" s="315">
        <v>38.120283000000001</v>
      </c>
      <c r="N10" s="315">
        <v>-49.748595000000002</v>
      </c>
      <c r="O10" s="315">
        <v>-6.6990730000000003</v>
      </c>
      <c r="P10" s="315">
        <v>-3.0595859999999999</v>
      </c>
      <c r="Q10" s="315"/>
    </row>
    <row r="11" spans="1:25" ht="12.95" customHeight="1">
      <c r="I11" s="706"/>
      <c r="J11" s="706"/>
      <c r="K11" s="311">
        <v>15</v>
      </c>
      <c r="L11" s="315">
        <v>16.498920999999999</v>
      </c>
      <c r="M11" s="315">
        <v>37.507702000000002</v>
      </c>
      <c r="N11" s="315">
        <v>-44.804569000000001</v>
      </c>
      <c r="O11" s="315">
        <v>-6.2720380000000002</v>
      </c>
      <c r="P11" s="315">
        <v>-2.6686730000000001</v>
      </c>
      <c r="Q11" s="315"/>
    </row>
    <row r="12" spans="1:25">
      <c r="I12" s="707"/>
      <c r="J12" s="707"/>
    </row>
    <row r="13" spans="1:25" ht="12.75" customHeight="1">
      <c r="I13" s="708" t="s">
        <v>265</v>
      </c>
      <c r="J13" s="708" t="s">
        <v>1230</v>
      </c>
      <c r="K13" s="311" t="s">
        <v>261</v>
      </c>
      <c r="L13" s="315">
        <v>21.901751000000001</v>
      </c>
      <c r="M13" s="315">
        <v>58.657823</v>
      </c>
      <c r="N13" s="315">
        <v>-40.787396999999999</v>
      </c>
      <c r="O13" s="315">
        <v>-6.6400690000000004</v>
      </c>
      <c r="P13" s="315">
        <v>-5.8726200000000004</v>
      </c>
      <c r="Q13" s="315"/>
    </row>
    <row r="14" spans="1:25">
      <c r="I14" s="708"/>
      <c r="J14" s="708"/>
      <c r="K14" s="311" t="s">
        <v>262</v>
      </c>
      <c r="L14" s="315">
        <v>20.498915</v>
      </c>
      <c r="M14" s="315">
        <v>59.960014000000001</v>
      </c>
      <c r="N14" s="315">
        <v>-44.778047999999998</v>
      </c>
      <c r="O14" s="315">
        <v>-6.9580440000000001</v>
      </c>
      <c r="P14" s="315">
        <v>-5.8575540000000004</v>
      </c>
      <c r="Q14" s="315"/>
    </row>
    <row r="15" spans="1:25">
      <c r="I15" s="708"/>
      <c r="J15" s="708"/>
      <c r="K15" s="311" t="s">
        <v>263</v>
      </c>
      <c r="L15" s="315">
        <v>20.759416999999999</v>
      </c>
      <c r="M15" s="315">
        <v>58.631182000000003</v>
      </c>
      <c r="N15" s="315">
        <v>-41.876787999999998</v>
      </c>
      <c r="O15" s="315">
        <v>-5.5893899999999999</v>
      </c>
      <c r="P15" s="315">
        <v>-7.9657650000000002</v>
      </c>
      <c r="Q15" s="315"/>
    </row>
    <row r="16" spans="1:25">
      <c r="I16" s="708"/>
      <c r="J16" s="708"/>
      <c r="K16" s="311" t="s">
        <v>264</v>
      </c>
      <c r="L16" s="315">
        <v>20.021868999999999</v>
      </c>
      <c r="M16" s="315">
        <v>58.642963999999999</v>
      </c>
      <c r="N16" s="315">
        <v>-40.752628000000001</v>
      </c>
      <c r="O16" s="315">
        <v>-5.6423430000000003</v>
      </c>
      <c r="P16" s="315">
        <v>-8.1653660000000006</v>
      </c>
      <c r="Q16" s="315"/>
    </row>
    <row r="17" spans="2:20">
      <c r="I17" s="708"/>
      <c r="J17" s="708"/>
      <c r="K17" s="311">
        <v>13</v>
      </c>
      <c r="L17" s="315">
        <v>21.782613999999999</v>
      </c>
      <c r="M17" s="315">
        <v>59.540197999999997</v>
      </c>
      <c r="N17" s="315">
        <v>-47.716645</v>
      </c>
      <c r="O17" s="315">
        <v>-5.9576279999999997</v>
      </c>
      <c r="P17" s="315">
        <v>-8.1235859999999995</v>
      </c>
      <c r="Q17" s="315"/>
    </row>
    <row r="18" spans="2:20">
      <c r="I18" s="708"/>
      <c r="J18" s="708"/>
      <c r="K18" s="311">
        <v>14</v>
      </c>
      <c r="L18" s="315">
        <v>21.248809999999999</v>
      </c>
      <c r="M18" s="315">
        <v>61.335489000000003</v>
      </c>
      <c r="N18" s="315">
        <v>-45.316749000000002</v>
      </c>
      <c r="O18" s="315">
        <v>-6.3005589999999998</v>
      </c>
      <c r="P18" s="315">
        <v>-8.0986410000000006</v>
      </c>
      <c r="Q18" s="315"/>
    </row>
    <row r="19" spans="2:20">
      <c r="K19" s="311">
        <v>15</v>
      </c>
      <c r="L19" s="316">
        <v>21.776762000000002</v>
      </c>
      <c r="M19" s="316">
        <v>64.706723999999994</v>
      </c>
      <c r="N19" s="316">
        <v>-47.244399000000001</v>
      </c>
      <c r="O19" s="316">
        <v>-6.8005890000000004</v>
      </c>
      <c r="P19" s="316">
        <v>-8.2584210000000002</v>
      </c>
      <c r="Q19" s="316"/>
    </row>
    <row r="20" spans="2:20">
      <c r="L20" s="316"/>
      <c r="M20" s="316"/>
      <c r="N20" s="316"/>
      <c r="O20" s="316"/>
      <c r="P20" s="316"/>
      <c r="Q20" s="316"/>
    </row>
    <row r="21" spans="2:20">
      <c r="L21" s="316"/>
      <c r="M21" s="316"/>
      <c r="N21" s="316"/>
      <c r="O21" s="316"/>
      <c r="P21" s="316"/>
      <c r="Q21" s="316"/>
    </row>
    <row r="22" spans="2:20">
      <c r="L22" s="316"/>
      <c r="M22" s="316"/>
      <c r="N22" s="316"/>
      <c r="O22" s="316"/>
      <c r="P22" s="316"/>
      <c r="Q22" s="316"/>
    </row>
    <row r="23" spans="2:20">
      <c r="L23" s="316"/>
      <c r="M23" s="316"/>
      <c r="N23" s="316"/>
      <c r="O23" s="316"/>
      <c r="P23" s="316"/>
      <c r="Q23" s="316"/>
    </row>
    <row r="24" spans="2:20">
      <c r="T24" s="317"/>
    </row>
    <row r="30" spans="2:20">
      <c r="L30" s="316"/>
      <c r="M30" s="316"/>
      <c r="N30" s="316"/>
      <c r="O30" s="316"/>
      <c r="P30" s="316"/>
      <c r="Q30" s="316"/>
    </row>
    <row r="31" spans="2:20" ht="12">
      <c r="B31" s="317" t="s">
        <v>0</v>
      </c>
      <c r="L31" s="316"/>
      <c r="M31" s="316"/>
      <c r="N31" s="316"/>
      <c r="O31" s="316"/>
      <c r="P31" s="316"/>
      <c r="Q31" s="316"/>
    </row>
    <row r="32" spans="2:20" ht="12.75" customHeight="1">
      <c r="B32" s="756" t="s">
        <v>1191</v>
      </c>
      <c r="C32" s="756"/>
      <c r="D32" s="756"/>
      <c r="E32" s="756"/>
      <c r="F32" s="756"/>
      <c r="G32" s="756"/>
    </row>
    <row r="33" spans="2:25" ht="12.75" customHeight="1">
      <c r="B33" s="756"/>
      <c r="C33" s="756"/>
      <c r="D33" s="756"/>
      <c r="E33" s="756"/>
      <c r="F33" s="756"/>
      <c r="G33" s="756"/>
    </row>
    <row r="34" spans="2:25">
      <c r="B34" s="340"/>
      <c r="C34" s="340"/>
      <c r="D34" s="340"/>
      <c r="E34" s="340"/>
      <c r="F34" s="340"/>
      <c r="G34" s="340"/>
    </row>
    <row r="35" spans="2:25">
      <c r="B35" s="340"/>
      <c r="C35" s="340"/>
      <c r="D35" s="340"/>
      <c r="E35" s="340"/>
      <c r="F35" s="340"/>
      <c r="G35" s="340"/>
      <c r="T35" s="313"/>
      <c r="U35" s="307"/>
      <c r="V35" s="307"/>
      <c r="W35" s="307"/>
      <c r="X35" s="307"/>
      <c r="Y35" s="307"/>
    </row>
    <row r="36" spans="2:25">
      <c r="T36" s="307"/>
      <c r="U36" s="307"/>
      <c r="V36" s="307"/>
      <c r="W36" s="307"/>
      <c r="X36" s="307"/>
      <c r="Y36" s="307"/>
    </row>
    <row r="37" spans="2:25">
      <c r="B37" s="318" t="s">
        <v>1145</v>
      </c>
      <c r="C37" s="307"/>
      <c r="D37" s="307"/>
      <c r="E37" s="307"/>
      <c r="F37" s="307"/>
      <c r="G37" s="307"/>
      <c r="T37" s="307"/>
      <c r="U37" s="307"/>
      <c r="V37" s="307"/>
      <c r="W37" s="307"/>
      <c r="X37" s="307"/>
      <c r="Y37" s="307"/>
    </row>
    <row r="38" spans="2:25">
      <c r="B38" s="314" t="s">
        <v>266</v>
      </c>
      <c r="C38" s="307"/>
      <c r="D38" s="307"/>
      <c r="E38" s="307"/>
      <c r="F38" s="307"/>
      <c r="G38" s="307"/>
    </row>
    <row r="39" spans="2:25">
      <c r="B39" s="307" t="s">
        <v>267</v>
      </c>
      <c r="C39" s="307"/>
      <c r="D39" s="307"/>
      <c r="E39" s="307"/>
      <c r="F39" s="307"/>
      <c r="G39" s="307"/>
    </row>
    <row r="56" spans="2:20">
      <c r="T56" s="317"/>
    </row>
    <row r="63" spans="2:20" ht="12.75" customHeight="1"/>
    <row r="64" spans="2:20" ht="12.75" customHeight="1">
      <c r="B64" s="319" t="s">
        <v>2</v>
      </c>
    </row>
    <row r="65" spans="2:7" ht="12.75" customHeight="1">
      <c r="B65" s="756" t="s">
        <v>380</v>
      </c>
      <c r="C65" s="756"/>
      <c r="D65" s="756"/>
      <c r="E65" s="756"/>
      <c r="F65" s="756"/>
      <c r="G65" s="756"/>
    </row>
    <row r="66" spans="2:7" ht="12">
      <c r="B66" s="756"/>
      <c r="C66" s="756"/>
      <c r="D66" s="756"/>
      <c r="E66" s="756"/>
      <c r="F66" s="756"/>
      <c r="G66" s="756"/>
    </row>
    <row r="67" spans="2:7" ht="12">
      <c r="B67" s="756"/>
      <c r="C67" s="756"/>
      <c r="D67" s="756"/>
      <c r="E67" s="756"/>
      <c r="F67" s="756"/>
      <c r="G67" s="756"/>
    </row>
  </sheetData>
  <mergeCells count="2">
    <mergeCell ref="B65:G67"/>
    <mergeCell ref="B32:G33"/>
  </mergeCells>
  <pageMargins left="0.78740157499999996" right="0.78740157499999996" top="0.984251969" bottom="0.984251969" header="0.4921259845" footer="0.4921259845"/>
  <pageSetup paperSize="9" orientation="portrait" r:id="rId1"/>
  <headerFooter alignWithMargins="0"/>
  <ignoredErrors>
    <ignoredError sqref="K5:K11 K13:K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A1:Z77"/>
  <sheetViews>
    <sheetView showGridLines="0" zoomScaleNormal="100" workbookViewId="0"/>
  </sheetViews>
  <sheetFormatPr defaultColWidth="9.140625" defaultRowHeight="12.75" customHeight="1"/>
  <cols>
    <col min="1" max="9" width="9.140625" style="213" customWidth="1"/>
    <col min="10" max="10" width="9.140625" style="214" customWidth="1"/>
    <col min="11" max="18" width="9.140625" style="218" customWidth="1"/>
    <col min="19" max="20" width="9.140625" style="213" customWidth="1"/>
    <col min="21" max="16384" width="9.140625" style="213"/>
  </cols>
  <sheetData>
    <row r="1" spans="1:21" ht="12.75" customHeight="1">
      <c r="A1" s="328"/>
    </row>
    <row r="3" spans="1:21" ht="12.75" customHeight="1">
      <c r="B3" s="212" t="s">
        <v>1074</v>
      </c>
      <c r="K3" s="215" t="s">
        <v>329</v>
      </c>
      <c r="L3" s="215" t="s">
        <v>330</v>
      </c>
      <c r="M3" s="215" t="s">
        <v>328</v>
      </c>
      <c r="N3" s="215" t="s">
        <v>327</v>
      </c>
      <c r="O3" s="215" t="s">
        <v>326</v>
      </c>
      <c r="P3" s="215" t="s">
        <v>325</v>
      </c>
      <c r="Q3" s="215" t="s">
        <v>324</v>
      </c>
      <c r="R3" s="215" t="s">
        <v>323</v>
      </c>
      <c r="U3" s="212"/>
    </row>
    <row r="4" spans="1:21" ht="12.75" customHeight="1">
      <c r="B4" s="212" t="s">
        <v>185</v>
      </c>
      <c r="K4" s="215" t="s">
        <v>1047</v>
      </c>
      <c r="L4" s="215" t="s">
        <v>1048</v>
      </c>
      <c r="M4" s="215" t="s">
        <v>1049</v>
      </c>
      <c r="N4" s="215" t="s">
        <v>1050</v>
      </c>
      <c r="O4" s="215" t="s">
        <v>186</v>
      </c>
      <c r="P4" s="215" t="s">
        <v>187</v>
      </c>
      <c r="Q4" s="215" t="s">
        <v>188</v>
      </c>
      <c r="R4" s="215" t="s">
        <v>189</v>
      </c>
      <c r="U4" s="212"/>
    </row>
    <row r="5" spans="1:21" ht="12.75" customHeight="1">
      <c r="B5" s="216" t="s">
        <v>1</v>
      </c>
      <c r="J5" s="217">
        <v>39447</v>
      </c>
      <c r="K5" s="218">
        <v>7.3</v>
      </c>
      <c r="L5" s="218">
        <v>0.2</v>
      </c>
      <c r="M5" s="218">
        <v>0.4</v>
      </c>
      <c r="N5" s="218">
        <v>0</v>
      </c>
      <c r="O5" s="218">
        <v>0</v>
      </c>
      <c r="P5" s="218">
        <v>0</v>
      </c>
      <c r="Q5" s="218">
        <v>0</v>
      </c>
      <c r="R5" s="218">
        <v>3.5</v>
      </c>
      <c r="U5" s="212"/>
    </row>
    <row r="6" spans="1:21" ht="12.75" customHeight="1">
      <c r="J6" s="217">
        <v>39538</v>
      </c>
      <c r="K6" s="218">
        <v>7</v>
      </c>
      <c r="L6" s="218">
        <v>0.2</v>
      </c>
      <c r="M6" s="218">
        <v>0.8</v>
      </c>
      <c r="N6" s="218">
        <v>0</v>
      </c>
      <c r="O6" s="218">
        <v>0</v>
      </c>
      <c r="P6" s="218">
        <v>0</v>
      </c>
      <c r="Q6" s="218">
        <v>0</v>
      </c>
      <c r="R6" s="218">
        <v>4.2</v>
      </c>
      <c r="U6" s="212"/>
    </row>
    <row r="7" spans="1:21" ht="12.75" customHeight="1">
      <c r="J7" s="217">
        <v>39629</v>
      </c>
      <c r="K7" s="218">
        <v>7</v>
      </c>
      <c r="L7" s="218">
        <v>0.2</v>
      </c>
      <c r="M7" s="218">
        <v>0.8</v>
      </c>
      <c r="N7" s="218">
        <v>0</v>
      </c>
      <c r="O7" s="218">
        <v>0</v>
      </c>
      <c r="P7" s="218">
        <v>0</v>
      </c>
      <c r="Q7" s="218">
        <v>0</v>
      </c>
      <c r="R7" s="218">
        <v>4.4000000000000004</v>
      </c>
      <c r="U7" s="212"/>
    </row>
    <row r="8" spans="1:21" ht="12.75" customHeight="1">
      <c r="J8" s="217">
        <v>39721</v>
      </c>
      <c r="K8" s="218">
        <v>7</v>
      </c>
      <c r="L8" s="218">
        <v>0.2</v>
      </c>
      <c r="M8" s="218">
        <v>0.8</v>
      </c>
      <c r="N8" s="218">
        <v>0</v>
      </c>
      <c r="O8" s="218">
        <v>0</v>
      </c>
      <c r="P8" s="218">
        <v>0</v>
      </c>
      <c r="Q8" s="218">
        <v>0</v>
      </c>
      <c r="R8" s="218">
        <v>4.9000000000000004</v>
      </c>
      <c r="U8" s="212"/>
    </row>
    <row r="9" spans="1:21" ht="12.75" customHeight="1">
      <c r="J9" s="217">
        <v>39813</v>
      </c>
      <c r="K9" s="218">
        <v>7</v>
      </c>
      <c r="L9" s="218">
        <v>0.3</v>
      </c>
      <c r="M9" s="218">
        <v>0.7</v>
      </c>
      <c r="N9" s="218">
        <v>0</v>
      </c>
      <c r="O9" s="218">
        <v>0</v>
      </c>
      <c r="P9" s="218">
        <v>0</v>
      </c>
      <c r="Q9" s="218">
        <v>0</v>
      </c>
      <c r="R9" s="218">
        <v>4.3</v>
      </c>
      <c r="U9" s="212"/>
    </row>
    <row r="10" spans="1:21" ht="12.75" customHeight="1">
      <c r="J10" s="217">
        <v>39903</v>
      </c>
      <c r="K10" s="218">
        <v>6.9</v>
      </c>
      <c r="L10" s="218">
        <v>0.3</v>
      </c>
      <c r="M10" s="218">
        <v>0.8</v>
      </c>
      <c r="N10" s="218">
        <v>0</v>
      </c>
      <c r="O10" s="218">
        <v>0</v>
      </c>
      <c r="P10" s="218">
        <v>0</v>
      </c>
      <c r="Q10" s="218">
        <v>0</v>
      </c>
      <c r="R10" s="218">
        <v>4.9000000000000004</v>
      </c>
      <c r="U10" s="212"/>
    </row>
    <row r="11" spans="1:21" ht="12.75" customHeight="1">
      <c r="J11" s="217">
        <v>39994</v>
      </c>
      <c r="K11" s="218">
        <v>6.9</v>
      </c>
      <c r="L11" s="218">
        <v>0.2</v>
      </c>
      <c r="M11" s="218">
        <v>0.8</v>
      </c>
      <c r="N11" s="218">
        <v>0</v>
      </c>
      <c r="O11" s="218">
        <v>0</v>
      </c>
      <c r="P11" s="218">
        <v>0</v>
      </c>
      <c r="Q11" s="218">
        <v>0</v>
      </c>
      <c r="R11" s="218">
        <v>5.7</v>
      </c>
      <c r="U11" s="212"/>
    </row>
    <row r="12" spans="1:21" ht="12.75" customHeight="1">
      <c r="J12" s="217">
        <v>40086</v>
      </c>
      <c r="K12" s="218">
        <v>7</v>
      </c>
      <c r="L12" s="218">
        <v>0.2</v>
      </c>
      <c r="M12" s="218">
        <v>0.8</v>
      </c>
      <c r="N12" s="218">
        <v>0</v>
      </c>
      <c r="O12" s="218">
        <v>0</v>
      </c>
      <c r="P12" s="218">
        <v>0</v>
      </c>
      <c r="Q12" s="218">
        <v>0</v>
      </c>
      <c r="R12" s="218">
        <v>5.7</v>
      </c>
      <c r="U12" s="212"/>
    </row>
    <row r="13" spans="1:21" ht="12.75" customHeight="1">
      <c r="J13" s="217">
        <v>40178</v>
      </c>
      <c r="K13" s="218">
        <v>7</v>
      </c>
      <c r="L13" s="218">
        <v>0.2</v>
      </c>
      <c r="M13" s="218">
        <v>0.8</v>
      </c>
      <c r="N13" s="218">
        <v>0</v>
      </c>
      <c r="O13" s="218">
        <v>0</v>
      </c>
      <c r="P13" s="218">
        <v>0</v>
      </c>
      <c r="Q13" s="218">
        <v>0</v>
      </c>
      <c r="R13" s="218">
        <v>6.1</v>
      </c>
      <c r="U13" s="212"/>
    </row>
    <row r="14" spans="1:21" ht="12.75" customHeight="1">
      <c r="J14" s="217">
        <v>40268</v>
      </c>
      <c r="K14" s="218">
        <v>7</v>
      </c>
      <c r="L14" s="218">
        <v>0.2</v>
      </c>
      <c r="M14" s="218">
        <v>0.8</v>
      </c>
      <c r="N14" s="218">
        <v>0</v>
      </c>
      <c r="O14" s="218">
        <v>0</v>
      </c>
      <c r="P14" s="218">
        <v>0</v>
      </c>
      <c r="Q14" s="218">
        <v>0</v>
      </c>
      <c r="R14" s="218">
        <v>6.3</v>
      </c>
      <c r="U14" s="212"/>
    </row>
    <row r="15" spans="1:21" ht="12.75" customHeight="1">
      <c r="J15" s="217">
        <v>40359</v>
      </c>
      <c r="K15" s="218">
        <v>7</v>
      </c>
      <c r="L15" s="218">
        <v>0.2</v>
      </c>
      <c r="M15" s="218">
        <v>0.8</v>
      </c>
      <c r="N15" s="218">
        <v>0</v>
      </c>
      <c r="O15" s="218">
        <v>0</v>
      </c>
      <c r="P15" s="218">
        <v>0</v>
      </c>
      <c r="Q15" s="218">
        <v>0</v>
      </c>
      <c r="R15" s="218">
        <v>7</v>
      </c>
      <c r="U15" s="212"/>
    </row>
    <row r="16" spans="1:21" ht="12.75" customHeight="1">
      <c r="J16" s="217">
        <v>40451</v>
      </c>
      <c r="K16" s="218">
        <v>7</v>
      </c>
      <c r="L16" s="218">
        <v>0.2</v>
      </c>
      <c r="M16" s="218">
        <v>0.9</v>
      </c>
      <c r="N16" s="218">
        <v>0</v>
      </c>
      <c r="O16" s="218">
        <v>0</v>
      </c>
      <c r="P16" s="218">
        <v>0</v>
      </c>
      <c r="Q16" s="218">
        <v>0</v>
      </c>
      <c r="R16" s="218">
        <v>7.6</v>
      </c>
      <c r="U16" s="212"/>
    </row>
    <row r="17" spans="10:26" ht="12.75" customHeight="1">
      <c r="J17" s="217">
        <v>40543</v>
      </c>
      <c r="K17" s="218">
        <v>7</v>
      </c>
      <c r="L17" s="218">
        <v>0.2</v>
      </c>
      <c r="M17" s="218">
        <v>0.9</v>
      </c>
      <c r="N17" s="218">
        <v>0</v>
      </c>
      <c r="O17" s="218">
        <v>0</v>
      </c>
      <c r="P17" s="218">
        <v>0</v>
      </c>
      <c r="Q17" s="218">
        <v>0</v>
      </c>
      <c r="R17" s="218">
        <v>7.5</v>
      </c>
      <c r="U17" s="212"/>
    </row>
    <row r="18" spans="10:26" ht="12.75" customHeight="1">
      <c r="J18" s="217">
        <v>40633</v>
      </c>
      <c r="K18" s="218">
        <v>7</v>
      </c>
      <c r="L18" s="218">
        <v>0.2</v>
      </c>
      <c r="M18" s="218">
        <v>0.9</v>
      </c>
      <c r="N18" s="218">
        <v>0</v>
      </c>
      <c r="O18" s="218">
        <v>0</v>
      </c>
      <c r="P18" s="218">
        <v>0</v>
      </c>
      <c r="Q18" s="218">
        <v>0</v>
      </c>
      <c r="R18" s="218">
        <v>7.6</v>
      </c>
      <c r="U18" s="212"/>
    </row>
    <row r="19" spans="10:26" ht="12.75" customHeight="1">
      <c r="J19" s="217">
        <v>40724</v>
      </c>
      <c r="K19" s="218">
        <v>6.9</v>
      </c>
      <c r="L19" s="218">
        <v>0.2</v>
      </c>
      <c r="M19" s="218">
        <v>0.9</v>
      </c>
      <c r="N19" s="218">
        <v>0</v>
      </c>
      <c r="O19" s="218">
        <v>0</v>
      </c>
      <c r="P19" s="218">
        <v>0</v>
      </c>
      <c r="Q19" s="218">
        <v>0</v>
      </c>
      <c r="R19" s="218">
        <v>8</v>
      </c>
      <c r="U19" s="212"/>
    </row>
    <row r="20" spans="10:26" ht="12.75" customHeight="1">
      <c r="J20" s="217">
        <v>40816</v>
      </c>
      <c r="K20" s="218">
        <v>6.9</v>
      </c>
      <c r="L20" s="218">
        <v>0.2</v>
      </c>
      <c r="M20" s="218">
        <v>0.9</v>
      </c>
      <c r="N20" s="218">
        <v>0</v>
      </c>
      <c r="O20" s="218">
        <v>0</v>
      </c>
      <c r="P20" s="218">
        <v>0</v>
      </c>
      <c r="Q20" s="218">
        <v>0</v>
      </c>
      <c r="R20" s="218">
        <v>7.7</v>
      </c>
      <c r="U20" s="212"/>
    </row>
    <row r="21" spans="10:26" ht="12.75" customHeight="1">
      <c r="J21" s="217">
        <v>40908</v>
      </c>
      <c r="K21" s="218">
        <v>6.9</v>
      </c>
      <c r="L21" s="218">
        <v>0.2</v>
      </c>
      <c r="M21" s="218">
        <v>0.9</v>
      </c>
      <c r="N21" s="218">
        <v>0</v>
      </c>
      <c r="O21" s="218">
        <v>0</v>
      </c>
      <c r="P21" s="218">
        <v>0</v>
      </c>
      <c r="Q21" s="218">
        <v>0</v>
      </c>
      <c r="R21" s="218">
        <v>7.3</v>
      </c>
      <c r="U21" s="212"/>
    </row>
    <row r="22" spans="10:26" ht="12.75" customHeight="1">
      <c r="J22" s="217">
        <v>40999</v>
      </c>
      <c r="K22" s="218">
        <v>6.8</v>
      </c>
      <c r="L22" s="218">
        <v>0.3</v>
      </c>
      <c r="M22" s="218">
        <v>0.9</v>
      </c>
      <c r="N22" s="218">
        <v>0</v>
      </c>
      <c r="O22" s="218">
        <v>0</v>
      </c>
      <c r="P22" s="218">
        <v>0</v>
      </c>
      <c r="Q22" s="218">
        <v>0</v>
      </c>
      <c r="R22" s="218">
        <v>7.2</v>
      </c>
      <c r="U22" s="212"/>
    </row>
    <row r="23" spans="10:26" ht="12.75" customHeight="1">
      <c r="J23" s="217">
        <v>41090</v>
      </c>
      <c r="K23" s="218">
        <v>6.8</v>
      </c>
      <c r="L23" s="218">
        <v>0.3</v>
      </c>
      <c r="M23" s="218">
        <v>0.9</v>
      </c>
      <c r="N23" s="218">
        <v>0</v>
      </c>
      <c r="O23" s="218">
        <v>0</v>
      </c>
      <c r="P23" s="218">
        <v>0</v>
      </c>
      <c r="Q23" s="218">
        <v>0</v>
      </c>
      <c r="R23" s="218">
        <v>8.3000000000000007</v>
      </c>
      <c r="U23" s="212"/>
    </row>
    <row r="24" spans="10:26" ht="12.75" customHeight="1">
      <c r="J24" s="217">
        <v>41182</v>
      </c>
      <c r="K24" s="218">
        <v>6.8</v>
      </c>
      <c r="L24" s="218">
        <v>0.2</v>
      </c>
      <c r="M24" s="218">
        <v>0.9</v>
      </c>
      <c r="N24" s="218">
        <v>0</v>
      </c>
      <c r="O24" s="218">
        <v>0</v>
      </c>
      <c r="P24" s="218">
        <v>0</v>
      </c>
      <c r="Q24" s="218">
        <v>0</v>
      </c>
      <c r="R24" s="218">
        <v>8.4</v>
      </c>
      <c r="U24" s="212"/>
    </row>
    <row r="25" spans="10:26" ht="12.75" customHeight="1">
      <c r="J25" s="217">
        <v>41274</v>
      </c>
      <c r="K25" s="218">
        <v>6.8</v>
      </c>
      <c r="L25" s="218">
        <v>0.2</v>
      </c>
      <c r="M25" s="218">
        <v>0.9</v>
      </c>
      <c r="N25" s="218">
        <v>0</v>
      </c>
      <c r="O25" s="218">
        <v>0</v>
      </c>
      <c r="P25" s="218">
        <v>0</v>
      </c>
      <c r="Q25" s="218">
        <v>0</v>
      </c>
      <c r="R25" s="218">
        <v>8.4</v>
      </c>
      <c r="U25" s="212"/>
    </row>
    <row r="26" spans="10:26" ht="12.75" customHeight="1">
      <c r="J26" s="217">
        <v>41364</v>
      </c>
      <c r="K26" s="218">
        <v>6.8</v>
      </c>
      <c r="L26" s="218">
        <v>0.3</v>
      </c>
      <c r="M26" s="218">
        <v>0.9</v>
      </c>
      <c r="N26" s="218">
        <v>0</v>
      </c>
      <c r="O26" s="218">
        <v>2.7</v>
      </c>
      <c r="P26" s="218">
        <v>0</v>
      </c>
      <c r="Q26" s="218">
        <v>0</v>
      </c>
      <c r="R26" s="218">
        <v>5.7</v>
      </c>
      <c r="U26" s="212"/>
      <c r="V26" s="219"/>
      <c r="W26" s="219"/>
      <c r="X26" s="219"/>
      <c r="Y26" s="219"/>
      <c r="Z26" s="219"/>
    </row>
    <row r="27" spans="10:26" ht="12.75" customHeight="1">
      <c r="J27" s="217">
        <v>41455</v>
      </c>
      <c r="K27" s="218">
        <v>6.8</v>
      </c>
      <c r="L27" s="218">
        <v>0.3</v>
      </c>
      <c r="M27" s="218">
        <v>0.9</v>
      </c>
      <c r="N27" s="218">
        <v>0</v>
      </c>
      <c r="O27" s="218">
        <v>2.7</v>
      </c>
      <c r="P27" s="218">
        <v>0</v>
      </c>
      <c r="Q27" s="218">
        <v>0</v>
      </c>
      <c r="R27" s="218">
        <v>6.5</v>
      </c>
      <c r="U27" s="212"/>
      <c r="V27" s="220"/>
      <c r="W27" s="220"/>
      <c r="X27" s="220"/>
      <c r="Y27" s="220"/>
      <c r="Z27" s="220"/>
    </row>
    <row r="28" spans="10:26" ht="12.75" customHeight="1">
      <c r="J28" s="217">
        <v>41547</v>
      </c>
      <c r="K28" s="218">
        <v>6.8</v>
      </c>
      <c r="L28" s="218">
        <v>0.3</v>
      </c>
      <c r="M28" s="218">
        <v>0.9</v>
      </c>
      <c r="N28" s="218">
        <v>0</v>
      </c>
      <c r="O28" s="218">
        <v>2.6</v>
      </c>
      <c r="P28" s="218">
        <v>0</v>
      </c>
      <c r="Q28" s="218">
        <v>0</v>
      </c>
      <c r="R28" s="218">
        <v>6.7</v>
      </c>
      <c r="U28" s="212"/>
      <c r="V28" s="220"/>
      <c r="W28" s="220"/>
      <c r="X28" s="220"/>
      <c r="Y28" s="220"/>
      <c r="Z28" s="220"/>
    </row>
    <row r="29" spans="10:26" ht="12.75" customHeight="1">
      <c r="J29" s="217">
        <v>41639</v>
      </c>
      <c r="K29" s="218">
        <v>6.9</v>
      </c>
      <c r="L29" s="218">
        <v>0.2</v>
      </c>
      <c r="M29" s="218">
        <v>0.9</v>
      </c>
      <c r="N29" s="218">
        <v>0</v>
      </c>
      <c r="O29" s="218">
        <v>2.6</v>
      </c>
      <c r="P29" s="218">
        <v>0</v>
      </c>
      <c r="Q29" s="218">
        <v>0</v>
      </c>
      <c r="R29" s="218">
        <v>6.4</v>
      </c>
      <c r="U29" s="212"/>
      <c r="V29" s="220"/>
      <c r="W29" s="220"/>
      <c r="X29" s="220"/>
      <c r="Y29" s="220"/>
      <c r="Z29" s="220"/>
    </row>
    <row r="30" spans="10:26" ht="12.75" customHeight="1">
      <c r="J30" s="217">
        <v>41729</v>
      </c>
      <c r="K30" s="218">
        <v>6.8</v>
      </c>
      <c r="L30" s="218">
        <v>0.3</v>
      </c>
      <c r="M30" s="218">
        <v>0.8</v>
      </c>
      <c r="N30" s="218">
        <v>0.1</v>
      </c>
      <c r="O30" s="218">
        <v>3.4</v>
      </c>
      <c r="P30" s="218">
        <v>0</v>
      </c>
      <c r="Q30" s="218">
        <v>0</v>
      </c>
      <c r="R30" s="218">
        <v>6.2</v>
      </c>
      <c r="U30" s="212"/>
      <c r="V30" s="220"/>
      <c r="W30" s="220"/>
      <c r="X30" s="220"/>
      <c r="Y30" s="220"/>
      <c r="Z30" s="220"/>
    </row>
    <row r="31" spans="10:26" ht="12.75" customHeight="1">
      <c r="J31" s="217">
        <v>41820</v>
      </c>
      <c r="K31" s="218">
        <v>6.8</v>
      </c>
      <c r="L31" s="218">
        <v>0.3</v>
      </c>
      <c r="M31" s="218">
        <v>0.8</v>
      </c>
      <c r="N31" s="218">
        <v>0.1</v>
      </c>
      <c r="O31" s="218">
        <v>3.3</v>
      </c>
      <c r="P31" s="218">
        <v>0</v>
      </c>
      <c r="Q31" s="218">
        <v>0</v>
      </c>
      <c r="R31" s="218">
        <v>6.5</v>
      </c>
    </row>
    <row r="32" spans="10:26" ht="12.75" customHeight="1">
      <c r="J32" s="217">
        <v>41912</v>
      </c>
      <c r="K32" s="218">
        <v>6.8</v>
      </c>
      <c r="L32" s="218">
        <v>0.3</v>
      </c>
      <c r="M32" s="218">
        <v>0.8</v>
      </c>
      <c r="N32" s="218">
        <v>0.1</v>
      </c>
      <c r="O32" s="218">
        <v>1.2</v>
      </c>
      <c r="P32" s="218">
        <v>2.5</v>
      </c>
      <c r="Q32" s="218">
        <v>0</v>
      </c>
      <c r="R32" s="218">
        <v>6.3</v>
      </c>
    </row>
    <row r="33" spans="2:21" ht="12.75" customHeight="1">
      <c r="J33" s="217">
        <v>42004</v>
      </c>
      <c r="K33" s="218">
        <v>6.9</v>
      </c>
      <c r="L33" s="218">
        <v>0.3</v>
      </c>
      <c r="M33" s="218">
        <v>0.8</v>
      </c>
      <c r="N33" s="218">
        <v>0.1</v>
      </c>
      <c r="O33" s="218">
        <v>1.2</v>
      </c>
      <c r="P33" s="218">
        <v>2.5</v>
      </c>
      <c r="Q33" s="218">
        <v>1.6</v>
      </c>
      <c r="R33" s="218">
        <v>4.7</v>
      </c>
    </row>
    <row r="34" spans="2:21" ht="12.75" customHeight="1">
      <c r="B34" s="221" t="s">
        <v>0</v>
      </c>
      <c r="C34" s="219"/>
      <c r="D34" s="219"/>
      <c r="E34" s="219"/>
      <c r="F34" s="219"/>
      <c r="G34" s="219"/>
      <c r="J34" s="217">
        <v>42094</v>
      </c>
      <c r="K34" s="218">
        <v>6.9</v>
      </c>
      <c r="L34" s="218">
        <v>0.3</v>
      </c>
      <c r="M34" s="218">
        <v>0.8</v>
      </c>
      <c r="N34" s="218">
        <v>0.1</v>
      </c>
      <c r="O34" s="218">
        <v>1.6</v>
      </c>
      <c r="P34" s="218">
        <v>2.5</v>
      </c>
      <c r="Q34" s="218">
        <v>1.6</v>
      </c>
      <c r="R34" s="218">
        <v>4.7</v>
      </c>
    </row>
    <row r="35" spans="2:21" ht="12.75" customHeight="1">
      <c r="B35" s="727" t="s">
        <v>190</v>
      </c>
      <c r="C35" s="727"/>
      <c r="D35" s="727"/>
      <c r="E35" s="727"/>
      <c r="F35" s="727"/>
      <c r="G35" s="727"/>
      <c r="J35" s="217">
        <v>42185</v>
      </c>
      <c r="K35" s="218">
        <v>6.9</v>
      </c>
      <c r="L35" s="218">
        <v>0.2</v>
      </c>
      <c r="M35" s="218">
        <v>0.8</v>
      </c>
      <c r="N35" s="218">
        <v>0.1</v>
      </c>
      <c r="O35" s="218">
        <v>1.6</v>
      </c>
      <c r="P35" s="218">
        <v>2.5</v>
      </c>
      <c r="Q35" s="218">
        <v>1.6</v>
      </c>
      <c r="R35" s="218">
        <v>4</v>
      </c>
    </row>
    <row r="36" spans="2:21" ht="12.75" customHeight="1">
      <c r="B36" s="727"/>
      <c r="C36" s="727"/>
      <c r="D36" s="727"/>
      <c r="E36" s="727"/>
      <c r="F36" s="727"/>
      <c r="G36" s="727"/>
      <c r="J36" s="217">
        <v>42277</v>
      </c>
      <c r="K36" s="218">
        <v>6.9</v>
      </c>
      <c r="L36" s="218">
        <v>0.2</v>
      </c>
      <c r="M36" s="218">
        <v>0.8</v>
      </c>
      <c r="N36" s="218">
        <v>0.1</v>
      </c>
      <c r="O36" s="218">
        <v>1.6</v>
      </c>
      <c r="P36" s="218">
        <v>2.5</v>
      </c>
      <c r="Q36" s="218">
        <v>1.5</v>
      </c>
      <c r="R36" s="218">
        <v>3.7</v>
      </c>
    </row>
    <row r="37" spans="2:21" ht="12.75" customHeight="1">
      <c r="B37" s="727"/>
      <c r="C37" s="727"/>
      <c r="D37" s="727"/>
      <c r="E37" s="727"/>
      <c r="F37" s="727"/>
      <c r="G37" s="727"/>
      <c r="J37" s="217">
        <v>42369</v>
      </c>
      <c r="K37" s="218">
        <v>6.9</v>
      </c>
      <c r="L37" s="218">
        <v>0.2</v>
      </c>
      <c r="M37" s="218">
        <v>0.8</v>
      </c>
      <c r="N37" s="218">
        <v>0.1</v>
      </c>
      <c r="O37" s="218">
        <v>1.6</v>
      </c>
      <c r="P37" s="218">
        <v>2.5</v>
      </c>
      <c r="Q37" s="218">
        <v>1.6</v>
      </c>
      <c r="R37" s="218">
        <v>4.8</v>
      </c>
    </row>
    <row r="38" spans="2:21" ht="12.75" customHeight="1">
      <c r="B38" s="727"/>
      <c r="C38" s="727"/>
      <c r="D38" s="727"/>
      <c r="E38" s="727"/>
      <c r="F38" s="727"/>
      <c r="G38" s="727"/>
      <c r="J38" s="222"/>
    </row>
    <row r="39" spans="2:21" ht="12.75" customHeight="1">
      <c r="B39" s="336"/>
      <c r="C39" s="336"/>
      <c r="D39" s="336"/>
      <c r="E39" s="336"/>
      <c r="F39" s="336"/>
      <c r="G39" s="336"/>
    </row>
    <row r="41" spans="2:21" ht="12.75" customHeight="1">
      <c r="U41" s="212"/>
    </row>
    <row r="42" spans="2:21" ht="12.75" customHeight="1">
      <c r="B42" s="212" t="s">
        <v>1130</v>
      </c>
      <c r="U42" s="212"/>
    </row>
    <row r="43" spans="2:21" ht="12.75" customHeight="1">
      <c r="B43" s="212" t="s">
        <v>322</v>
      </c>
      <c r="U43" s="212"/>
    </row>
    <row r="44" spans="2:21" ht="12.75" customHeight="1">
      <c r="B44" s="216" t="s">
        <v>140</v>
      </c>
      <c r="U44" s="212"/>
    </row>
    <row r="45" spans="2:21" ht="12.75" customHeight="1">
      <c r="U45" s="212"/>
    </row>
    <row r="46" spans="2:21" ht="12.75" customHeight="1">
      <c r="U46" s="212"/>
    </row>
    <row r="47" spans="2:21" ht="12.75" customHeight="1">
      <c r="U47" s="212"/>
    </row>
    <row r="48" spans="2:21" ht="12.75" customHeight="1">
      <c r="U48" s="212"/>
    </row>
    <row r="49" spans="21:21" ht="12.75" customHeight="1">
      <c r="U49" s="212"/>
    </row>
    <row r="50" spans="21:21" ht="12.75" customHeight="1">
      <c r="U50" s="212"/>
    </row>
    <row r="51" spans="21:21" ht="12.75" customHeight="1">
      <c r="U51" s="212"/>
    </row>
    <row r="52" spans="21:21" ht="12.75" customHeight="1">
      <c r="U52" s="212"/>
    </row>
    <row r="53" spans="21:21" ht="12.75" customHeight="1">
      <c r="U53" s="212"/>
    </row>
    <row r="54" spans="21:21" ht="12.75" customHeight="1">
      <c r="U54" s="212"/>
    </row>
    <row r="55" spans="21:21" ht="12.75" customHeight="1">
      <c r="U55" s="212"/>
    </row>
    <row r="56" spans="21:21" ht="12.75" customHeight="1">
      <c r="U56" s="212"/>
    </row>
    <row r="57" spans="21:21" ht="12.75" customHeight="1">
      <c r="U57" s="212"/>
    </row>
    <row r="58" spans="21:21" ht="12.75" customHeight="1">
      <c r="U58" s="212"/>
    </row>
    <row r="59" spans="21:21" ht="12.75" customHeight="1">
      <c r="U59" s="212"/>
    </row>
    <row r="60" spans="21:21" ht="12.75" customHeight="1">
      <c r="U60" s="212"/>
    </row>
    <row r="61" spans="21:21" ht="12.75" customHeight="1">
      <c r="U61" s="212"/>
    </row>
    <row r="62" spans="21:21" ht="12.75" customHeight="1">
      <c r="U62" s="212"/>
    </row>
    <row r="63" spans="21:21" ht="12.75" customHeight="1">
      <c r="U63" s="212"/>
    </row>
    <row r="73" spans="2:7" ht="12.75" customHeight="1">
      <c r="B73" s="221" t="s">
        <v>2</v>
      </c>
      <c r="C73" s="219"/>
      <c r="D73" s="219"/>
      <c r="E73" s="219"/>
      <c r="F73" s="219"/>
      <c r="G73" s="219"/>
    </row>
    <row r="74" spans="2:7" ht="12.75" customHeight="1">
      <c r="B74" s="727" t="s">
        <v>331</v>
      </c>
      <c r="C74" s="727"/>
      <c r="D74" s="727"/>
      <c r="E74" s="727"/>
      <c r="F74" s="727"/>
      <c r="G74" s="727"/>
    </row>
    <row r="75" spans="2:7" ht="12.75" customHeight="1">
      <c r="B75" s="727"/>
      <c r="C75" s="727"/>
      <c r="D75" s="727"/>
      <c r="E75" s="727"/>
      <c r="F75" s="727"/>
      <c r="G75" s="727"/>
    </row>
    <row r="76" spans="2:7" ht="12.75" customHeight="1">
      <c r="B76" s="727"/>
      <c r="C76" s="727"/>
      <c r="D76" s="727"/>
      <c r="E76" s="727"/>
      <c r="F76" s="727"/>
      <c r="G76" s="727"/>
    </row>
    <row r="77" spans="2:7" ht="12.75" customHeight="1">
      <c r="B77" s="727"/>
      <c r="C77" s="727"/>
      <c r="D77" s="727"/>
      <c r="E77" s="727"/>
      <c r="F77" s="727"/>
      <c r="G77" s="727"/>
    </row>
  </sheetData>
  <mergeCells count="2">
    <mergeCell ref="B35:G38"/>
    <mergeCell ref="B74:G77"/>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B3:Y56"/>
  <sheetViews>
    <sheetView showGridLines="0" zoomScaleNormal="100" workbookViewId="0"/>
  </sheetViews>
  <sheetFormatPr defaultColWidth="9.140625" defaultRowHeight="12.75"/>
  <cols>
    <col min="1" max="6" width="9.140625" style="321" customWidth="1"/>
    <col min="7" max="7" width="10.7109375" style="321" bestFit="1" customWidth="1"/>
    <col min="8" max="9" width="9.140625" style="321" customWidth="1"/>
    <col min="10" max="13" width="9.140625" style="709" customWidth="1"/>
    <col min="14" max="20" width="9.140625" style="321" customWidth="1"/>
    <col min="21" max="16384" width="9.140625" style="321"/>
  </cols>
  <sheetData>
    <row r="3" spans="2:21">
      <c r="B3" s="320" t="s">
        <v>1090</v>
      </c>
      <c r="K3" s="709" t="s">
        <v>383</v>
      </c>
      <c r="L3" s="709" t="s">
        <v>382</v>
      </c>
      <c r="U3" s="320"/>
    </row>
    <row r="4" spans="2:21">
      <c r="B4" s="322" t="s">
        <v>268</v>
      </c>
      <c r="K4" s="709" t="s">
        <v>269</v>
      </c>
      <c r="L4" s="709" t="s">
        <v>270</v>
      </c>
      <c r="U4" s="320"/>
    </row>
    <row r="5" spans="2:21">
      <c r="B5" s="323" t="s">
        <v>1</v>
      </c>
      <c r="J5" s="710">
        <v>42369</v>
      </c>
      <c r="K5" s="711">
        <v>4.8927540847602735</v>
      </c>
      <c r="L5" s="711">
        <v>4.2</v>
      </c>
      <c r="U5" s="323"/>
    </row>
    <row r="6" spans="2:21">
      <c r="J6" s="710">
        <v>42004</v>
      </c>
      <c r="K6" s="711">
        <v>2.0393217447894134</v>
      </c>
      <c r="L6" s="711">
        <v>2</v>
      </c>
    </row>
    <row r="7" spans="2:21">
      <c r="J7" s="710">
        <v>41639</v>
      </c>
      <c r="K7" s="711">
        <v>4.2281580459152446</v>
      </c>
      <c r="L7" s="711">
        <v>-0.5</v>
      </c>
    </row>
    <row r="8" spans="2:21">
      <c r="J8" s="710">
        <v>41274</v>
      </c>
      <c r="K8" s="711">
        <v>-1.8408365138493601</v>
      </c>
      <c r="L8" s="711">
        <v>-0.9</v>
      </c>
    </row>
    <row r="9" spans="2:21">
      <c r="J9" s="710">
        <v>40908</v>
      </c>
      <c r="K9" s="711">
        <v>-1.3629319844918817</v>
      </c>
      <c r="L9" s="711">
        <v>2</v>
      </c>
    </row>
    <row r="10" spans="2:21">
      <c r="J10" s="710">
        <v>40543</v>
      </c>
      <c r="K10" s="711">
        <v>0.32141586579488751</v>
      </c>
      <c r="L10" s="711">
        <v>2.2999999999999998</v>
      </c>
    </row>
    <row r="11" spans="2:21">
      <c r="J11" s="710">
        <v>40178</v>
      </c>
      <c r="K11" s="711">
        <v>1.2319322865564759</v>
      </c>
      <c r="L11" s="711">
        <v>-4.8</v>
      </c>
    </row>
    <row r="12" spans="2:21">
      <c r="J12" s="710">
        <v>39813</v>
      </c>
      <c r="K12" s="711">
        <v>5.2966028130742231</v>
      </c>
      <c r="L12" s="711">
        <v>2.7</v>
      </c>
    </row>
    <row r="13" spans="2:21">
      <c r="J13" s="710">
        <v>39447</v>
      </c>
      <c r="K13" s="711">
        <v>5.1812073901478986</v>
      </c>
      <c r="L13" s="711">
        <v>5.5</v>
      </c>
    </row>
    <row r="14" spans="2:21">
      <c r="J14" s="710">
        <v>39082</v>
      </c>
      <c r="K14" s="711">
        <v>3.6939310440321242</v>
      </c>
      <c r="L14" s="711">
        <v>6.8765170480286457</v>
      </c>
    </row>
    <row r="15" spans="2:21">
      <c r="J15" s="710">
        <v>38717</v>
      </c>
      <c r="K15" s="711">
        <v>5.6249451545909261</v>
      </c>
      <c r="L15" s="711">
        <v>6.442279390121854</v>
      </c>
    </row>
    <row r="16" spans="2:21">
      <c r="J16" s="710">
        <v>38352</v>
      </c>
      <c r="K16" s="711">
        <v>5.4876439184924592</v>
      </c>
      <c r="L16" s="711">
        <v>4.9474450433623502</v>
      </c>
    </row>
    <row r="19" spans="2:25">
      <c r="U19" s="323"/>
    </row>
    <row r="20" spans="2:25">
      <c r="U20" s="325"/>
    </row>
    <row r="21" spans="2:25" ht="12.75" customHeight="1"/>
    <row r="24" spans="2:25">
      <c r="B24" s="323" t="s">
        <v>271</v>
      </c>
    </row>
    <row r="25" spans="2:25" ht="12.75" customHeight="1">
      <c r="B25" s="758" t="s">
        <v>272</v>
      </c>
      <c r="C25" s="759"/>
      <c r="D25" s="759"/>
      <c r="E25" s="759"/>
      <c r="F25" s="759"/>
      <c r="G25" s="728"/>
      <c r="V25" s="326"/>
      <c r="W25" s="326"/>
      <c r="X25" s="326"/>
      <c r="Y25" s="326"/>
    </row>
    <row r="26" spans="2:25">
      <c r="B26" s="759"/>
      <c r="C26" s="759"/>
      <c r="D26" s="759"/>
      <c r="E26" s="759"/>
      <c r="F26" s="759"/>
      <c r="G26" s="728"/>
      <c r="U26" s="326"/>
      <c r="V26" s="326"/>
      <c r="W26" s="326"/>
      <c r="X26" s="326"/>
      <c r="Y26" s="326"/>
    </row>
    <row r="27" spans="2:25">
      <c r="B27" s="759"/>
      <c r="C27" s="759"/>
      <c r="D27" s="759"/>
      <c r="E27" s="759"/>
      <c r="F27" s="759"/>
      <c r="G27" s="728"/>
      <c r="U27" s="326"/>
      <c r="V27" s="326"/>
      <c r="W27" s="326"/>
      <c r="X27" s="326"/>
      <c r="Y27" s="326"/>
    </row>
    <row r="31" spans="2:25">
      <c r="B31" s="320" t="s">
        <v>1146</v>
      </c>
      <c r="U31" s="320"/>
    </row>
    <row r="32" spans="2:25">
      <c r="B32" s="757" t="s">
        <v>381</v>
      </c>
      <c r="C32" s="757"/>
      <c r="D32" s="757"/>
      <c r="E32" s="757"/>
      <c r="F32" s="757"/>
      <c r="G32" s="757"/>
      <c r="U32" s="320"/>
    </row>
    <row r="33" spans="2:21">
      <c r="B33" s="757"/>
      <c r="C33" s="757"/>
      <c r="D33" s="757"/>
      <c r="E33" s="757"/>
      <c r="F33" s="757"/>
      <c r="G33" s="757"/>
      <c r="U33" s="323"/>
    </row>
    <row r="34" spans="2:21">
      <c r="B34" s="323" t="s">
        <v>140</v>
      </c>
    </row>
    <row r="41" spans="2:21">
      <c r="H41" s="324"/>
      <c r="I41" s="324"/>
    </row>
    <row r="42" spans="2:21">
      <c r="H42" s="324"/>
      <c r="I42" s="324"/>
    </row>
    <row r="43" spans="2:21" ht="12.75" customHeight="1"/>
    <row r="47" spans="2:21">
      <c r="U47" s="323"/>
    </row>
    <row r="48" spans="2:21">
      <c r="U48" s="325"/>
    </row>
    <row r="53" spans="2:7">
      <c r="B53" s="323" t="s">
        <v>384</v>
      </c>
    </row>
    <row r="54" spans="2:7">
      <c r="B54" s="758" t="s">
        <v>385</v>
      </c>
      <c r="C54" s="759"/>
      <c r="D54" s="759"/>
      <c r="E54" s="759"/>
      <c r="F54" s="759"/>
      <c r="G54" s="733"/>
    </row>
    <row r="55" spans="2:7">
      <c r="B55" s="759"/>
      <c r="C55" s="759"/>
      <c r="D55" s="759"/>
      <c r="E55" s="759"/>
      <c r="F55" s="759"/>
      <c r="G55" s="733"/>
    </row>
    <row r="56" spans="2:7">
      <c r="B56" s="759"/>
      <c r="C56" s="759"/>
      <c r="D56" s="759"/>
      <c r="E56" s="759"/>
      <c r="F56" s="759"/>
      <c r="G56" s="733"/>
    </row>
  </sheetData>
  <mergeCells count="3">
    <mergeCell ref="B32:G33"/>
    <mergeCell ref="B25:G27"/>
    <mergeCell ref="B54:G56"/>
  </mergeCells>
  <pageMargins left="0.78740157499999996" right="0.78740157499999996" top="0.984251969" bottom="0.984251969" header="0.4921259845" footer="0.4921259845"/>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3:Z95"/>
  <sheetViews>
    <sheetView showGridLines="0" zoomScaleNormal="100" workbookViewId="0"/>
  </sheetViews>
  <sheetFormatPr defaultColWidth="9.140625" defaultRowHeight="12.75" customHeight="1"/>
  <cols>
    <col min="1" max="15" width="9.140625" customWidth="1"/>
    <col min="16" max="16" width="9.140625" style="13" customWidth="1"/>
    <col min="17" max="20" width="9.140625" customWidth="1"/>
  </cols>
  <sheetData>
    <row r="3" spans="2:26" ht="12.75" customHeight="1">
      <c r="B3" s="1" t="s">
        <v>1091</v>
      </c>
      <c r="E3" s="4"/>
      <c r="F3" s="4"/>
      <c r="G3" s="4"/>
      <c r="J3" s="12"/>
      <c r="K3" s="12" t="s">
        <v>388</v>
      </c>
      <c r="L3" s="12" t="s">
        <v>389</v>
      </c>
      <c r="M3" s="12" t="s">
        <v>275</v>
      </c>
      <c r="N3" s="12" t="s">
        <v>436</v>
      </c>
      <c r="O3" s="12"/>
      <c r="Q3" s="12"/>
      <c r="R3" s="12"/>
      <c r="U3" s="1"/>
      <c r="X3" s="4"/>
      <c r="Y3" s="4"/>
      <c r="Z3" s="4"/>
    </row>
    <row r="4" spans="2:26" ht="12.75" customHeight="1">
      <c r="B4" s="1" t="s">
        <v>22</v>
      </c>
      <c r="C4" s="10"/>
      <c r="D4" s="10"/>
      <c r="E4" s="11"/>
      <c r="F4" s="11"/>
      <c r="G4" s="11"/>
      <c r="H4" s="2"/>
      <c r="I4" s="2"/>
      <c r="J4" s="12"/>
      <c r="K4" s="12" t="s">
        <v>105</v>
      </c>
      <c r="L4" s="12" t="s">
        <v>3</v>
      </c>
      <c r="M4" s="12" t="s">
        <v>23</v>
      </c>
      <c r="N4" s="12" t="s">
        <v>4</v>
      </c>
      <c r="O4" s="12"/>
      <c r="Q4" s="12"/>
      <c r="R4" s="12"/>
      <c r="S4" s="12"/>
      <c r="T4" s="12"/>
      <c r="U4" s="1"/>
      <c r="V4" s="10"/>
      <c r="W4" s="10"/>
      <c r="X4" s="11"/>
      <c r="Y4" s="11"/>
      <c r="Z4" s="11"/>
    </row>
    <row r="5" spans="2:26" ht="12.75" customHeight="1">
      <c r="B5" s="15" t="s">
        <v>110</v>
      </c>
      <c r="C5" s="10"/>
      <c r="D5" s="10"/>
      <c r="E5" s="11"/>
      <c r="F5" s="11"/>
      <c r="G5" s="11"/>
      <c r="H5" s="4"/>
      <c r="I5" s="16"/>
      <c r="J5" s="13">
        <v>39082</v>
      </c>
      <c r="K5" s="14">
        <v>61.273281911708644</v>
      </c>
      <c r="L5" s="14">
        <v>10.502098203272444</v>
      </c>
      <c r="M5" s="14">
        <v>9.808259487221898</v>
      </c>
      <c r="N5" s="14">
        <v>6.4723378979729267</v>
      </c>
      <c r="O5" s="14"/>
      <c r="Q5" s="14"/>
      <c r="R5" s="14"/>
      <c r="S5" s="14"/>
      <c r="U5" s="1"/>
      <c r="V5" s="10"/>
      <c r="W5" s="10"/>
      <c r="X5" s="11"/>
      <c r="Y5" s="11"/>
      <c r="Z5" s="11"/>
    </row>
    <row r="6" spans="2:26" ht="12.75" customHeight="1">
      <c r="E6" s="4"/>
      <c r="F6" s="4"/>
      <c r="G6" s="4"/>
      <c r="H6" s="3"/>
      <c r="I6" s="16"/>
      <c r="J6" s="13">
        <v>39172</v>
      </c>
      <c r="K6" s="14">
        <v>61.196225222077352</v>
      </c>
      <c r="L6" s="14">
        <v>10.632650870760685</v>
      </c>
      <c r="M6" s="14">
        <v>9.9175098866464939</v>
      </c>
      <c r="N6" s="14">
        <v>6.5423044593654236</v>
      </c>
      <c r="O6" s="14"/>
      <c r="Q6" s="14"/>
      <c r="R6" s="14"/>
      <c r="S6" s="14"/>
      <c r="U6" s="1"/>
      <c r="X6" s="4"/>
      <c r="Y6" s="4"/>
      <c r="Z6" s="4"/>
    </row>
    <row r="7" spans="2:26" ht="12.75" customHeight="1">
      <c r="E7" s="4"/>
      <c r="F7" s="4"/>
      <c r="G7" s="4"/>
      <c r="H7" s="5"/>
      <c r="I7" s="16"/>
      <c r="J7" s="13">
        <v>39263</v>
      </c>
      <c r="K7" s="14">
        <v>60.939721989022964</v>
      </c>
      <c r="L7" s="14">
        <v>10.334644994000792</v>
      </c>
      <c r="M7" s="14">
        <v>10.341504017106143</v>
      </c>
      <c r="N7" s="14">
        <v>6.6750685308426805</v>
      </c>
      <c r="O7" s="14"/>
      <c r="Q7" s="14"/>
      <c r="R7" s="14"/>
      <c r="S7" s="14"/>
      <c r="U7" s="1"/>
      <c r="X7" s="4"/>
      <c r="Y7" s="4"/>
      <c r="Z7" s="4"/>
    </row>
    <row r="8" spans="2:26" ht="12.75" customHeight="1">
      <c r="E8" s="4"/>
      <c r="F8" s="4"/>
      <c r="G8" s="4"/>
      <c r="H8" s="4"/>
      <c r="I8" s="16"/>
      <c r="J8" s="13">
        <v>39355</v>
      </c>
      <c r="K8" s="14">
        <v>60.732595144745048</v>
      </c>
      <c r="L8" s="14">
        <v>10.364593572896853</v>
      </c>
      <c r="M8" s="14">
        <v>10.401950292689484</v>
      </c>
      <c r="N8" s="14">
        <v>6.7906408823511537</v>
      </c>
      <c r="O8" s="14"/>
      <c r="Q8" s="14"/>
      <c r="R8" s="14"/>
      <c r="S8" s="14"/>
      <c r="U8" s="1"/>
      <c r="X8" s="4"/>
      <c r="Y8" s="4"/>
      <c r="Z8" s="4"/>
    </row>
    <row r="9" spans="2:26" ht="12.75" customHeight="1">
      <c r="E9" s="4"/>
      <c r="F9" s="4"/>
      <c r="G9" s="4"/>
      <c r="H9" s="4"/>
      <c r="I9" s="16"/>
      <c r="J9" s="13">
        <v>39447</v>
      </c>
      <c r="K9" s="14">
        <v>60.756208778205746</v>
      </c>
      <c r="L9" s="14">
        <v>10.411386218415917</v>
      </c>
      <c r="M9" s="14">
        <v>10.204441235684913</v>
      </c>
      <c r="N9" s="14">
        <v>6.9744360567012968</v>
      </c>
      <c r="O9" s="14"/>
      <c r="Q9" s="14"/>
      <c r="R9" s="14"/>
      <c r="S9" s="14"/>
      <c r="U9" s="1"/>
      <c r="X9" s="4"/>
      <c r="Y9" s="4"/>
      <c r="Z9" s="4"/>
    </row>
    <row r="10" spans="2:26" ht="12.75" customHeight="1">
      <c r="E10" s="4"/>
      <c r="F10" s="4"/>
      <c r="G10" s="4"/>
      <c r="H10" s="4"/>
      <c r="I10" s="16"/>
      <c r="J10" s="13">
        <v>39538</v>
      </c>
      <c r="K10" s="14">
        <v>61.353145486415798</v>
      </c>
      <c r="L10" s="14">
        <v>10.353689858197686</v>
      </c>
      <c r="M10" s="14">
        <v>9.7539532312534352</v>
      </c>
      <c r="N10" s="14">
        <v>6.9593989730727817</v>
      </c>
      <c r="O10" s="14"/>
      <c r="Q10" s="14"/>
      <c r="R10" s="14"/>
      <c r="S10" s="14"/>
      <c r="U10" s="1"/>
      <c r="X10" s="4"/>
      <c r="Y10" s="4"/>
      <c r="Z10" s="4"/>
    </row>
    <row r="11" spans="2:26" ht="12.75" customHeight="1">
      <c r="E11" s="4"/>
      <c r="F11" s="4"/>
      <c r="G11" s="4"/>
      <c r="H11" s="4"/>
      <c r="I11" s="16"/>
      <c r="J11" s="13">
        <v>39629</v>
      </c>
      <c r="K11" s="14">
        <v>61.945860992884462</v>
      </c>
      <c r="L11" s="14">
        <v>10.233790491628593</v>
      </c>
      <c r="M11" s="14">
        <v>9.1542194400959449</v>
      </c>
      <c r="N11" s="14">
        <v>7.2746385144378243</v>
      </c>
      <c r="O11" s="14"/>
      <c r="Q11" s="14"/>
      <c r="R11" s="14"/>
      <c r="S11" s="14"/>
      <c r="U11" s="1"/>
      <c r="X11" s="4"/>
      <c r="Y11" s="4"/>
      <c r="Z11" s="4"/>
    </row>
    <row r="12" spans="2:26" ht="12.75" customHeight="1">
      <c r="E12" s="4"/>
      <c r="F12" s="4"/>
      <c r="G12" s="4"/>
      <c r="H12" s="4"/>
      <c r="I12" s="16"/>
      <c r="J12" s="13">
        <v>39721</v>
      </c>
      <c r="K12" s="14">
        <v>62.425989104883037</v>
      </c>
      <c r="L12" s="14">
        <v>10.291521170834026</v>
      </c>
      <c r="M12" s="14">
        <v>8.5430587293244624</v>
      </c>
      <c r="N12" s="14">
        <v>7.3621262781581809</v>
      </c>
      <c r="O12" s="14"/>
      <c r="Q12" s="14"/>
      <c r="R12" s="14"/>
      <c r="S12" s="14"/>
      <c r="U12" s="1"/>
      <c r="X12" s="4"/>
      <c r="Y12" s="4"/>
      <c r="Z12" s="4"/>
    </row>
    <row r="13" spans="2:26" ht="12.75" customHeight="1">
      <c r="E13" s="4"/>
      <c r="F13" s="4"/>
      <c r="G13" s="4"/>
      <c r="H13" s="4"/>
      <c r="I13" s="16"/>
      <c r="J13" s="13">
        <v>39813</v>
      </c>
      <c r="K13" s="14">
        <v>63.307897295069395</v>
      </c>
      <c r="L13" s="14">
        <v>10.130902603512231</v>
      </c>
      <c r="M13" s="14">
        <v>6.9613781042854885</v>
      </c>
      <c r="N13" s="14">
        <v>7.4810471407187968</v>
      </c>
      <c r="O13" s="14"/>
      <c r="Q13" s="14"/>
      <c r="R13" s="14"/>
      <c r="S13" s="14"/>
      <c r="U13" s="1"/>
      <c r="X13" s="4"/>
      <c r="Y13" s="4"/>
      <c r="Z13" s="4"/>
    </row>
    <row r="14" spans="2:26" ht="12.75" customHeight="1">
      <c r="E14" s="4"/>
      <c r="F14" s="4"/>
      <c r="G14" s="4"/>
      <c r="H14" s="4"/>
      <c r="I14" s="16"/>
      <c r="J14" s="13">
        <v>39903</v>
      </c>
      <c r="K14" s="14">
        <v>64.135276850425441</v>
      </c>
      <c r="L14" s="14">
        <v>9.9873420013334968</v>
      </c>
      <c r="M14" s="14">
        <v>6.531188820657098</v>
      </c>
      <c r="N14" s="14">
        <v>7.4640864711341735</v>
      </c>
      <c r="O14" s="14"/>
      <c r="Q14" s="14"/>
      <c r="R14" s="14"/>
      <c r="S14" s="14"/>
      <c r="U14" s="1"/>
      <c r="X14" s="4"/>
      <c r="Y14" s="4"/>
      <c r="Z14" s="4"/>
    </row>
    <row r="15" spans="2:26" ht="12.75" customHeight="1">
      <c r="E15" s="4"/>
      <c r="F15" s="4"/>
      <c r="G15" s="4"/>
      <c r="H15" s="4"/>
      <c r="I15" s="16"/>
      <c r="J15" s="13">
        <v>39994</v>
      </c>
      <c r="K15" s="14">
        <v>64.113665631303036</v>
      </c>
      <c r="L15" s="14">
        <v>10.179829184477805</v>
      </c>
      <c r="M15" s="14">
        <v>6.60988916389518</v>
      </c>
      <c r="N15" s="14">
        <v>7.5491564006740379</v>
      </c>
      <c r="O15" s="14"/>
      <c r="Q15" s="14"/>
      <c r="R15" s="14"/>
      <c r="S15" s="14"/>
      <c r="U15" s="1"/>
      <c r="X15" s="4"/>
      <c r="Y15" s="4"/>
      <c r="Z15" s="4"/>
    </row>
    <row r="16" spans="2:26" ht="12.75" customHeight="1">
      <c r="E16" s="4"/>
      <c r="F16" s="4"/>
      <c r="G16" s="4"/>
      <c r="H16" s="4"/>
      <c r="I16" s="16"/>
      <c r="J16" s="13">
        <v>40086</v>
      </c>
      <c r="K16" s="14">
        <v>63.827688795248882</v>
      </c>
      <c r="L16" s="14">
        <v>10.367605859048732</v>
      </c>
      <c r="M16" s="14">
        <v>6.8388095569081822</v>
      </c>
      <c r="N16" s="14">
        <v>7.6021106949285304</v>
      </c>
      <c r="O16" s="14"/>
      <c r="Q16" s="14"/>
      <c r="R16" s="14"/>
      <c r="S16" s="14"/>
      <c r="U16" s="1"/>
      <c r="X16" s="4"/>
      <c r="Y16" s="4"/>
      <c r="Z16" s="4"/>
    </row>
    <row r="17" spans="2:26" ht="12.75" customHeight="1">
      <c r="E17" s="4"/>
      <c r="F17" s="4"/>
      <c r="G17" s="4"/>
      <c r="H17" s="4"/>
      <c r="I17" s="16"/>
      <c r="J17" s="13">
        <v>40178</v>
      </c>
      <c r="K17" s="14">
        <v>63.616778204780047</v>
      </c>
      <c r="L17" s="14">
        <v>10.440028098198043</v>
      </c>
      <c r="M17" s="14">
        <v>7.1095116648485774</v>
      </c>
      <c r="N17" s="14">
        <v>7.6174260412036103</v>
      </c>
      <c r="O17" s="14"/>
      <c r="Q17" s="14"/>
      <c r="R17" s="14"/>
      <c r="S17" s="14"/>
      <c r="U17" s="1"/>
      <c r="X17" s="4"/>
      <c r="Y17" s="4"/>
      <c r="Z17" s="4"/>
    </row>
    <row r="18" spans="2:26" ht="12.75" customHeight="1">
      <c r="E18" s="4"/>
      <c r="F18" s="4"/>
      <c r="G18" s="4"/>
      <c r="H18" s="4"/>
      <c r="I18" s="16"/>
      <c r="J18" s="13">
        <v>40268</v>
      </c>
      <c r="K18" s="14">
        <v>64.382513607761695</v>
      </c>
      <c r="L18" s="14">
        <v>10.589924821136593</v>
      </c>
      <c r="M18" s="14">
        <v>6.1992565240335775</v>
      </c>
      <c r="N18" s="14">
        <v>7.6634896729209787</v>
      </c>
      <c r="O18" s="14"/>
      <c r="Q18" s="14"/>
      <c r="R18" s="14"/>
      <c r="S18" s="14"/>
      <c r="U18" s="1"/>
      <c r="X18" s="4"/>
      <c r="Y18" s="4"/>
      <c r="Z18" s="4"/>
    </row>
    <row r="19" spans="2:26" ht="12.75" customHeight="1">
      <c r="E19" s="4"/>
      <c r="F19" s="4"/>
      <c r="G19" s="4"/>
      <c r="H19" s="4"/>
      <c r="I19" s="16"/>
      <c r="J19" s="13">
        <v>40359</v>
      </c>
      <c r="K19" s="14">
        <v>64.352246243611305</v>
      </c>
      <c r="L19" s="14">
        <v>10.615294337603871</v>
      </c>
      <c r="M19" s="14">
        <v>5.9222936138152917</v>
      </c>
      <c r="N19" s="14">
        <v>7.7261006306771591</v>
      </c>
      <c r="O19" s="14"/>
      <c r="Q19" s="14"/>
      <c r="R19" s="14"/>
      <c r="U19" s="1"/>
      <c r="X19" s="4"/>
      <c r="Y19" s="4"/>
      <c r="Z19" s="4"/>
    </row>
    <row r="20" spans="2:26" ht="12.75" customHeight="1">
      <c r="E20" s="4"/>
      <c r="F20" s="4"/>
      <c r="G20" s="4"/>
      <c r="H20" s="4"/>
      <c r="I20" s="16"/>
      <c r="J20" s="13">
        <v>40451</v>
      </c>
      <c r="K20" s="14">
        <v>64.107537512441326</v>
      </c>
      <c r="L20" s="14">
        <v>10.861446882589956</v>
      </c>
      <c r="M20" s="14">
        <v>5.8831744314667809</v>
      </c>
      <c r="N20" s="14">
        <v>7.8152674361640102</v>
      </c>
      <c r="O20" s="14"/>
      <c r="Q20" s="14"/>
      <c r="R20" s="14"/>
      <c r="U20" s="1"/>
      <c r="X20" s="4"/>
      <c r="Y20" s="4"/>
      <c r="Z20" s="4"/>
    </row>
    <row r="21" spans="2:26" ht="12.75" customHeight="1">
      <c r="E21" s="4"/>
      <c r="F21" s="4"/>
      <c r="G21" s="4"/>
      <c r="H21" s="4"/>
      <c r="I21" s="16"/>
      <c r="J21" s="13">
        <v>40543</v>
      </c>
      <c r="K21" s="14">
        <v>64.799373475676532</v>
      </c>
      <c r="L21" s="14">
        <v>10.931206460940809</v>
      </c>
      <c r="M21" s="14">
        <v>5.803236312123027</v>
      </c>
      <c r="N21" s="14">
        <v>7.8945350722182468</v>
      </c>
      <c r="O21" s="14"/>
      <c r="Q21" s="14"/>
      <c r="R21" s="14"/>
      <c r="U21" s="1"/>
      <c r="X21" s="4"/>
      <c r="Y21" s="4"/>
      <c r="Z21" s="4"/>
    </row>
    <row r="22" spans="2:26" ht="12.75" customHeight="1">
      <c r="E22" s="4"/>
      <c r="F22" s="4"/>
      <c r="G22" s="4"/>
      <c r="H22" s="4"/>
      <c r="I22" s="16"/>
      <c r="J22" s="13">
        <v>40633</v>
      </c>
      <c r="K22" s="14">
        <v>64.976390722205551</v>
      </c>
      <c r="L22" s="14">
        <v>10.918669872660407</v>
      </c>
      <c r="M22" s="14">
        <v>5.8044185391700864</v>
      </c>
      <c r="N22" s="14">
        <v>7.8891426127120674</v>
      </c>
      <c r="O22" s="14"/>
      <c r="Q22" s="14"/>
      <c r="R22" s="14"/>
      <c r="U22" s="1"/>
      <c r="X22" s="4"/>
      <c r="Y22" s="4"/>
      <c r="Z22" s="4"/>
    </row>
    <row r="23" spans="2:26" ht="12.75" customHeight="1">
      <c r="B23" s="2"/>
      <c r="C23" s="7"/>
      <c r="D23" s="7"/>
      <c r="E23" s="8"/>
      <c r="F23" s="8"/>
      <c r="G23" s="8"/>
      <c r="H23" s="6"/>
      <c r="I23" s="16"/>
      <c r="J23" s="13">
        <v>40724</v>
      </c>
      <c r="K23" s="14">
        <v>65.067606602232175</v>
      </c>
      <c r="L23" s="14">
        <v>10.871496064108428</v>
      </c>
      <c r="M23" s="14">
        <v>5.6807975984150101</v>
      </c>
      <c r="N23" s="14">
        <v>7.9931383286017583</v>
      </c>
      <c r="O23" s="14"/>
      <c r="Q23" s="14"/>
      <c r="R23" s="14"/>
      <c r="U23" s="1"/>
      <c r="V23" s="7"/>
      <c r="W23" s="7"/>
      <c r="X23" s="8"/>
      <c r="Y23" s="8"/>
      <c r="Z23" s="8"/>
    </row>
    <row r="24" spans="2:26" ht="12.75" customHeight="1">
      <c r="B24" s="2"/>
      <c r="C24" s="2"/>
      <c r="D24" s="2"/>
      <c r="E24" s="2"/>
      <c r="F24" s="2"/>
      <c r="G24" s="2"/>
      <c r="H24" s="4"/>
      <c r="I24" s="16"/>
      <c r="J24" s="13">
        <v>40816</v>
      </c>
      <c r="K24" s="14">
        <v>65.060420138133154</v>
      </c>
      <c r="L24" s="14">
        <v>10.751509366223649</v>
      </c>
      <c r="M24" s="14">
        <v>5.842141323007521</v>
      </c>
      <c r="N24" s="14">
        <v>7.9792233386124121</v>
      </c>
      <c r="O24" s="14"/>
      <c r="Q24" s="14"/>
      <c r="R24" s="14"/>
      <c r="U24" s="1"/>
      <c r="V24" s="2"/>
      <c r="W24" s="2"/>
      <c r="X24" s="2"/>
      <c r="Y24" s="2"/>
      <c r="Z24" s="2"/>
    </row>
    <row r="25" spans="2:26" ht="12.75" customHeight="1">
      <c r="B25" s="2"/>
      <c r="C25" s="9"/>
      <c r="D25" s="9"/>
      <c r="E25" s="9"/>
      <c r="F25" s="9"/>
      <c r="G25" s="9"/>
      <c r="H25" s="8"/>
      <c r="I25" s="16"/>
      <c r="J25" s="13">
        <v>40908</v>
      </c>
      <c r="K25" s="14">
        <v>65.154904977751897</v>
      </c>
      <c r="L25" s="14">
        <v>10.779133918298889</v>
      </c>
      <c r="M25" s="14">
        <v>5.4084016024174879</v>
      </c>
      <c r="N25" s="14">
        <v>8.0457368209478659</v>
      </c>
      <c r="O25" s="14"/>
      <c r="Q25" s="14"/>
      <c r="R25" s="14"/>
      <c r="U25" s="1"/>
      <c r="V25" s="9"/>
      <c r="W25" s="9"/>
      <c r="X25" s="9"/>
      <c r="Y25" s="9"/>
      <c r="Z25" s="9"/>
    </row>
    <row r="26" spans="2:26" ht="12.75" customHeight="1">
      <c r="C26" s="9"/>
      <c r="D26" s="9"/>
      <c r="E26" s="9"/>
      <c r="F26" s="9"/>
      <c r="G26" s="9"/>
      <c r="H26" s="2"/>
      <c r="I26" s="16"/>
      <c r="J26" s="13">
        <v>40999</v>
      </c>
      <c r="K26" s="14">
        <v>65.130816651506834</v>
      </c>
      <c r="L26" s="14">
        <v>10.824501912678647</v>
      </c>
      <c r="M26" s="14">
        <v>5.4393911269140949</v>
      </c>
      <c r="N26" s="14">
        <v>8.0811487669064217</v>
      </c>
      <c r="O26" s="14"/>
      <c r="Q26" s="14"/>
      <c r="R26" s="14"/>
      <c r="U26" s="1"/>
      <c r="V26" s="9"/>
      <c r="W26" s="9"/>
      <c r="X26" s="9"/>
      <c r="Y26" s="9"/>
      <c r="Z26" s="9"/>
    </row>
    <row r="27" spans="2:26" ht="12.75" customHeight="1">
      <c r="H27" s="9"/>
      <c r="I27" s="16"/>
      <c r="J27" s="13">
        <v>41090</v>
      </c>
      <c r="K27" s="14">
        <v>64.97777895493175</v>
      </c>
      <c r="L27" s="14">
        <v>10.82416851049727</v>
      </c>
      <c r="M27" s="14">
        <v>5.3883317781318292</v>
      </c>
      <c r="N27" s="14">
        <v>8.1616499533439555</v>
      </c>
      <c r="O27" s="14"/>
      <c r="Q27" s="14"/>
      <c r="R27" s="14"/>
      <c r="U27" s="1"/>
    </row>
    <row r="28" spans="2:26" ht="12.75" customHeight="1">
      <c r="B28" s="7" t="s">
        <v>0</v>
      </c>
      <c r="H28" s="9"/>
      <c r="I28" s="16"/>
      <c r="J28" s="13">
        <v>41182</v>
      </c>
      <c r="K28" s="14">
        <v>65.499598297328063</v>
      </c>
      <c r="L28" s="14">
        <v>10.632520660067419</v>
      </c>
      <c r="M28" s="14">
        <v>5.4764407307483962</v>
      </c>
      <c r="N28" s="14">
        <v>8.1270441859587983</v>
      </c>
      <c r="O28" s="14"/>
      <c r="Q28" s="14"/>
      <c r="R28" s="14"/>
    </row>
    <row r="29" spans="2:26" ht="12.75" customHeight="1">
      <c r="B29" s="760" t="s">
        <v>1035</v>
      </c>
      <c r="C29" s="760"/>
      <c r="D29" s="760"/>
      <c r="E29" s="760"/>
      <c r="F29" s="760"/>
      <c r="G29" s="760"/>
      <c r="H29" s="9"/>
      <c r="I29" s="16"/>
      <c r="J29" s="13">
        <v>41274</v>
      </c>
      <c r="K29" s="14">
        <v>65.470550488439059</v>
      </c>
      <c r="L29" s="14">
        <v>10.543143441138133</v>
      </c>
      <c r="M29" s="14">
        <v>5.7658233679919917</v>
      </c>
      <c r="N29" s="14">
        <v>8.1487864075265097</v>
      </c>
      <c r="O29" s="14"/>
      <c r="Q29" s="14"/>
      <c r="R29" s="14"/>
    </row>
    <row r="30" spans="2:26" ht="12.75" customHeight="1">
      <c r="B30" s="760"/>
      <c r="C30" s="760"/>
      <c r="D30" s="760"/>
      <c r="E30" s="760"/>
      <c r="F30" s="760"/>
      <c r="G30" s="760"/>
      <c r="H30" s="2"/>
      <c r="I30" s="16"/>
      <c r="J30" s="13">
        <v>41364</v>
      </c>
      <c r="K30" s="14">
        <v>65.038601021586729</v>
      </c>
      <c r="L30" s="14">
        <v>10.441102417294925</v>
      </c>
      <c r="M30" s="14">
        <v>6.0524226041537057</v>
      </c>
      <c r="N30" s="14">
        <v>8.4006975609470089</v>
      </c>
      <c r="O30" s="14"/>
      <c r="Q30" s="14"/>
      <c r="R30" s="14"/>
    </row>
    <row r="31" spans="2:26" ht="12.75" customHeight="1">
      <c r="B31" s="760"/>
      <c r="C31" s="760"/>
      <c r="D31" s="760"/>
      <c r="E31" s="760"/>
      <c r="F31" s="760"/>
      <c r="G31" s="760"/>
      <c r="H31" s="2"/>
      <c r="I31" s="16"/>
      <c r="J31" s="13">
        <v>41455</v>
      </c>
      <c r="K31" s="14">
        <v>64.659709344138136</v>
      </c>
      <c r="L31" s="14">
        <v>10.367109991169777</v>
      </c>
      <c r="M31" s="14">
        <v>6.1509129583451125</v>
      </c>
      <c r="N31" s="14">
        <v>8.6082537819877043</v>
      </c>
      <c r="O31" s="14"/>
      <c r="Q31" s="14"/>
      <c r="R31" s="14"/>
    </row>
    <row r="32" spans="2:26" ht="12.75" customHeight="1">
      <c r="B32" s="760"/>
      <c r="C32" s="760"/>
      <c r="D32" s="760"/>
      <c r="E32" s="760"/>
      <c r="F32" s="760"/>
      <c r="G32" s="760"/>
      <c r="I32" s="16"/>
      <c r="J32" s="13">
        <v>41547</v>
      </c>
      <c r="K32" s="14">
        <v>64.281972606124882</v>
      </c>
      <c r="L32" s="14">
        <v>10.376794489305784</v>
      </c>
      <c r="M32" s="14">
        <v>6.3982858878555202</v>
      </c>
      <c r="N32" s="14">
        <v>8.808796311788738</v>
      </c>
      <c r="O32" s="14"/>
      <c r="Q32" s="14"/>
      <c r="R32" s="14"/>
    </row>
    <row r="33" spans="2:26" ht="12.75" customHeight="1">
      <c r="B33" s="105"/>
      <c r="C33" s="105"/>
      <c r="D33" s="105"/>
      <c r="E33" s="105"/>
      <c r="F33" s="105"/>
      <c r="G33" s="105"/>
      <c r="I33" s="16"/>
      <c r="J33" s="13">
        <v>41639</v>
      </c>
      <c r="K33" s="14">
        <v>63.892197506297435</v>
      </c>
      <c r="L33" s="14">
        <v>10.274402040445677</v>
      </c>
      <c r="M33" s="14">
        <v>6.6441459581961322</v>
      </c>
      <c r="N33" s="14">
        <v>8.9464698868437047</v>
      </c>
      <c r="O33" s="14"/>
      <c r="Q33" s="14"/>
      <c r="R33" s="14"/>
      <c r="U33" s="1"/>
      <c r="X33" s="4"/>
      <c r="Y33" s="4"/>
      <c r="Z33" s="4"/>
    </row>
    <row r="34" spans="2:26" ht="12.75" customHeight="1">
      <c r="I34" s="16"/>
      <c r="J34" s="13">
        <v>41729</v>
      </c>
      <c r="K34" s="14">
        <v>63.8066564858905</v>
      </c>
      <c r="L34" s="14">
        <v>10.157190354595812</v>
      </c>
      <c r="M34" s="14">
        <v>6.8148270252953917</v>
      </c>
      <c r="N34" s="14">
        <v>9.0541519838517548</v>
      </c>
      <c r="O34" s="14"/>
      <c r="Q34" s="14"/>
      <c r="R34" s="14"/>
      <c r="U34" s="1"/>
      <c r="V34" s="10"/>
      <c r="W34" s="10"/>
      <c r="X34" s="11"/>
      <c r="Y34" s="11"/>
      <c r="Z34" s="11"/>
    </row>
    <row r="35" spans="2:26" ht="12.75" customHeight="1">
      <c r="I35" s="16"/>
      <c r="J35" s="13">
        <v>41820</v>
      </c>
      <c r="K35" s="14">
        <v>63.424952445822477</v>
      </c>
      <c r="L35" s="14">
        <v>9.9588016652980773</v>
      </c>
      <c r="M35" s="14">
        <v>7.1770274955166702</v>
      </c>
      <c r="N35" s="14">
        <v>9.2413465459861595</v>
      </c>
      <c r="O35" s="14"/>
      <c r="Q35" s="14"/>
      <c r="R35" s="14"/>
      <c r="U35" s="1"/>
      <c r="V35" s="10"/>
      <c r="W35" s="10"/>
      <c r="X35" s="11"/>
      <c r="Y35" s="11"/>
      <c r="Z35" s="11"/>
    </row>
    <row r="36" spans="2:26" ht="12.75" customHeight="1">
      <c r="B36" s="1" t="s">
        <v>1147</v>
      </c>
      <c r="E36" s="4"/>
      <c r="F36" s="4"/>
      <c r="G36" s="4"/>
      <c r="I36" s="16"/>
      <c r="J36" s="13">
        <v>41912</v>
      </c>
      <c r="K36" s="14">
        <v>62.934651100670933</v>
      </c>
      <c r="L36" s="14">
        <v>9.9141968601296391</v>
      </c>
      <c r="M36" s="14">
        <v>7.55104495146605</v>
      </c>
      <c r="N36" s="14">
        <v>9.3544942401061686</v>
      </c>
      <c r="O36" s="14"/>
      <c r="Q36" s="14"/>
      <c r="R36" s="14"/>
      <c r="U36" s="1"/>
      <c r="X36" s="4"/>
      <c r="Y36" s="4"/>
      <c r="Z36" s="4"/>
    </row>
    <row r="37" spans="2:26" ht="12.75" customHeight="1">
      <c r="B37" s="1" t="s">
        <v>386</v>
      </c>
      <c r="C37" s="10"/>
      <c r="D37" s="10"/>
      <c r="E37" s="11"/>
      <c r="F37" s="11"/>
      <c r="G37" s="11"/>
      <c r="I37" s="16"/>
      <c r="J37" s="13">
        <v>42004</v>
      </c>
      <c r="K37" s="14">
        <v>62.943280048763441</v>
      </c>
      <c r="L37" s="14">
        <v>9.4983005119864448</v>
      </c>
      <c r="M37" s="14">
        <v>7.8899635012257257</v>
      </c>
      <c r="N37" s="14">
        <v>9.3880219671555309</v>
      </c>
      <c r="O37" s="14"/>
      <c r="Q37" s="14"/>
      <c r="R37" s="14"/>
      <c r="U37" s="1"/>
      <c r="X37" s="4"/>
      <c r="Y37" s="4"/>
      <c r="Z37" s="4"/>
    </row>
    <row r="38" spans="2:26" ht="12.75" customHeight="1">
      <c r="B38" s="15" t="s">
        <v>387</v>
      </c>
      <c r="C38" s="10"/>
      <c r="D38" s="10"/>
      <c r="E38" s="11"/>
      <c r="F38" s="11"/>
      <c r="G38" s="11"/>
      <c r="I38" s="16"/>
      <c r="J38" s="13">
        <v>42094</v>
      </c>
      <c r="K38" s="14">
        <v>62.405402834365717</v>
      </c>
      <c r="L38" s="14">
        <v>9.293762203695783</v>
      </c>
      <c r="M38" s="14">
        <v>8.6176561328513852</v>
      </c>
      <c r="N38" s="14">
        <v>9.4386813170290651</v>
      </c>
      <c r="O38" s="14"/>
      <c r="Q38" s="14"/>
      <c r="R38" s="14"/>
      <c r="U38" s="1"/>
      <c r="X38" s="4"/>
      <c r="Y38" s="4"/>
      <c r="Z38" s="4"/>
    </row>
    <row r="39" spans="2:26" ht="12.75" customHeight="1">
      <c r="E39" s="4"/>
      <c r="F39" s="4"/>
      <c r="G39" s="4"/>
      <c r="I39" s="16"/>
      <c r="J39" s="13">
        <v>42185</v>
      </c>
      <c r="K39" s="14">
        <v>62.162784618229715</v>
      </c>
      <c r="L39" s="14">
        <v>9.0593243363569318</v>
      </c>
      <c r="M39" s="14">
        <v>8.8346377503144957</v>
      </c>
      <c r="N39" s="14">
        <v>9.5970253356742816</v>
      </c>
      <c r="O39" s="14"/>
      <c r="Q39" s="14"/>
      <c r="R39" s="14"/>
      <c r="U39" s="1"/>
      <c r="X39" s="4"/>
      <c r="Y39" s="4"/>
      <c r="Z39" s="4"/>
    </row>
    <row r="40" spans="2:26" ht="12.75" customHeight="1">
      <c r="B40" s="674"/>
      <c r="C40" s="674"/>
      <c r="D40" s="674"/>
      <c r="E40" s="4"/>
      <c r="F40" s="4"/>
      <c r="G40" s="4"/>
      <c r="I40" s="16"/>
      <c r="J40" s="13">
        <v>42277</v>
      </c>
      <c r="K40" s="14">
        <v>62.131259202160159</v>
      </c>
      <c r="L40" s="14">
        <v>8.8893680685785377</v>
      </c>
      <c r="M40" s="14">
        <v>8.7914852410297417</v>
      </c>
      <c r="N40" s="14">
        <v>9.7085955497978542</v>
      </c>
      <c r="O40" s="14"/>
      <c r="Q40" s="14"/>
      <c r="R40" s="14"/>
      <c r="U40" s="1"/>
      <c r="X40" s="4"/>
      <c r="Y40" s="4"/>
      <c r="Z40" s="4"/>
    </row>
    <row r="41" spans="2:26" ht="12.75" customHeight="1">
      <c r="B41" s="674"/>
      <c r="C41" s="674"/>
      <c r="D41" s="674"/>
      <c r="E41" s="4"/>
      <c r="F41" s="4"/>
      <c r="G41" s="4"/>
      <c r="I41" s="16"/>
      <c r="J41" s="13">
        <v>42369</v>
      </c>
      <c r="K41" s="14">
        <v>62.055321680544651</v>
      </c>
      <c r="L41" s="14">
        <v>8.6980348612349783</v>
      </c>
      <c r="M41" s="14">
        <v>9.1836075815239013</v>
      </c>
      <c r="N41" s="14">
        <v>9.6882202050349235</v>
      </c>
      <c r="O41" s="14"/>
      <c r="Q41" s="14"/>
      <c r="R41" s="14"/>
      <c r="U41" s="1"/>
      <c r="X41" s="4"/>
      <c r="Y41" s="4"/>
      <c r="Z41" s="4"/>
    </row>
    <row r="42" spans="2:26" ht="12.75" customHeight="1">
      <c r="B42" s="674"/>
      <c r="C42" s="674"/>
      <c r="D42" s="674"/>
      <c r="E42" s="4"/>
      <c r="F42" s="4"/>
      <c r="G42" s="4"/>
      <c r="H42" s="2"/>
      <c r="I42" s="16"/>
      <c r="J42" s="13"/>
      <c r="K42" s="14"/>
      <c r="L42" s="14"/>
      <c r="M42" s="14"/>
      <c r="N42" s="14"/>
      <c r="O42" s="14"/>
      <c r="Q42" s="14"/>
      <c r="R42" s="14"/>
      <c r="U42" s="1"/>
      <c r="X42" s="4"/>
      <c r="Y42" s="4"/>
      <c r="Z42" s="4"/>
    </row>
    <row r="43" spans="2:26" ht="12.75" customHeight="1">
      <c r="B43" s="674"/>
      <c r="C43" s="674"/>
      <c r="D43" s="674"/>
      <c r="E43" s="4"/>
      <c r="F43" s="4"/>
      <c r="G43" s="4"/>
      <c r="H43" s="4"/>
      <c r="I43" s="16"/>
      <c r="J43" s="13"/>
      <c r="K43" s="14"/>
      <c r="L43" s="14"/>
      <c r="M43" s="14"/>
      <c r="N43" s="14"/>
      <c r="O43" s="14"/>
      <c r="Q43" s="14"/>
      <c r="R43" s="14"/>
      <c r="U43" s="1"/>
      <c r="X43" s="4"/>
      <c r="Y43" s="4"/>
      <c r="Z43" s="4"/>
    </row>
    <row r="44" spans="2:26" ht="12.75" customHeight="1">
      <c r="B44" s="674"/>
      <c r="C44" s="674"/>
      <c r="D44" s="674"/>
      <c r="E44" s="4"/>
      <c r="F44" s="4"/>
      <c r="G44" s="4"/>
      <c r="I44" s="16"/>
      <c r="J44" s="13"/>
      <c r="K44" s="14"/>
      <c r="L44" s="14"/>
      <c r="M44" s="14"/>
      <c r="N44" s="14"/>
      <c r="O44" s="14"/>
      <c r="Q44" s="14"/>
      <c r="R44" s="14"/>
      <c r="U44" s="1"/>
      <c r="X44" s="4"/>
      <c r="Y44" s="4"/>
      <c r="Z44" s="4"/>
    </row>
    <row r="45" spans="2:26" ht="12.75" customHeight="1">
      <c r="B45" s="674"/>
      <c r="C45" s="674"/>
      <c r="D45" s="674"/>
      <c r="E45" s="4"/>
      <c r="F45" s="4"/>
      <c r="G45" s="4"/>
      <c r="I45" s="16"/>
      <c r="J45" s="13"/>
      <c r="K45" s="14"/>
      <c r="L45" s="14"/>
      <c r="M45" s="14"/>
      <c r="N45" s="14"/>
      <c r="O45" s="14"/>
      <c r="Q45" s="14"/>
      <c r="R45" s="14"/>
      <c r="U45" s="1"/>
      <c r="X45" s="4"/>
      <c r="Y45" s="4"/>
      <c r="Z45" s="4"/>
    </row>
    <row r="46" spans="2:26" ht="12.75" customHeight="1">
      <c r="B46" s="674"/>
      <c r="C46" s="674"/>
      <c r="D46" s="674"/>
      <c r="E46" s="4"/>
      <c r="F46" s="4"/>
      <c r="G46" s="4"/>
      <c r="I46" s="16"/>
      <c r="J46" s="13"/>
      <c r="K46" s="14"/>
      <c r="L46" s="14"/>
      <c r="M46" s="14"/>
      <c r="N46" s="14"/>
      <c r="O46" s="14"/>
      <c r="Q46" s="14"/>
      <c r="R46" s="14"/>
      <c r="U46" s="1"/>
      <c r="X46" s="4"/>
      <c r="Y46" s="4"/>
      <c r="Z46" s="4"/>
    </row>
    <row r="47" spans="2:26" ht="12.75" customHeight="1">
      <c r="B47" s="674"/>
      <c r="C47" s="674"/>
      <c r="D47" s="674"/>
      <c r="E47" s="4"/>
      <c r="F47" s="4"/>
      <c r="G47" s="4"/>
      <c r="I47" s="16"/>
      <c r="J47" s="13"/>
      <c r="K47" s="14"/>
      <c r="L47" s="14"/>
      <c r="M47" s="14"/>
      <c r="N47" s="14"/>
      <c r="O47" s="14"/>
      <c r="Q47" s="14"/>
      <c r="R47" s="14"/>
      <c r="U47" s="1"/>
      <c r="X47" s="4"/>
      <c r="Y47" s="4"/>
      <c r="Z47" s="4"/>
    </row>
    <row r="48" spans="2:26" ht="12.75" customHeight="1">
      <c r="B48" s="674"/>
      <c r="C48" s="674"/>
      <c r="D48" s="674"/>
      <c r="E48" s="4"/>
      <c r="F48" s="4"/>
      <c r="G48" s="4"/>
      <c r="I48" s="16"/>
      <c r="J48" s="13"/>
      <c r="K48" s="14"/>
      <c r="L48" s="14"/>
      <c r="M48" s="14"/>
      <c r="N48" s="14"/>
      <c r="O48" s="14"/>
      <c r="Q48" s="14"/>
      <c r="R48" s="14"/>
      <c r="U48" s="1"/>
      <c r="X48" s="4"/>
      <c r="Y48" s="4"/>
      <c r="Z48" s="4"/>
    </row>
    <row r="49" spans="2:26" ht="12.75" customHeight="1">
      <c r="B49" s="674"/>
      <c r="C49" s="674"/>
      <c r="D49" s="674"/>
      <c r="E49" s="4"/>
      <c r="F49" s="4"/>
      <c r="G49" s="4"/>
      <c r="I49" s="16"/>
      <c r="J49" s="13"/>
      <c r="K49" s="14"/>
      <c r="L49" s="14"/>
      <c r="M49" s="14"/>
      <c r="N49" s="14"/>
      <c r="O49" s="14"/>
      <c r="Q49" s="14"/>
      <c r="R49" s="14"/>
      <c r="U49" s="1"/>
      <c r="X49" s="4"/>
      <c r="Y49" s="4"/>
      <c r="Z49" s="4"/>
    </row>
    <row r="50" spans="2:26" ht="12.75" customHeight="1">
      <c r="B50" s="674"/>
      <c r="C50" s="674"/>
      <c r="D50" s="674"/>
      <c r="E50" s="4"/>
      <c r="F50" s="4"/>
      <c r="G50" s="4"/>
      <c r="I50" s="16"/>
      <c r="J50" s="13"/>
      <c r="K50" s="14"/>
      <c r="L50" s="14"/>
      <c r="M50" s="14"/>
      <c r="N50" s="14"/>
      <c r="O50" s="14"/>
      <c r="Q50" s="14"/>
      <c r="R50" s="14"/>
    </row>
    <row r="51" spans="2:26" ht="12.75" customHeight="1">
      <c r="B51" s="674"/>
      <c r="C51" s="674"/>
      <c r="D51" s="674"/>
      <c r="E51" s="4"/>
      <c r="F51" s="4"/>
      <c r="G51" s="4"/>
      <c r="I51" s="16"/>
      <c r="J51" s="13"/>
      <c r="K51" s="14"/>
      <c r="L51" s="14"/>
      <c r="M51" s="14"/>
      <c r="N51" s="14"/>
      <c r="O51" s="14"/>
      <c r="Q51" s="14"/>
      <c r="R51" s="14"/>
    </row>
    <row r="52" spans="2:26" ht="12.75" customHeight="1">
      <c r="B52" s="674"/>
      <c r="C52" s="674"/>
      <c r="D52" s="674"/>
      <c r="E52" s="4"/>
      <c r="F52" s="4"/>
      <c r="G52" s="4"/>
      <c r="I52" s="16"/>
      <c r="J52" s="13"/>
      <c r="K52" s="14"/>
      <c r="L52" s="14"/>
      <c r="M52" s="14"/>
      <c r="N52" s="14"/>
      <c r="O52" s="14"/>
      <c r="Q52" s="14"/>
      <c r="R52" s="14"/>
    </row>
    <row r="53" spans="2:26" ht="12.75" customHeight="1">
      <c r="B53" s="674"/>
      <c r="C53" s="674"/>
      <c r="D53" s="674"/>
      <c r="E53" s="4"/>
      <c r="F53" s="4"/>
      <c r="G53" s="4"/>
      <c r="I53" s="16"/>
      <c r="J53" s="13"/>
      <c r="K53" s="14"/>
      <c r="L53" s="14"/>
      <c r="M53" s="14"/>
      <c r="N53" s="14"/>
      <c r="O53" s="14"/>
      <c r="Q53" s="14"/>
      <c r="R53" s="14"/>
    </row>
    <row r="54" spans="2:26" ht="12.75" customHeight="1">
      <c r="B54" s="674"/>
      <c r="C54" s="674"/>
      <c r="D54" s="674"/>
      <c r="E54" s="4"/>
      <c r="F54" s="4"/>
      <c r="G54" s="4"/>
      <c r="I54" s="16"/>
      <c r="J54" s="13"/>
      <c r="K54" s="14"/>
      <c r="L54" s="14"/>
      <c r="M54" s="14"/>
      <c r="N54" s="14"/>
      <c r="O54" s="14"/>
      <c r="Q54" s="14"/>
      <c r="R54" s="14"/>
    </row>
    <row r="55" spans="2:26" ht="12.75" customHeight="1">
      <c r="B55" s="674"/>
      <c r="C55" s="674"/>
      <c r="D55" s="674"/>
      <c r="E55" s="4"/>
      <c r="F55" s="4"/>
      <c r="G55" s="4"/>
      <c r="I55" s="16"/>
      <c r="J55" s="13"/>
      <c r="K55" s="14"/>
      <c r="L55" s="14"/>
      <c r="M55" s="14"/>
      <c r="N55" s="14"/>
      <c r="O55" s="14"/>
      <c r="Q55" s="14"/>
      <c r="R55" s="14"/>
    </row>
    <row r="56" spans="2:26" ht="12.75" customHeight="1">
      <c r="B56" s="2"/>
      <c r="C56" s="7"/>
      <c r="D56" s="7"/>
      <c r="E56" s="8"/>
      <c r="F56" s="8"/>
      <c r="G56" s="8"/>
      <c r="I56" s="16"/>
      <c r="J56" s="13"/>
      <c r="K56" s="14"/>
      <c r="L56" s="14"/>
      <c r="M56" s="14"/>
      <c r="N56" s="14"/>
      <c r="O56" s="14"/>
      <c r="Q56" s="14"/>
      <c r="R56" s="14"/>
    </row>
    <row r="57" spans="2:26" ht="12.75" customHeight="1">
      <c r="B57" s="2"/>
      <c r="C57" s="2"/>
      <c r="D57" s="2"/>
      <c r="E57" s="2"/>
      <c r="F57" s="2"/>
      <c r="G57" s="2"/>
      <c r="I57" s="16"/>
      <c r="J57" s="13"/>
      <c r="K57" s="14"/>
      <c r="L57" s="14"/>
      <c r="M57" s="14"/>
      <c r="N57" s="14"/>
      <c r="O57" s="14"/>
      <c r="Q57" s="14"/>
      <c r="R57" s="14"/>
    </row>
    <row r="58" spans="2:26" ht="12.75" customHeight="1">
      <c r="B58" s="2"/>
      <c r="C58" s="9"/>
      <c r="D58" s="9"/>
      <c r="E58" s="9"/>
      <c r="F58" s="9"/>
      <c r="G58" s="9"/>
      <c r="I58" s="16"/>
      <c r="J58" s="13"/>
      <c r="K58" s="14"/>
      <c r="L58" s="14"/>
      <c r="M58" s="14"/>
      <c r="N58" s="14"/>
      <c r="O58" s="14"/>
      <c r="Q58" s="14"/>
      <c r="R58" s="14"/>
    </row>
    <row r="59" spans="2:26" ht="12.75" customHeight="1">
      <c r="B59" s="674"/>
      <c r="C59" s="9"/>
      <c r="D59" s="9"/>
      <c r="E59" s="9"/>
      <c r="F59" s="9"/>
      <c r="G59" s="9"/>
      <c r="I59" s="16"/>
      <c r="J59" s="13"/>
      <c r="K59" s="14"/>
      <c r="L59" s="14"/>
      <c r="M59" s="14"/>
      <c r="N59" s="14"/>
      <c r="O59" s="14"/>
      <c r="Q59" s="14"/>
      <c r="R59" s="14"/>
    </row>
    <row r="60" spans="2:26" ht="12.75" customHeight="1">
      <c r="B60" s="674"/>
      <c r="C60" s="674"/>
      <c r="D60" s="674"/>
      <c r="E60" s="674"/>
      <c r="F60" s="674"/>
      <c r="G60" s="674"/>
      <c r="I60" s="16"/>
      <c r="J60" s="13"/>
      <c r="K60" s="14"/>
      <c r="L60" s="14"/>
      <c r="M60" s="14"/>
      <c r="N60" s="14"/>
      <c r="O60" s="14"/>
      <c r="Q60" s="14"/>
      <c r="R60" s="14"/>
    </row>
    <row r="61" spans="2:26" ht="12.75" customHeight="1">
      <c r="B61" s="7" t="s">
        <v>2</v>
      </c>
      <c r="C61" s="674"/>
      <c r="D61" s="674"/>
      <c r="E61" s="674"/>
      <c r="F61" s="674"/>
      <c r="G61" s="674"/>
      <c r="I61" s="16"/>
      <c r="J61" s="13"/>
      <c r="K61" s="14"/>
      <c r="L61" s="14"/>
      <c r="M61" s="14"/>
      <c r="N61" s="14"/>
      <c r="O61" s="14"/>
      <c r="Q61" s="14"/>
      <c r="R61" s="14"/>
    </row>
    <row r="62" spans="2:26" ht="12.75" customHeight="1">
      <c r="B62" s="760" t="s">
        <v>455</v>
      </c>
      <c r="C62" s="760"/>
      <c r="D62" s="760"/>
      <c r="E62" s="760"/>
      <c r="F62" s="760"/>
      <c r="G62" s="760"/>
      <c r="I62" s="16"/>
      <c r="J62" s="13"/>
      <c r="K62" s="14"/>
      <c r="L62" s="14"/>
      <c r="M62" s="14"/>
      <c r="N62" s="14"/>
      <c r="O62" s="14"/>
      <c r="Q62" s="14"/>
      <c r="R62" s="14"/>
    </row>
    <row r="63" spans="2:26" ht="12.75" customHeight="1">
      <c r="B63" s="760"/>
      <c r="C63" s="760"/>
      <c r="D63" s="760"/>
      <c r="E63" s="760"/>
      <c r="F63" s="760"/>
      <c r="G63" s="760"/>
      <c r="I63" s="16"/>
      <c r="J63" s="13"/>
      <c r="K63" s="14"/>
      <c r="L63" s="14"/>
      <c r="M63" s="14"/>
      <c r="N63" s="14"/>
      <c r="O63" s="14"/>
      <c r="Q63" s="14"/>
      <c r="R63" s="14"/>
    </row>
    <row r="64" spans="2:26" ht="12.75" customHeight="1">
      <c r="B64" s="760"/>
      <c r="C64" s="760"/>
      <c r="D64" s="760"/>
      <c r="E64" s="760"/>
      <c r="F64" s="760"/>
      <c r="G64" s="760"/>
      <c r="I64" s="16"/>
      <c r="J64" s="13"/>
      <c r="K64" s="14"/>
      <c r="L64" s="14"/>
      <c r="M64" s="14"/>
      <c r="N64" s="14"/>
      <c r="O64" s="14"/>
      <c r="Q64" s="14"/>
      <c r="R64" s="14"/>
    </row>
    <row r="65" spans="2:18" ht="12.75" customHeight="1">
      <c r="B65" s="760"/>
      <c r="C65" s="760"/>
      <c r="D65" s="760"/>
      <c r="E65" s="760"/>
      <c r="F65" s="760"/>
      <c r="G65" s="760"/>
      <c r="I65" s="16"/>
      <c r="J65" s="13"/>
      <c r="K65" s="14"/>
      <c r="L65" s="14"/>
      <c r="M65" s="14"/>
      <c r="N65" s="14"/>
      <c r="O65" s="14"/>
      <c r="Q65" s="14"/>
      <c r="R65" s="14"/>
    </row>
    <row r="66" spans="2:18" ht="12.75" customHeight="1">
      <c r="B66" s="334"/>
      <c r="C66" s="334"/>
      <c r="D66" s="334"/>
      <c r="E66" s="334"/>
      <c r="F66" s="334"/>
      <c r="G66" s="334"/>
      <c r="I66" s="16"/>
      <c r="J66" s="13"/>
      <c r="K66" s="14"/>
      <c r="L66" s="14"/>
      <c r="M66" s="14"/>
      <c r="N66" s="14"/>
      <c r="O66" s="14"/>
      <c r="Q66" s="14"/>
      <c r="R66" s="14"/>
    </row>
    <row r="67" spans="2:18" ht="12.75" customHeight="1">
      <c r="I67" s="16"/>
      <c r="J67" s="13"/>
      <c r="K67" s="14"/>
      <c r="L67" s="14"/>
      <c r="M67" s="14"/>
      <c r="N67" s="14"/>
      <c r="O67" s="14"/>
      <c r="Q67" s="14"/>
      <c r="R67" s="14"/>
    </row>
    <row r="68" spans="2:18" ht="12.75" customHeight="1">
      <c r="I68" s="16"/>
      <c r="J68" s="13"/>
      <c r="K68" s="14"/>
      <c r="L68" s="14"/>
      <c r="M68" s="14"/>
      <c r="N68" s="14"/>
      <c r="O68" s="14"/>
      <c r="Q68" s="14"/>
      <c r="R68" s="14"/>
    </row>
    <row r="69" spans="2:18" ht="12.75" customHeight="1">
      <c r="I69" s="16"/>
      <c r="J69" s="13"/>
      <c r="K69" s="14"/>
      <c r="L69" s="14"/>
      <c r="M69" s="14"/>
      <c r="N69" s="14"/>
      <c r="O69" s="14"/>
      <c r="Q69" s="14"/>
      <c r="R69" s="14"/>
    </row>
    <row r="70" spans="2:18" ht="12.75" customHeight="1">
      <c r="I70" s="16"/>
      <c r="J70" s="13"/>
      <c r="K70" s="14"/>
      <c r="L70" s="14"/>
      <c r="M70" s="14"/>
      <c r="N70" s="14"/>
      <c r="O70" s="14"/>
      <c r="Q70" s="14"/>
      <c r="R70" s="14"/>
    </row>
    <row r="71" spans="2:18" ht="12.75" customHeight="1">
      <c r="I71" s="16"/>
      <c r="J71" s="13"/>
      <c r="K71" s="14"/>
      <c r="L71" s="14"/>
      <c r="M71" s="14"/>
      <c r="N71" s="14"/>
      <c r="O71" s="14"/>
      <c r="Q71" s="14"/>
      <c r="R71" s="14"/>
    </row>
    <row r="72" spans="2:18" ht="12.75" customHeight="1">
      <c r="I72" s="16"/>
      <c r="J72" s="13"/>
      <c r="K72" s="14"/>
      <c r="L72" s="14"/>
      <c r="M72" s="14"/>
      <c r="N72" s="14"/>
      <c r="O72" s="14"/>
      <c r="Q72" s="14"/>
      <c r="R72" s="14"/>
    </row>
    <row r="73" spans="2:18" ht="12.75" customHeight="1">
      <c r="I73" s="16"/>
      <c r="J73" s="13"/>
      <c r="K73" s="14"/>
      <c r="L73" s="14"/>
      <c r="M73" s="14"/>
      <c r="N73" s="14"/>
      <c r="O73" s="14"/>
      <c r="Q73" s="14"/>
      <c r="R73" s="14"/>
    </row>
    <row r="74" spans="2:18" ht="12.75" customHeight="1">
      <c r="I74" s="16"/>
      <c r="J74" s="13"/>
      <c r="K74" s="14"/>
      <c r="L74" s="14"/>
      <c r="M74" s="14"/>
      <c r="N74" s="14"/>
      <c r="O74" s="14"/>
      <c r="Q74" s="14"/>
      <c r="R74" s="14"/>
    </row>
    <row r="75" spans="2:18" ht="12.75" customHeight="1">
      <c r="I75" s="16"/>
      <c r="J75" s="13"/>
      <c r="K75" s="14"/>
      <c r="L75" s="14"/>
      <c r="M75" s="14"/>
      <c r="N75" s="14"/>
      <c r="O75" s="14"/>
      <c r="Q75" s="14"/>
      <c r="R75" s="14"/>
    </row>
    <row r="76" spans="2:18" ht="12.75" customHeight="1">
      <c r="I76" s="16"/>
      <c r="J76" s="13"/>
      <c r="K76" s="14"/>
      <c r="L76" s="14"/>
      <c r="M76" s="14"/>
      <c r="N76" s="14"/>
      <c r="O76" s="14"/>
      <c r="Q76" s="14"/>
      <c r="R76" s="14"/>
    </row>
    <row r="77" spans="2:18" ht="12.75" customHeight="1">
      <c r="I77" s="16"/>
      <c r="J77" s="13"/>
      <c r="K77" s="14"/>
      <c r="L77" s="14"/>
      <c r="M77" s="14"/>
      <c r="N77" s="14"/>
      <c r="O77" s="14"/>
      <c r="Q77" s="14"/>
      <c r="R77" s="14"/>
    </row>
    <row r="78" spans="2:18" ht="12.75" customHeight="1">
      <c r="I78" s="16"/>
      <c r="J78" s="13"/>
      <c r="K78" s="14"/>
      <c r="L78" s="14"/>
      <c r="M78" s="14"/>
      <c r="N78" s="14"/>
      <c r="O78" s="14"/>
      <c r="Q78" s="14"/>
      <c r="R78" s="14"/>
    </row>
    <row r="79" spans="2:18" ht="12.75" customHeight="1">
      <c r="I79" s="16"/>
      <c r="J79" s="13"/>
      <c r="K79" s="14"/>
      <c r="L79" s="14"/>
      <c r="M79" s="14"/>
      <c r="N79" s="14"/>
      <c r="O79" s="14"/>
      <c r="Q79" s="14"/>
      <c r="R79" s="14"/>
    </row>
    <row r="80" spans="2:18" ht="12.75" customHeight="1">
      <c r="I80" s="16"/>
      <c r="J80" s="13"/>
      <c r="K80" s="14"/>
      <c r="L80" s="14"/>
      <c r="M80" s="14"/>
      <c r="N80" s="14"/>
      <c r="O80" s="14"/>
      <c r="Q80" s="14"/>
      <c r="R80" s="14"/>
    </row>
    <row r="81" spans="9:18" ht="12.75" customHeight="1">
      <c r="I81" s="16"/>
      <c r="J81" s="13"/>
      <c r="K81" s="14"/>
      <c r="L81" s="14"/>
      <c r="M81" s="14"/>
      <c r="N81" s="14"/>
      <c r="O81" s="14"/>
      <c r="Q81" s="14"/>
      <c r="R81" s="14"/>
    </row>
    <row r="82" spans="9:18" ht="12.75" customHeight="1">
      <c r="I82" s="16"/>
      <c r="J82" s="13"/>
      <c r="K82" s="14"/>
      <c r="L82" s="14"/>
      <c r="M82" s="14"/>
      <c r="N82" s="14"/>
      <c r="O82" s="14"/>
      <c r="Q82" s="14"/>
      <c r="R82" s="14"/>
    </row>
    <row r="83" spans="9:18" ht="12.75" customHeight="1">
      <c r="I83" s="16"/>
      <c r="J83" s="13"/>
      <c r="K83" s="14"/>
      <c r="L83" s="14"/>
      <c r="M83" s="14"/>
      <c r="N83" s="14"/>
      <c r="O83" s="14"/>
      <c r="Q83" s="14"/>
      <c r="R83" s="14"/>
    </row>
    <row r="84" spans="9:18" ht="12.75" customHeight="1">
      <c r="I84" s="16"/>
      <c r="J84" s="13"/>
      <c r="K84" s="14"/>
      <c r="L84" s="14"/>
      <c r="M84" s="14"/>
      <c r="N84" s="14"/>
      <c r="O84" s="14"/>
      <c r="Q84" s="14"/>
      <c r="R84" s="14"/>
    </row>
    <row r="85" spans="9:18" ht="12.75" customHeight="1">
      <c r="Q85" s="14"/>
      <c r="R85" s="14"/>
    </row>
    <row r="86" spans="9:18" ht="12.75" customHeight="1">
      <c r="Q86" s="14"/>
      <c r="R86" s="14"/>
    </row>
    <row r="87" spans="9:18" ht="12.75" customHeight="1">
      <c r="Q87" s="14"/>
      <c r="R87" s="14"/>
    </row>
    <row r="88" spans="9:18" ht="12.75" customHeight="1">
      <c r="Q88" s="14"/>
      <c r="R88" s="14"/>
    </row>
    <row r="89" spans="9:18" ht="12.75" customHeight="1">
      <c r="Q89" s="14"/>
      <c r="R89" s="14"/>
    </row>
    <row r="90" spans="9:18" ht="12.75" customHeight="1">
      <c r="Q90" s="14"/>
      <c r="R90" s="14"/>
    </row>
    <row r="91" spans="9:18" ht="12.75" customHeight="1">
      <c r="Q91" s="14"/>
      <c r="R91" s="14"/>
    </row>
    <row r="92" spans="9:18" ht="12.75" customHeight="1">
      <c r="Q92" s="14"/>
      <c r="R92" s="14"/>
    </row>
    <row r="93" spans="9:18" ht="12.75" customHeight="1">
      <c r="Q93" s="14"/>
      <c r="R93" s="14"/>
    </row>
    <row r="94" spans="9:18" ht="12.75" customHeight="1">
      <c r="Q94" s="14"/>
      <c r="R94" s="14"/>
    </row>
    <row r="95" spans="9:18" ht="12.75" customHeight="1">
      <c r="Q95" s="14"/>
      <c r="R95" s="14"/>
    </row>
  </sheetData>
  <mergeCells count="2">
    <mergeCell ref="B29:G32"/>
    <mergeCell ref="B62:G65"/>
  </mergeCell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2:AB93"/>
  <sheetViews>
    <sheetView showGridLines="0" zoomScaleNormal="100" workbookViewId="0"/>
  </sheetViews>
  <sheetFormatPr defaultColWidth="9.140625" defaultRowHeight="12.75" customHeight="1"/>
  <cols>
    <col min="1" max="9" width="9.140625" style="18" customWidth="1"/>
    <col min="10" max="14" width="9.140625" customWidth="1"/>
    <col min="15" max="19" width="9.140625" style="18" customWidth="1"/>
    <col min="20" max="20" width="9.140625" style="19" customWidth="1"/>
    <col min="21" max="16384" width="9.140625" style="18"/>
  </cols>
  <sheetData>
    <row r="2" spans="2:28" ht="12.75" customHeight="1">
      <c r="J2" s="12"/>
      <c r="K2" s="12"/>
      <c r="L2" s="12"/>
      <c r="M2" s="12"/>
      <c r="N2" s="12"/>
      <c r="Q2" s="20"/>
      <c r="R2" s="20"/>
      <c r="S2" s="20"/>
    </row>
    <row r="3" spans="2:28" ht="12.75" customHeight="1">
      <c r="B3" s="17" t="s">
        <v>1092</v>
      </c>
      <c r="J3" s="13"/>
      <c r="K3" s="14"/>
      <c r="L3" s="14"/>
      <c r="M3" s="14"/>
      <c r="N3" s="14"/>
      <c r="Q3" s="20"/>
      <c r="R3" s="14" t="s">
        <v>276</v>
      </c>
      <c r="S3" s="14" t="s">
        <v>392</v>
      </c>
      <c r="U3" s="17"/>
    </row>
    <row r="4" spans="2:28" ht="12.75" customHeight="1">
      <c r="B4" s="17" t="s">
        <v>33</v>
      </c>
      <c r="J4" s="13"/>
      <c r="K4" s="14" t="s">
        <v>24</v>
      </c>
      <c r="L4" s="14" t="s">
        <v>25</v>
      </c>
      <c r="M4" s="14" t="s">
        <v>26</v>
      </c>
      <c r="N4" s="14" t="s">
        <v>27</v>
      </c>
      <c r="O4" s="14" t="s">
        <v>28</v>
      </c>
      <c r="P4" s="14" t="s">
        <v>29</v>
      </c>
      <c r="Q4" s="14"/>
      <c r="R4" s="14" t="s">
        <v>30</v>
      </c>
      <c r="S4" s="14" t="s">
        <v>31</v>
      </c>
      <c r="T4" s="21"/>
      <c r="U4" s="17"/>
    </row>
    <row r="5" spans="2:28" ht="12.75" customHeight="1">
      <c r="B5" s="22" t="s">
        <v>109</v>
      </c>
      <c r="J5" s="13">
        <v>42369</v>
      </c>
      <c r="K5" s="14">
        <v>19.864588342242612</v>
      </c>
      <c r="L5" s="14">
        <v>6.024551098122136</v>
      </c>
      <c r="M5" s="14">
        <v>23.414687093862842</v>
      </c>
      <c r="N5" s="14">
        <v>13.363743875654672</v>
      </c>
      <c r="O5" s="14">
        <v>17.636493250494066</v>
      </c>
      <c r="P5" s="14">
        <v>8.3075141161140866</v>
      </c>
      <c r="Q5" s="14">
        <v>5.5610437054924713</v>
      </c>
      <c r="R5" s="14">
        <v>11.548273079230286</v>
      </c>
      <c r="S5" s="14">
        <v>14.241272113296437</v>
      </c>
      <c r="T5" s="21"/>
      <c r="U5" s="17"/>
    </row>
    <row r="6" spans="2:28" ht="12.75" customHeight="1">
      <c r="J6" s="13">
        <v>42277</v>
      </c>
      <c r="K6" s="14">
        <v>19.344312931315773</v>
      </c>
      <c r="L6" s="14">
        <v>5.5718857579413692</v>
      </c>
      <c r="M6" s="14">
        <v>22.217541808877861</v>
      </c>
      <c r="N6" s="14">
        <v>13.50436102652546</v>
      </c>
      <c r="O6" s="14">
        <v>16.383640875795543</v>
      </c>
      <c r="P6" s="14">
        <v>8.323449175661251</v>
      </c>
      <c r="Q6" s="14">
        <v>5.2501758641369731</v>
      </c>
      <c r="R6" s="14">
        <v>10.985056467404242</v>
      </c>
      <c r="S6" s="14">
        <v>13.874439540079869</v>
      </c>
      <c r="U6" s="17"/>
      <c r="AA6" s="14"/>
      <c r="AB6" s="14"/>
    </row>
    <row r="7" spans="2:28" ht="12.75" customHeight="1">
      <c r="J7" s="13">
        <v>42185</v>
      </c>
      <c r="K7" s="14">
        <v>19.797006250294579</v>
      </c>
      <c r="L7" s="14">
        <v>5.7935987631972914</v>
      </c>
      <c r="M7" s="14">
        <v>22.599366469123126</v>
      </c>
      <c r="N7" s="14">
        <v>13.546765328069817</v>
      </c>
      <c r="O7" s="14">
        <v>15.978919378962688</v>
      </c>
      <c r="P7" s="14">
        <v>8.6710120485588842</v>
      </c>
      <c r="Q7" s="14">
        <v>5.6842741516338675</v>
      </c>
      <c r="R7" s="14">
        <v>11.479786477083538</v>
      </c>
      <c r="S7" s="14">
        <v>13.764661330110805</v>
      </c>
      <c r="U7" s="17"/>
      <c r="AA7" s="14"/>
      <c r="AB7" s="14"/>
    </row>
    <row r="8" spans="2:28" ht="12.75" customHeight="1">
      <c r="J8" s="13">
        <v>42094</v>
      </c>
      <c r="K8" s="14">
        <v>19.922238607425694</v>
      </c>
      <c r="L8" s="14">
        <v>5.5526880012705471</v>
      </c>
      <c r="M8" s="14">
        <v>22.114603193014627</v>
      </c>
      <c r="N8" s="14">
        <v>13.290924224151111</v>
      </c>
      <c r="O8" s="14">
        <v>15.872566214724893</v>
      </c>
      <c r="P8" s="14">
        <v>8.6874990393335274</v>
      </c>
      <c r="Q8" s="14">
        <v>5.5710053478405301</v>
      </c>
      <c r="R8" s="14">
        <v>11.232170010676379</v>
      </c>
      <c r="S8" s="14">
        <v>13.427037964263588</v>
      </c>
      <c r="U8" s="17"/>
      <c r="AA8" s="14"/>
      <c r="AB8" s="14"/>
    </row>
    <row r="9" spans="2:28" ht="12.75" customHeight="1">
      <c r="J9" s="13">
        <v>42004</v>
      </c>
      <c r="K9" s="14">
        <v>18.754694409628762</v>
      </c>
      <c r="L9" s="14">
        <v>5.3733572740340598</v>
      </c>
      <c r="M9" s="14">
        <v>21.173554723156343</v>
      </c>
      <c r="N9" s="14">
        <v>12.465537439773097</v>
      </c>
      <c r="O9" s="14">
        <v>14.999855101863391</v>
      </c>
      <c r="P9" s="14">
        <v>8.3673215230860247</v>
      </c>
      <c r="Q9" s="14">
        <v>4.9784511945842462</v>
      </c>
      <c r="R9" s="14">
        <v>10.685911347469085</v>
      </c>
      <c r="S9" s="14">
        <v>13.194719253635693</v>
      </c>
      <c r="U9" s="17"/>
      <c r="AA9" s="14"/>
      <c r="AB9" s="14"/>
    </row>
    <row r="10" spans="2:28" ht="12.75" customHeight="1">
      <c r="J10" s="13">
        <v>41912</v>
      </c>
      <c r="K10" s="14">
        <v>17.785929774804124</v>
      </c>
      <c r="L10" s="14">
        <v>5.0777966831348271</v>
      </c>
      <c r="M10" s="14">
        <v>20.700604463924254</v>
      </c>
      <c r="N10" s="14">
        <v>12.476415510218477</v>
      </c>
      <c r="O10" s="14">
        <v>14.50840310331416</v>
      </c>
      <c r="P10" s="14">
        <v>8.3700232719038947</v>
      </c>
      <c r="Q10" s="14">
        <v>4.7706858844677766</v>
      </c>
      <c r="R10" s="14">
        <v>10.862583993310777</v>
      </c>
      <c r="S10" s="14">
        <v>13.291645571600643</v>
      </c>
      <c r="U10" s="17"/>
      <c r="AA10" s="14"/>
      <c r="AB10" s="14"/>
    </row>
    <row r="11" spans="2:28" ht="12.75" customHeight="1">
      <c r="J11" s="13">
        <v>41820</v>
      </c>
      <c r="K11" s="14">
        <v>17.436202838756266</v>
      </c>
      <c r="L11" s="14">
        <v>4.8676772736100746</v>
      </c>
      <c r="M11" s="14">
        <v>20.497541452454314</v>
      </c>
      <c r="N11" s="14">
        <v>11.907443525716745</v>
      </c>
      <c r="O11" s="14">
        <v>14.696655458840041</v>
      </c>
      <c r="P11" s="14">
        <v>8.0992426556897303</v>
      </c>
      <c r="Q11" s="14">
        <v>4.4975172560915819</v>
      </c>
      <c r="R11" s="14">
        <v>10.533480227639792</v>
      </c>
      <c r="S11" s="14">
        <v>15.234689542938218</v>
      </c>
      <c r="U11" s="17"/>
      <c r="AA11" s="14"/>
      <c r="AB11" s="14"/>
    </row>
    <row r="12" spans="2:28" ht="12.75" customHeight="1">
      <c r="J12" s="13">
        <v>41729</v>
      </c>
      <c r="K12" s="14">
        <v>16.79490417879304</v>
      </c>
      <c r="L12" s="14">
        <v>4.7443567207388888</v>
      </c>
      <c r="M12" s="14">
        <v>20.028121460857047</v>
      </c>
      <c r="N12" s="14">
        <v>10.766612598718323</v>
      </c>
      <c r="O12" s="14">
        <v>14.406164513420547</v>
      </c>
      <c r="P12" s="14">
        <v>7.6893203883495147</v>
      </c>
      <c r="Q12" s="14">
        <v>4.1878444025128836</v>
      </c>
      <c r="R12" s="14">
        <v>9.9561662380782217</v>
      </c>
      <c r="S12" s="14">
        <v>14.229333604839731</v>
      </c>
      <c r="U12" s="17"/>
      <c r="AA12" s="14"/>
      <c r="AB12" s="14"/>
    </row>
    <row r="13" spans="2:28" ht="12.75" customHeight="1">
      <c r="J13" s="13">
        <v>41639</v>
      </c>
      <c r="K13" s="14">
        <v>16.546430287527485</v>
      </c>
      <c r="L13" s="14">
        <v>4.683718054842462</v>
      </c>
      <c r="M13" s="14">
        <v>19.407587807431771</v>
      </c>
      <c r="N13" s="14">
        <v>9.7619622173193594</v>
      </c>
      <c r="O13" s="14">
        <v>14.188689897958337</v>
      </c>
      <c r="P13" s="14">
        <v>7.5337527854240403</v>
      </c>
      <c r="Q13" s="14">
        <v>4.1149001495737272</v>
      </c>
      <c r="R13" s="14">
        <v>9.5141751855205037</v>
      </c>
      <c r="S13" s="14">
        <v>12.948837110801467</v>
      </c>
      <c r="U13" s="17"/>
      <c r="AA13" s="14"/>
      <c r="AB13" s="14"/>
    </row>
    <row r="14" spans="2:28" ht="12.75" customHeight="1">
      <c r="J14" s="13">
        <v>41547</v>
      </c>
      <c r="K14" s="14">
        <v>16.544513412622624</v>
      </c>
      <c r="L14" s="14">
        <v>4.6636109465456848</v>
      </c>
      <c r="M14" s="14">
        <v>18.600260685318869</v>
      </c>
      <c r="N14" s="14">
        <v>9.1931909923218296</v>
      </c>
      <c r="O14" s="14">
        <v>12.552782683675421</v>
      </c>
      <c r="P14" s="14">
        <v>7.1389144434222631</v>
      </c>
      <c r="Q14" s="14">
        <v>3.8815981491830249</v>
      </c>
      <c r="R14" s="14">
        <v>9.0351658434014581</v>
      </c>
      <c r="S14" s="14">
        <v>12.555597910847796</v>
      </c>
      <c r="U14" s="17"/>
      <c r="AA14" s="14"/>
      <c r="AB14" s="14"/>
    </row>
    <row r="15" spans="2:28" ht="12.75" customHeight="1">
      <c r="J15" s="13">
        <v>41455</v>
      </c>
      <c r="K15" s="14">
        <v>15.973866312215609</v>
      </c>
      <c r="L15" s="14">
        <v>4.5413427859178928</v>
      </c>
      <c r="M15" s="14">
        <v>17.739121154309665</v>
      </c>
      <c r="N15" s="14">
        <v>8.7718244605551021</v>
      </c>
      <c r="O15" s="14">
        <v>12.333440580642732</v>
      </c>
      <c r="P15" s="14">
        <v>6.6486522551374438</v>
      </c>
      <c r="Q15" s="14">
        <v>3.7757053482307188</v>
      </c>
      <c r="R15" s="14">
        <v>8.5866257840471167</v>
      </c>
      <c r="S15" s="14">
        <v>13.316227225440313</v>
      </c>
      <c r="U15" s="17"/>
      <c r="AA15" s="14"/>
      <c r="AB15" s="14"/>
    </row>
    <row r="16" spans="2:28" ht="12.75" customHeight="1">
      <c r="J16" s="13">
        <v>41364</v>
      </c>
      <c r="K16" s="14">
        <v>16.20696678278323</v>
      </c>
      <c r="L16" s="14">
        <v>4.4197525764679151</v>
      </c>
      <c r="M16" s="14">
        <v>17.315670587499909</v>
      </c>
      <c r="N16" s="14">
        <v>7.517414036820683</v>
      </c>
      <c r="O16" s="14">
        <v>11.724956858992979</v>
      </c>
      <c r="P16" s="14">
        <v>6.4624262032620656</v>
      </c>
      <c r="Q16" s="14">
        <v>3.851246148328149</v>
      </c>
      <c r="R16" s="14">
        <v>7.8169919621517314</v>
      </c>
      <c r="S16" s="14">
        <v>12.575385560566074</v>
      </c>
      <c r="U16" s="17"/>
      <c r="AA16" s="14"/>
      <c r="AB16" s="14"/>
    </row>
    <row r="17" spans="2:28" ht="12.75" customHeight="1">
      <c r="J17" s="13">
        <v>41274</v>
      </c>
      <c r="K17" s="14">
        <v>15.343025277490282</v>
      </c>
      <c r="L17" s="14">
        <v>4.4065480040898937</v>
      </c>
      <c r="M17" s="14">
        <v>16.414937210566229</v>
      </c>
      <c r="N17" s="14">
        <v>6.8471891245537115</v>
      </c>
      <c r="O17" s="14">
        <v>10.832285855518679</v>
      </c>
      <c r="P17" s="14">
        <v>6.0921696027865231</v>
      </c>
      <c r="Q17" s="14">
        <v>3.6988063264379858</v>
      </c>
      <c r="R17" s="14">
        <v>7.3548362031810628</v>
      </c>
      <c r="S17" s="14">
        <v>12.448152900859256</v>
      </c>
      <c r="U17" s="17"/>
      <c r="AA17" s="14"/>
      <c r="AB17" s="14"/>
    </row>
    <row r="18" spans="2:28" ht="12.75" customHeight="1">
      <c r="J18" s="13">
        <v>41182</v>
      </c>
      <c r="K18" s="14">
        <v>14.891005779882393</v>
      </c>
      <c r="L18" s="14">
        <v>3.7641909167760104</v>
      </c>
      <c r="M18" s="14">
        <v>15.253330239489646</v>
      </c>
      <c r="N18" s="14">
        <v>6.4311571794935229</v>
      </c>
      <c r="O18" s="14">
        <v>10.237568440829433</v>
      </c>
      <c r="P18" s="14">
        <v>5.7184971776017157</v>
      </c>
      <c r="Q18" s="14">
        <v>3.6521014943039192</v>
      </c>
      <c r="R18" s="14">
        <v>6.7199202519831607</v>
      </c>
      <c r="S18" s="14">
        <v>11.510647630283913</v>
      </c>
      <c r="U18" s="17"/>
      <c r="AA18" s="14"/>
      <c r="AB18" s="14"/>
    </row>
    <row r="19" spans="2:28" ht="12.75" customHeight="1">
      <c r="J19" s="13">
        <v>41090</v>
      </c>
      <c r="K19" s="14">
        <v>14.069547894087389</v>
      </c>
      <c r="L19" s="14">
        <v>3.474409292000149</v>
      </c>
      <c r="M19" s="14">
        <v>14.458020911647415</v>
      </c>
      <c r="N19" s="14">
        <v>6.026201583147766</v>
      </c>
      <c r="O19" s="14">
        <v>9.8365516698839937</v>
      </c>
      <c r="P19" s="14">
        <v>5.4966999492299884</v>
      </c>
      <c r="Q19" s="14">
        <v>3.3870483401661264</v>
      </c>
      <c r="R19" s="14">
        <v>6.4512363613005812</v>
      </c>
      <c r="S19" s="14">
        <v>10.973854317091281</v>
      </c>
      <c r="U19" s="17"/>
      <c r="AA19" s="14"/>
      <c r="AB19" s="14"/>
    </row>
    <row r="20" spans="2:28" ht="12.75" customHeight="1">
      <c r="J20" s="13">
        <v>40999</v>
      </c>
      <c r="K20" s="14">
        <v>14.024828060930815</v>
      </c>
      <c r="L20" s="14">
        <v>3.4468462212179793</v>
      </c>
      <c r="M20" s="14">
        <v>14.527006374822577</v>
      </c>
      <c r="N20" s="14">
        <v>6.2443771980044165</v>
      </c>
      <c r="O20" s="14">
        <v>9.9447018650797201</v>
      </c>
      <c r="P20" s="14">
        <v>5.1742326562735474</v>
      </c>
      <c r="Q20" s="14">
        <v>3.4633973162467311</v>
      </c>
      <c r="R20" s="14">
        <v>5.7418273605115147</v>
      </c>
      <c r="S20" s="14">
        <v>10.938064480102906</v>
      </c>
      <c r="U20" s="17"/>
      <c r="AA20" s="14"/>
      <c r="AB20" s="14"/>
    </row>
    <row r="21" spans="2:28" ht="12.75" customHeight="1">
      <c r="J21" s="13">
        <v>40908</v>
      </c>
      <c r="K21" s="14">
        <v>13.727227547317003</v>
      </c>
      <c r="L21" s="14">
        <v>3.3492822966507179</v>
      </c>
      <c r="M21" s="14">
        <v>14.052541206500013</v>
      </c>
      <c r="N21" s="14">
        <v>5.4563253386870638</v>
      </c>
      <c r="O21" s="14">
        <v>8.8246690345495633</v>
      </c>
      <c r="P21" s="14">
        <v>4.9342502111231754</v>
      </c>
      <c r="Q21" s="14">
        <v>2.7580931315979456</v>
      </c>
      <c r="R21" s="14">
        <v>5.2092762703076172</v>
      </c>
      <c r="S21" s="14">
        <v>11.213119660106315</v>
      </c>
      <c r="U21" s="17"/>
      <c r="AA21" s="14"/>
      <c r="AB21" s="14"/>
    </row>
    <row r="22" spans="2:28" ht="12.75" customHeight="1">
      <c r="J22" s="13">
        <v>40816</v>
      </c>
      <c r="K22" s="14">
        <v>13.829231365651346</v>
      </c>
      <c r="L22" s="14">
        <v>2.8224190177917685</v>
      </c>
      <c r="M22" s="14">
        <v>13.58053616369148</v>
      </c>
      <c r="N22" s="14">
        <v>5.915473536644221</v>
      </c>
      <c r="O22" s="14">
        <v>9.1756765040862867</v>
      </c>
      <c r="P22" s="14">
        <v>3.2160335586110462</v>
      </c>
      <c r="Q22" s="14">
        <v>2.6497747149222506</v>
      </c>
      <c r="R22" s="14">
        <v>5.5701418422898605</v>
      </c>
      <c r="S22" s="14">
        <v>11.117282850239127</v>
      </c>
      <c r="U22" s="17"/>
      <c r="AA22" s="14"/>
      <c r="AB22" s="14"/>
    </row>
    <row r="23" spans="2:28" ht="12.75" customHeight="1">
      <c r="J23" s="13">
        <v>40724</v>
      </c>
      <c r="K23" s="14">
        <v>14.67001163686923</v>
      </c>
      <c r="L23" s="14">
        <v>3.0540294785444764</v>
      </c>
      <c r="M23" s="14">
        <v>14.96718272598318</v>
      </c>
      <c r="N23" s="14">
        <v>7.1644535991466514</v>
      </c>
      <c r="O23" s="14">
        <v>10.641636141636141</v>
      </c>
      <c r="P23" s="14">
        <v>3.5584899272050108</v>
      </c>
      <c r="Q23" s="14">
        <v>2.9892845651820457</v>
      </c>
      <c r="R23" s="14">
        <v>6.509444727811287</v>
      </c>
      <c r="S23" s="14">
        <v>11.903605388522646</v>
      </c>
      <c r="U23" s="17"/>
      <c r="AA23" s="14"/>
      <c r="AB23" s="14"/>
    </row>
    <row r="24" spans="2:28" ht="12.75" customHeight="1">
      <c r="J24" s="13">
        <v>40633</v>
      </c>
      <c r="K24" s="14">
        <v>14.923804572332552</v>
      </c>
      <c r="L24" s="14">
        <v>2.8863227784579073</v>
      </c>
      <c r="M24" s="14">
        <v>14.782990510784479</v>
      </c>
      <c r="N24" s="14">
        <v>7.3241704271017198</v>
      </c>
      <c r="O24" s="14">
        <v>10.908001480709988</v>
      </c>
      <c r="P24" s="14">
        <v>3.546075026941959</v>
      </c>
      <c r="Q24" s="14">
        <v>2.9514910382451442</v>
      </c>
      <c r="R24" s="14">
        <v>6.6123589845625279</v>
      </c>
      <c r="S24" s="14">
        <v>11.937110018700389</v>
      </c>
      <c r="U24" s="17"/>
      <c r="AA24" s="14"/>
      <c r="AB24" s="14"/>
    </row>
    <row r="25" spans="2:28" ht="12.75" customHeight="1">
      <c r="J25" s="13">
        <v>40543</v>
      </c>
      <c r="K25" s="14">
        <v>15.302352573363384</v>
      </c>
      <c r="L25" s="14">
        <v>2.8678496261186499</v>
      </c>
      <c r="M25" s="14">
        <v>14.115520153279995</v>
      </c>
      <c r="N25" s="14">
        <v>7.2720300636551887</v>
      </c>
      <c r="O25" s="14">
        <v>10.67702146512479</v>
      </c>
      <c r="P25" s="14">
        <v>3.5247974402642308</v>
      </c>
      <c r="Q25" s="14">
        <v>2.8822048203756148</v>
      </c>
      <c r="R25" s="14">
        <v>6.6306344370898191</v>
      </c>
      <c r="S25" s="14">
        <v>12.123439647966924</v>
      </c>
      <c r="U25" s="17"/>
      <c r="AA25" s="14"/>
      <c r="AB25" s="14"/>
    </row>
    <row r="26" spans="2:28" ht="12.75" customHeight="1">
      <c r="B26" s="23" t="s">
        <v>32</v>
      </c>
      <c r="J26" s="13">
        <v>40451</v>
      </c>
      <c r="K26" s="14">
        <v>15.071211328821166</v>
      </c>
      <c r="L26" s="14">
        <v>2.6047634751792872</v>
      </c>
      <c r="M26" s="14">
        <v>15.590522678912002</v>
      </c>
      <c r="N26" s="14">
        <v>6.9660800285391522</v>
      </c>
      <c r="O26" s="14">
        <v>10.396601400385252</v>
      </c>
      <c r="P26" s="14">
        <v>3.2725686873092021</v>
      </c>
      <c r="Q26" s="14">
        <v>2.7065665854227343</v>
      </c>
      <c r="R26" s="14">
        <v>6.3661830378588471</v>
      </c>
      <c r="S26" s="14">
        <v>12.696573084241933</v>
      </c>
      <c r="AA26" s="14"/>
      <c r="AB26" s="14"/>
    </row>
    <row r="27" spans="2:28" ht="12.75" customHeight="1">
      <c r="B27" s="760" t="s">
        <v>100</v>
      </c>
      <c r="C27" s="760"/>
      <c r="D27" s="760"/>
      <c r="E27" s="760"/>
      <c r="F27" s="760"/>
      <c r="G27" s="760"/>
      <c r="J27" s="13"/>
      <c r="K27" s="14"/>
      <c r="L27" s="14"/>
      <c r="M27" s="14"/>
      <c r="N27" s="14"/>
      <c r="V27" s="104"/>
      <c r="W27" s="104"/>
      <c r="X27" s="104"/>
      <c r="Y27" s="104"/>
      <c r="Z27" s="104"/>
      <c r="AA27" s="14"/>
      <c r="AB27" s="14"/>
    </row>
    <row r="28" spans="2:28" ht="12.75" customHeight="1">
      <c r="B28" s="760"/>
      <c r="C28" s="760"/>
      <c r="D28" s="760"/>
      <c r="E28" s="760"/>
      <c r="F28" s="760"/>
      <c r="G28" s="760"/>
      <c r="J28" s="13"/>
      <c r="K28" s="14"/>
      <c r="L28" s="14"/>
      <c r="M28" s="14"/>
      <c r="N28" s="14"/>
      <c r="U28" s="104"/>
      <c r="V28" s="104"/>
      <c r="W28" s="104"/>
      <c r="X28" s="104"/>
      <c r="Y28" s="104"/>
      <c r="Z28" s="104"/>
      <c r="AA28" s="14"/>
      <c r="AB28" s="14"/>
    </row>
    <row r="29" spans="2:28" ht="12.75" customHeight="1">
      <c r="B29" s="760"/>
      <c r="C29" s="760"/>
      <c r="D29" s="760"/>
      <c r="E29" s="760"/>
      <c r="F29" s="760"/>
      <c r="G29" s="760"/>
      <c r="J29" s="13"/>
      <c r="K29" s="14"/>
      <c r="L29" s="14"/>
      <c r="M29" s="14"/>
      <c r="N29" s="14"/>
      <c r="O29" s="14"/>
      <c r="P29" s="14"/>
      <c r="Q29" s="14"/>
      <c r="R29" s="14"/>
      <c r="S29" s="14"/>
      <c r="U29" s="104"/>
      <c r="V29" s="104"/>
      <c r="W29" s="104"/>
      <c r="X29" s="104"/>
      <c r="Y29" s="104"/>
      <c r="Z29" s="104"/>
    </row>
    <row r="30" spans="2:28" ht="12.75" customHeight="1">
      <c r="B30" s="23"/>
      <c r="C30" s="23"/>
      <c r="D30" s="23"/>
      <c r="E30" s="23"/>
      <c r="F30" s="23"/>
      <c r="G30" s="23"/>
      <c r="J30" s="13"/>
      <c r="K30" s="14"/>
      <c r="L30" s="14"/>
      <c r="M30" s="14"/>
      <c r="N30" s="14"/>
      <c r="O30" s="14"/>
      <c r="P30" s="14"/>
      <c r="Q30" s="14"/>
      <c r="R30" s="14"/>
      <c r="S30" s="14"/>
    </row>
    <row r="31" spans="2:28" ht="12.75" customHeight="1">
      <c r="B31" s="23"/>
      <c r="C31" s="23"/>
      <c r="D31" s="23"/>
      <c r="E31" s="23"/>
      <c r="F31" s="23"/>
      <c r="G31" s="23"/>
      <c r="J31" s="13"/>
      <c r="K31" s="14"/>
      <c r="L31" s="14"/>
      <c r="M31" s="14"/>
      <c r="N31" s="14"/>
      <c r="O31" s="14"/>
      <c r="P31" s="14"/>
      <c r="Q31" s="14"/>
      <c r="R31" s="14"/>
      <c r="S31" s="14"/>
    </row>
    <row r="32" spans="2:28" ht="12.75" customHeight="1">
      <c r="J32" s="13"/>
      <c r="K32" s="14"/>
      <c r="L32" s="14"/>
      <c r="M32" s="14"/>
      <c r="N32" s="14"/>
      <c r="O32" s="14"/>
      <c r="P32" s="14"/>
      <c r="Q32" s="14"/>
      <c r="R32" s="14"/>
      <c r="S32" s="14"/>
      <c r="U32" s="17"/>
    </row>
    <row r="33" spans="2:21" ht="12.75" customHeight="1">
      <c r="B33" s="17" t="s">
        <v>1148</v>
      </c>
      <c r="J33" s="13"/>
      <c r="K33" s="14"/>
      <c r="L33" s="14"/>
      <c r="M33" s="14"/>
      <c r="N33" s="14"/>
      <c r="O33" s="14"/>
      <c r="P33" s="14"/>
      <c r="Q33" s="14"/>
      <c r="R33" s="14"/>
      <c r="S33" s="14"/>
      <c r="U33" s="17"/>
    </row>
    <row r="34" spans="2:21" ht="12.75" customHeight="1">
      <c r="B34" s="747" t="s">
        <v>391</v>
      </c>
      <c r="C34" s="747"/>
      <c r="D34" s="747"/>
      <c r="E34" s="747"/>
      <c r="F34" s="747"/>
      <c r="G34" s="747"/>
      <c r="J34" s="13"/>
      <c r="K34" s="14"/>
      <c r="L34" s="14"/>
      <c r="M34" s="14"/>
      <c r="N34" s="14"/>
      <c r="O34" s="14"/>
      <c r="P34" s="14"/>
      <c r="Q34" s="14"/>
      <c r="R34" s="14"/>
      <c r="S34" s="14"/>
      <c r="U34" s="17"/>
    </row>
    <row r="35" spans="2:21" ht="12.75" customHeight="1">
      <c r="B35" s="747"/>
      <c r="C35" s="747"/>
      <c r="D35" s="747"/>
      <c r="E35" s="747"/>
      <c r="F35" s="747"/>
      <c r="G35" s="747"/>
      <c r="J35" s="13"/>
      <c r="K35" s="14"/>
      <c r="L35" s="14"/>
      <c r="M35" s="14"/>
      <c r="N35" s="14"/>
      <c r="O35" s="14"/>
      <c r="P35" s="14"/>
      <c r="Q35" s="14"/>
      <c r="R35" s="14"/>
      <c r="S35" s="14"/>
      <c r="U35" s="17"/>
    </row>
    <row r="36" spans="2:21" ht="12.75" customHeight="1">
      <c r="B36" s="22" t="s">
        <v>390</v>
      </c>
      <c r="J36" s="13"/>
      <c r="K36" s="14"/>
      <c r="L36" s="14"/>
      <c r="M36" s="14"/>
      <c r="N36" s="14"/>
      <c r="O36" s="14"/>
      <c r="P36" s="14"/>
      <c r="Q36" s="14"/>
      <c r="R36" s="14"/>
      <c r="S36" s="14"/>
      <c r="U36" s="17"/>
    </row>
    <row r="37" spans="2:21" ht="12.75" customHeight="1">
      <c r="J37" s="13"/>
      <c r="K37" s="14"/>
      <c r="L37" s="14"/>
      <c r="M37" s="14"/>
      <c r="N37" s="14"/>
      <c r="O37" s="14"/>
      <c r="P37" s="14"/>
      <c r="Q37" s="14"/>
      <c r="R37" s="14"/>
      <c r="S37" s="14"/>
      <c r="U37" s="17"/>
    </row>
    <row r="38" spans="2:21" ht="12.75" customHeight="1">
      <c r="J38" s="13"/>
      <c r="K38" s="14"/>
      <c r="L38" s="14"/>
      <c r="M38" s="14"/>
      <c r="N38" s="14"/>
      <c r="O38" s="14"/>
      <c r="P38" s="14"/>
      <c r="Q38" s="14"/>
      <c r="R38" s="14"/>
      <c r="S38" s="14"/>
      <c r="U38" s="17"/>
    </row>
    <row r="39" spans="2:21" ht="12.75" customHeight="1">
      <c r="J39" s="13"/>
      <c r="K39" s="14"/>
      <c r="L39" s="14"/>
      <c r="M39" s="14"/>
      <c r="N39" s="14"/>
      <c r="O39" s="14"/>
      <c r="P39" s="14"/>
      <c r="Q39" s="14"/>
      <c r="R39" s="14"/>
      <c r="S39" s="14"/>
      <c r="U39" s="17"/>
    </row>
    <row r="40" spans="2:21" ht="12.75" customHeight="1">
      <c r="J40" s="13"/>
      <c r="K40" s="14"/>
      <c r="L40" s="14"/>
      <c r="M40" s="14"/>
      <c r="N40" s="14"/>
      <c r="O40" s="14"/>
      <c r="P40" s="14"/>
      <c r="Q40" s="14"/>
      <c r="R40" s="14"/>
      <c r="S40" s="14"/>
      <c r="U40" s="17"/>
    </row>
    <row r="41" spans="2:21" ht="12.75" customHeight="1">
      <c r="J41" s="13"/>
      <c r="K41" s="14"/>
      <c r="L41" s="14"/>
      <c r="M41" s="14"/>
      <c r="N41" s="14"/>
      <c r="O41" s="14"/>
      <c r="P41" s="14"/>
      <c r="Q41" s="14"/>
      <c r="R41" s="14"/>
      <c r="S41" s="14"/>
      <c r="U41" s="17"/>
    </row>
    <row r="42" spans="2:21" ht="12.75" customHeight="1">
      <c r="J42" s="13"/>
      <c r="K42" s="14"/>
      <c r="L42" s="14"/>
      <c r="M42" s="14"/>
      <c r="N42" s="14"/>
      <c r="O42" s="14"/>
      <c r="P42" s="14"/>
      <c r="Q42" s="14"/>
      <c r="R42" s="14"/>
      <c r="S42" s="14"/>
      <c r="U42" s="17"/>
    </row>
    <row r="43" spans="2:21" ht="12.75" customHeight="1">
      <c r="J43" s="13"/>
      <c r="K43" s="14"/>
      <c r="L43" s="14"/>
      <c r="M43" s="14"/>
      <c r="N43" s="14"/>
      <c r="O43" s="14"/>
      <c r="P43" s="14"/>
      <c r="Q43" s="14"/>
      <c r="R43" s="14"/>
      <c r="S43" s="14"/>
      <c r="U43" s="17"/>
    </row>
    <row r="44" spans="2:21" ht="12.75" customHeight="1">
      <c r="J44" s="13"/>
      <c r="K44" s="14"/>
      <c r="L44" s="14"/>
      <c r="M44" s="14"/>
      <c r="N44" s="14"/>
      <c r="O44" s="14"/>
      <c r="P44" s="14"/>
      <c r="Q44" s="14"/>
      <c r="R44" s="14"/>
      <c r="S44" s="14"/>
      <c r="U44" s="17"/>
    </row>
    <row r="45" spans="2:21" ht="12.75" customHeight="1">
      <c r="J45" s="13"/>
      <c r="K45" s="14"/>
      <c r="L45" s="14"/>
      <c r="M45" s="14"/>
      <c r="N45" s="14"/>
      <c r="O45" s="14"/>
      <c r="P45" s="14"/>
      <c r="Q45" s="14"/>
      <c r="R45" s="14"/>
      <c r="S45" s="14"/>
      <c r="U45" s="17"/>
    </row>
    <row r="46" spans="2:21" ht="12.75" customHeight="1">
      <c r="J46" s="13"/>
      <c r="K46" s="14"/>
      <c r="L46" s="14"/>
      <c r="M46" s="14"/>
      <c r="N46" s="14"/>
      <c r="O46" s="14"/>
      <c r="P46" s="14"/>
      <c r="Q46" s="14"/>
      <c r="R46" s="14"/>
      <c r="S46" s="14"/>
      <c r="U46" s="17"/>
    </row>
    <row r="47" spans="2:21" ht="12.75" customHeight="1">
      <c r="J47" s="13"/>
      <c r="K47" s="14"/>
      <c r="L47" s="14"/>
      <c r="M47" s="14"/>
      <c r="N47" s="14"/>
      <c r="O47" s="14"/>
      <c r="P47" s="14"/>
      <c r="Q47" s="14"/>
      <c r="R47" s="14"/>
      <c r="S47" s="14"/>
      <c r="U47" s="17"/>
    </row>
    <row r="48" spans="2:21" ht="12.75" customHeight="1">
      <c r="J48" s="13"/>
      <c r="K48" s="14"/>
      <c r="L48" s="14"/>
      <c r="M48" s="14"/>
      <c r="N48" s="14"/>
      <c r="O48" s="14"/>
      <c r="P48" s="14"/>
      <c r="Q48" s="14"/>
      <c r="R48" s="14"/>
      <c r="S48" s="14"/>
      <c r="U48" s="17"/>
    </row>
    <row r="49" spans="2:21" ht="12.75" customHeight="1">
      <c r="J49" s="13"/>
      <c r="K49" s="14"/>
      <c r="L49" s="14"/>
      <c r="M49" s="14"/>
      <c r="N49" s="14"/>
      <c r="O49" s="14"/>
      <c r="P49" s="14"/>
      <c r="Q49" s="14"/>
      <c r="R49" s="14"/>
      <c r="S49" s="14"/>
      <c r="U49" s="17"/>
    </row>
    <row r="50" spans="2:21" ht="12.75" customHeight="1">
      <c r="J50" s="13"/>
      <c r="K50" s="14"/>
      <c r="L50" s="14"/>
      <c r="M50" s="14"/>
      <c r="N50" s="14"/>
      <c r="O50" s="14"/>
      <c r="P50" s="14"/>
      <c r="Q50" s="14"/>
      <c r="R50" s="14"/>
      <c r="S50" s="14"/>
      <c r="U50" s="17"/>
    </row>
    <row r="51" spans="2:21" ht="12.75" customHeight="1">
      <c r="J51" s="13"/>
      <c r="K51" s="14"/>
      <c r="L51" s="14"/>
      <c r="M51" s="14"/>
      <c r="N51" s="14"/>
      <c r="O51" s="14"/>
      <c r="P51" s="14"/>
      <c r="Q51" s="14"/>
      <c r="R51" s="14"/>
      <c r="S51" s="14"/>
      <c r="U51" s="17"/>
    </row>
    <row r="52" spans="2:21" ht="12.75" customHeight="1">
      <c r="J52" s="13"/>
      <c r="K52" s="14"/>
      <c r="L52" s="14"/>
      <c r="M52" s="14"/>
      <c r="N52" s="14"/>
      <c r="O52" s="14"/>
      <c r="P52" s="14"/>
      <c r="Q52" s="14"/>
      <c r="R52" s="14"/>
      <c r="S52" s="14"/>
    </row>
    <row r="53" spans="2:21" ht="12.75" customHeight="1">
      <c r="J53" s="13"/>
      <c r="K53" s="14"/>
      <c r="L53" s="14"/>
      <c r="M53" s="14"/>
      <c r="N53" s="14"/>
      <c r="O53" s="14"/>
      <c r="P53" s="14"/>
      <c r="Q53" s="14"/>
      <c r="R53" s="14"/>
      <c r="S53" s="14"/>
    </row>
    <row r="54" spans="2:21" ht="12.75" customHeight="1">
      <c r="J54" s="13"/>
      <c r="K54" s="14"/>
      <c r="L54" s="14"/>
      <c r="M54" s="14"/>
      <c r="N54" s="14"/>
      <c r="O54" s="14"/>
      <c r="P54" s="14"/>
      <c r="Q54" s="14"/>
      <c r="R54" s="14"/>
      <c r="S54" s="14"/>
    </row>
    <row r="55" spans="2:21" ht="12.75" customHeight="1">
      <c r="J55" s="13"/>
      <c r="K55" s="14"/>
      <c r="L55" s="14"/>
      <c r="M55" s="14"/>
      <c r="N55" s="14"/>
    </row>
    <row r="56" spans="2:21" ht="12.75" customHeight="1">
      <c r="J56" s="13"/>
      <c r="K56" s="14"/>
      <c r="L56" s="14"/>
      <c r="M56" s="14"/>
      <c r="N56" s="14"/>
    </row>
    <row r="57" spans="2:21" ht="12.75" customHeight="1">
      <c r="B57" s="23" t="s">
        <v>273</v>
      </c>
      <c r="J57" s="13"/>
      <c r="K57" s="14"/>
      <c r="L57" s="14"/>
      <c r="M57" s="14"/>
      <c r="N57" s="14"/>
    </row>
    <row r="58" spans="2:21" ht="12.75" customHeight="1">
      <c r="B58" s="760" t="s">
        <v>393</v>
      </c>
      <c r="C58" s="760"/>
      <c r="D58" s="760"/>
      <c r="E58" s="760"/>
      <c r="F58" s="760"/>
      <c r="G58" s="760"/>
      <c r="J58" s="13"/>
      <c r="K58" s="14"/>
      <c r="L58" s="14"/>
      <c r="M58" s="14"/>
      <c r="N58" s="14"/>
    </row>
    <row r="59" spans="2:21" ht="12.75" customHeight="1">
      <c r="B59" s="760"/>
      <c r="C59" s="760"/>
      <c r="D59" s="760"/>
      <c r="E59" s="760"/>
      <c r="F59" s="760"/>
      <c r="G59" s="760"/>
      <c r="J59" s="13"/>
      <c r="K59" s="14"/>
      <c r="L59" s="14"/>
      <c r="M59" s="14"/>
      <c r="N59" s="14"/>
    </row>
    <row r="60" spans="2:21" ht="12.75" customHeight="1">
      <c r="B60" s="760"/>
      <c r="C60" s="760"/>
      <c r="D60" s="760"/>
      <c r="E60" s="760"/>
      <c r="F60" s="760"/>
      <c r="G60" s="760"/>
      <c r="J60" s="13"/>
      <c r="K60" s="14"/>
      <c r="L60" s="14"/>
      <c r="M60" s="14"/>
      <c r="N60" s="14"/>
    </row>
    <row r="61" spans="2:21" ht="12.75" customHeight="1">
      <c r="J61" s="13"/>
      <c r="K61" s="14"/>
      <c r="L61" s="14"/>
      <c r="M61" s="14"/>
      <c r="N61" s="14"/>
    </row>
    <row r="62" spans="2:21" ht="12.75" customHeight="1">
      <c r="J62" s="13"/>
      <c r="K62" s="14"/>
      <c r="L62" s="14"/>
      <c r="M62" s="14"/>
      <c r="N62" s="14"/>
    </row>
    <row r="63" spans="2:21" ht="12.75" customHeight="1">
      <c r="J63" s="13"/>
      <c r="K63" s="14"/>
      <c r="L63" s="14"/>
      <c r="M63" s="14"/>
      <c r="N63" s="14"/>
    </row>
    <row r="64" spans="2:21" ht="12.75" customHeight="1">
      <c r="J64" s="13"/>
      <c r="K64" s="14"/>
      <c r="L64" s="14"/>
      <c r="M64" s="14"/>
      <c r="N64" s="14"/>
    </row>
    <row r="65" spans="10:14" ht="12.75" customHeight="1">
      <c r="J65" s="13"/>
      <c r="K65" s="14"/>
      <c r="L65" s="14"/>
      <c r="M65" s="14"/>
      <c r="N65" s="14"/>
    </row>
    <row r="66" spans="10:14" ht="12.75" customHeight="1">
      <c r="J66" s="13"/>
      <c r="K66" s="14"/>
      <c r="L66" s="14"/>
      <c r="M66" s="14"/>
      <c r="N66" s="14"/>
    </row>
    <row r="67" spans="10:14" ht="12.75" customHeight="1">
      <c r="J67" s="13"/>
      <c r="K67" s="14"/>
      <c r="L67" s="14"/>
      <c r="M67" s="14"/>
      <c r="N67" s="14"/>
    </row>
    <row r="68" spans="10:14" ht="12.75" customHeight="1">
      <c r="J68" s="13"/>
      <c r="K68" s="14"/>
      <c r="L68" s="14"/>
      <c r="M68" s="14"/>
      <c r="N68" s="14"/>
    </row>
    <row r="69" spans="10:14" ht="12.75" customHeight="1">
      <c r="J69" s="13"/>
      <c r="K69" s="14"/>
      <c r="L69" s="14"/>
      <c r="M69" s="14"/>
      <c r="N69" s="14"/>
    </row>
    <row r="70" spans="10:14" ht="12.75" customHeight="1">
      <c r="J70" s="13"/>
      <c r="K70" s="14"/>
      <c r="L70" s="14"/>
      <c r="M70" s="14"/>
      <c r="N70" s="14"/>
    </row>
    <row r="71" spans="10:14" ht="12.75" customHeight="1">
      <c r="J71" s="13"/>
      <c r="K71" s="14"/>
      <c r="L71" s="14"/>
      <c r="M71" s="14"/>
      <c r="N71" s="14"/>
    </row>
    <row r="72" spans="10:14" ht="12.75" customHeight="1">
      <c r="J72" s="13"/>
      <c r="K72" s="14"/>
      <c r="L72" s="14"/>
      <c r="M72" s="14"/>
      <c r="N72" s="14"/>
    </row>
    <row r="73" spans="10:14" ht="12.75" customHeight="1">
      <c r="J73" s="13"/>
      <c r="K73" s="14"/>
      <c r="L73" s="14"/>
      <c r="M73" s="14"/>
      <c r="N73" s="14"/>
    </row>
    <row r="74" spans="10:14" ht="12.75" customHeight="1">
      <c r="J74" s="13"/>
      <c r="K74" s="14"/>
      <c r="L74" s="14"/>
      <c r="M74" s="14"/>
      <c r="N74" s="14"/>
    </row>
    <row r="75" spans="10:14" ht="12.75" customHeight="1">
      <c r="J75" s="13"/>
      <c r="K75" s="14"/>
      <c r="L75" s="14"/>
      <c r="M75" s="14"/>
      <c r="N75" s="14"/>
    </row>
    <row r="76" spans="10:14" ht="12.75" customHeight="1">
      <c r="J76" s="13"/>
      <c r="K76" s="14"/>
      <c r="L76" s="14"/>
      <c r="M76" s="14"/>
      <c r="N76" s="14"/>
    </row>
    <row r="77" spans="10:14" ht="12.75" customHeight="1">
      <c r="J77" s="13"/>
      <c r="K77" s="14"/>
      <c r="L77" s="14"/>
      <c r="M77" s="14"/>
      <c r="N77" s="14"/>
    </row>
    <row r="78" spans="10:14" ht="12.75" customHeight="1">
      <c r="J78" s="13"/>
      <c r="K78" s="14"/>
      <c r="L78" s="14"/>
      <c r="M78" s="14"/>
      <c r="N78" s="14"/>
    </row>
    <row r="79" spans="10:14" ht="12.75" customHeight="1">
      <c r="J79" s="13"/>
      <c r="K79" s="14"/>
      <c r="L79" s="14"/>
      <c r="M79" s="14"/>
      <c r="N79" s="14"/>
    </row>
    <row r="80" spans="10:14" ht="12.75" customHeight="1">
      <c r="J80" s="13"/>
      <c r="K80" s="14"/>
      <c r="L80" s="14"/>
      <c r="M80" s="14"/>
      <c r="N80" s="14"/>
    </row>
    <row r="81" spans="10:14" ht="12.75" customHeight="1">
      <c r="J81" s="13"/>
      <c r="K81" s="14"/>
      <c r="L81" s="14"/>
      <c r="M81" s="14"/>
      <c r="N81" s="14"/>
    </row>
    <row r="82" spans="10:14" ht="12.75" customHeight="1">
      <c r="J82" s="13"/>
      <c r="K82" s="14"/>
      <c r="L82" s="14"/>
      <c r="M82" s="14"/>
      <c r="N82" s="14"/>
    </row>
    <row r="83" spans="10:14" ht="12.75" customHeight="1">
      <c r="J83" s="13"/>
      <c r="K83" s="14"/>
      <c r="L83" s="14"/>
      <c r="M83" s="14"/>
      <c r="N83" s="14"/>
    </row>
    <row r="84" spans="10:14" ht="12.75" customHeight="1">
      <c r="J84" s="13"/>
      <c r="K84" s="14"/>
      <c r="L84" s="14"/>
      <c r="M84" s="14"/>
      <c r="N84" s="14"/>
    </row>
    <row r="85" spans="10:14" ht="12.75" customHeight="1">
      <c r="J85" s="13"/>
      <c r="K85" s="14"/>
      <c r="L85" s="14"/>
      <c r="M85" s="14"/>
      <c r="N85" s="14"/>
    </row>
    <row r="86" spans="10:14" ht="12.75" customHeight="1">
      <c r="J86" s="13"/>
      <c r="K86" s="14"/>
      <c r="L86" s="14"/>
      <c r="M86" s="14"/>
      <c r="N86" s="14"/>
    </row>
    <row r="87" spans="10:14" ht="12.75" customHeight="1">
      <c r="J87" s="13"/>
      <c r="K87" s="14"/>
      <c r="L87" s="14"/>
      <c r="M87" s="14"/>
      <c r="N87" s="14"/>
    </row>
    <row r="88" spans="10:14" ht="12.75" customHeight="1">
      <c r="J88" s="13"/>
      <c r="K88" s="14"/>
      <c r="L88" s="14"/>
      <c r="M88" s="14"/>
      <c r="N88" s="14"/>
    </row>
    <row r="89" spans="10:14" ht="12.75" customHeight="1">
      <c r="J89" s="13"/>
      <c r="K89" s="14"/>
      <c r="L89" s="14"/>
      <c r="M89" s="14"/>
      <c r="N89" s="14"/>
    </row>
    <row r="90" spans="10:14" ht="12.75" customHeight="1">
      <c r="J90" s="13"/>
      <c r="K90" s="14"/>
      <c r="L90" s="14"/>
      <c r="M90" s="14"/>
      <c r="N90" s="14"/>
    </row>
    <row r="91" spans="10:14" ht="12.75" customHeight="1">
      <c r="J91" s="13"/>
      <c r="K91" s="14"/>
      <c r="L91" s="14"/>
      <c r="M91" s="14"/>
      <c r="N91" s="14"/>
    </row>
    <row r="92" spans="10:14" ht="12.75" customHeight="1">
      <c r="J92" s="13"/>
      <c r="K92" s="14"/>
      <c r="L92" s="14"/>
      <c r="M92" s="14"/>
      <c r="N92" s="14"/>
    </row>
    <row r="93" spans="10:14" ht="12.75" customHeight="1">
      <c r="J93" s="13"/>
      <c r="K93" s="14"/>
      <c r="L93" s="14"/>
      <c r="M93" s="14"/>
      <c r="N93" s="14"/>
    </row>
  </sheetData>
  <mergeCells count="3">
    <mergeCell ref="B27:G29"/>
    <mergeCell ref="B58:G60"/>
    <mergeCell ref="B34:G35"/>
  </mergeCell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3:Z95"/>
  <sheetViews>
    <sheetView showGridLines="0" zoomScaleNormal="100" workbookViewId="0"/>
  </sheetViews>
  <sheetFormatPr defaultColWidth="9.140625" defaultRowHeight="12.75" customHeight="1"/>
  <cols>
    <col min="1" max="20" width="9.140625" customWidth="1"/>
  </cols>
  <sheetData>
    <row r="3" spans="2:26" ht="12.75" customHeight="1">
      <c r="B3" s="1" t="s">
        <v>1093</v>
      </c>
      <c r="E3" s="4"/>
      <c r="F3" s="4"/>
      <c r="G3" s="4"/>
      <c r="J3" s="12"/>
      <c r="K3" s="12" t="s">
        <v>396</v>
      </c>
      <c r="L3" s="12" t="s">
        <v>395</v>
      </c>
      <c r="M3" s="12" t="s">
        <v>430</v>
      </c>
      <c r="N3" s="12" t="s">
        <v>438</v>
      </c>
      <c r="O3" s="12" t="s">
        <v>429</v>
      </c>
      <c r="P3" s="12"/>
      <c r="Q3" s="12"/>
      <c r="R3" s="12"/>
      <c r="S3" s="12"/>
      <c r="T3" s="12"/>
      <c r="U3" s="1"/>
      <c r="X3" s="4"/>
      <c r="Y3" s="4"/>
      <c r="Z3" s="4"/>
    </row>
    <row r="4" spans="2:26" ht="12.75" customHeight="1">
      <c r="B4" s="1" t="s">
        <v>71</v>
      </c>
      <c r="C4" s="10"/>
      <c r="D4" s="10"/>
      <c r="E4" s="11"/>
      <c r="F4" s="11"/>
      <c r="G4" s="11"/>
      <c r="H4" s="2"/>
      <c r="I4" s="2"/>
      <c r="J4" s="12"/>
      <c r="K4" s="12" t="s">
        <v>112</v>
      </c>
      <c r="L4" s="12" t="s">
        <v>111</v>
      </c>
      <c r="M4" s="12" t="s">
        <v>102</v>
      </c>
      <c r="N4" s="12" t="s">
        <v>107</v>
      </c>
      <c r="O4" s="12" t="s">
        <v>103</v>
      </c>
      <c r="P4" s="12"/>
      <c r="Q4" s="12"/>
      <c r="R4" s="12"/>
      <c r="S4" s="12"/>
      <c r="T4" s="12"/>
      <c r="U4" s="1"/>
      <c r="V4" s="10"/>
      <c r="W4" s="10"/>
      <c r="X4" s="11"/>
      <c r="Y4" s="11"/>
      <c r="Z4" s="11"/>
    </row>
    <row r="5" spans="2:26" ht="12.75" customHeight="1">
      <c r="B5" s="15" t="s">
        <v>1</v>
      </c>
      <c r="C5" s="10"/>
      <c r="D5" s="10"/>
      <c r="E5" s="11"/>
      <c r="F5" s="11"/>
      <c r="G5" s="11"/>
      <c r="H5" s="4"/>
      <c r="I5" s="16"/>
      <c r="J5" s="13">
        <v>38717</v>
      </c>
      <c r="K5" s="14">
        <v>36.854102148931815</v>
      </c>
      <c r="L5" s="14">
        <v>45.507860571006646</v>
      </c>
      <c r="M5" s="14">
        <v>30.523058245760033</v>
      </c>
      <c r="N5" s="14">
        <v>13.066632905970993</v>
      </c>
      <c r="O5" s="14">
        <v>37.577243689195285</v>
      </c>
      <c r="P5" s="14"/>
      <c r="Q5" s="14"/>
      <c r="R5" s="14"/>
      <c r="S5" s="14"/>
      <c r="T5" s="14"/>
      <c r="U5" s="1"/>
      <c r="V5" s="10"/>
      <c r="W5" s="10"/>
      <c r="X5" s="11"/>
      <c r="Y5" s="11"/>
      <c r="Z5" s="11"/>
    </row>
    <row r="6" spans="2:26" ht="12.75" customHeight="1">
      <c r="E6" s="4"/>
      <c r="F6" s="4"/>
      <c r="G6" s="4"/>
      <c r="H6" s="3"/>
      <c r="I6" s="16"/>
      <c r="J6" s="13">
        <v>38807</v>
      </c>
      <c r="K6" s="14">
        <v>40.848456525689954</v>
      </c>
      <c r="L6" s="14">
        <v>46.243775007916163</v>
      </c>
      <c r="M6" s="14">
        <v>31.23411295827756</v>
      </c>
      <c r="N6" s="14">
        <v>12.473455229545589</v>
      </c>
      <c r="O6" s="14">
        <v>35.801510125173444</v>
      </c>
      <c r="P6" s="14"/>
      <c r="Q6" s="14"/>
      <c r="R6" s="14"/>
      <c r="S6" s="14"/>
      <c r="T6" s="14"/>
      <c r="U6" s="1"/>
      <c r="X6" s="4"/>
      <c r="Y6" s="4"/>
      <c r="Z6" s="4"/>
    </row>
    <row r="7" spans="2:26" ht="12.75" customHeight="1">
      <c r="E7" s="4"/>
      <c r="F7" s="4"/>
      <c r="G7" s="4"/>
      <c r="H7" s="5"/>
      <c r="I7" s="16"/>
      <c r="J7" s="13">
        <v>38898</v>
      </c>
      <c r="K7" s="14">
        <v>43.550929780738272</v>
      </c>
      <c r="L7" s="14">
        <v>47.082865901149695</v>
      </c>
      <c r="M7" s="14">
        <v>33.701364184519363</v>
      </c>
      <c r="N7" s="14">
        <v>13.192026475279112</v>
      </c>
      <c r="O7" s="14">
        <v>37.925282181520458</v>
      </c>
      <c r="P7" s="14"/>
      <c r="Q7" s="14"/>
      <c r="R7" s="14"/>
      <c r="S7" s="14"/>
      <c r="T7" s="14"/>
      <c r="U7" s="1"/>
      <c r="X7" s="4"/>
      <c r="Y7" s="4"/>
      <c r="Z7" s="4"/>
    </row>
    <row r="8" spans="2:26" ht="12.75" customHeight="1">
      <c r="E8" s="4"/>
      <c r="F8" s="4"/>
      <c r="G8" s="4"/>
      <c r="H8" s="4"/>
      <c r="I8" s="16"/>
      <c r="J8" s="13">
        <v>38990</v>
      </c>
      <c r="K8" s="14">
        <v>43.37773114045568</v>
      </c>
      <c r="L8" s="14">
        <v>49.376071794107077</v>
      </c>
      <c r="M8" s="14">
        <v>35.784301081657389</v>
      </c>
      <c r="N8" s="14">
        <v>12.884517050926778</v>
      </c>
      <c r="O8" s="14">
        <v>37.983273405464395</v>
      </c>
      <c r="P8" s="14"/>
      <c r="Q8" s="14"/>
      <c r="R8" s="14"/>
      <c r="S8" s="14"/>
      <c r="T8" s="14"/>
      <c r="U8" s="1"/>
      <c r="X8" s="4"/>
      <c r="Y8" s="4"/>
      <c r="Z8" s="4"/>
    </row>
    <row r="9" spans="2:26" ht="12.75" customHeight="1">
      <c r="E9" s="4"/>
      <c r="F9" s="4"/>
      <c r="G9" s="4"/>
      <c r="H9" s="4"/>
      <c r="I9" s="16"/>
      <c r="J9" s="13">
        <v>39082</v>
      </c>
      <c r="K9" s="14">
        <v>44.853037072817294</v>
      </c>
      <c r="L9" s="14">
        <v>50.800225586189526</v>
      </c>
      <c r="M9" s="14">
        <v>35.567677731108397</v>
      </c>
      <c r="N9" s="14">
        <v>14.592222541890884</v>
      </c>
      <c r="O9" s="14">
        <v>41.325159434371905</v>
      </c>
      <c r="P9" s="14"/>
      <c r="Q9" s="14"/>
      <c r="R9" s="14"/>
      <c r="S9" s="14"/>
      <c r="T9" s="14"/>
      <c r="U9" s="1"/>
      <c r="X9" s="4"/>
      <c r="Y9" s="4"/>
      <c r="Z9" s="4"/>
    </row>
    <row r="10" spans="2:26" ht="12.75" customHeight="1">
      <c r="E10" s="4"/>
      <c r="F10" s="4"/>
      <c r="G10" s="4"/>
      <c r="H10" s="4"/>
      <c r="I10" s="16"/>
      <c r="J10" s="13">
        <v>39172</v>
      </c>
      <c r="K10" s="14">
        <v>47.257564417833848</v>
      </c>
      <c r="L10" s="14">
        <v>52.219741435074098</v>
      </c>
      <c r="M10" s="14">
        <v>38.769891713591768</v>
      </c>
      <c r="N10" s="14">
        <v>15.579736020721146</v>
      </c>
      <c r="O10" s="14">
        <v>43.43189381383894</v>
      </c>
      <c r="P10" s="14"/>
      <c r="Q10" s="14"/>
      <c r="R10" s="14"/>
      <c r="S10" s="14"/>
      <c r="T10" s="14"/>
      <c r="U10" s="1"/>
      <c r="X10" s="4"/>
      <c r="Y10" s="4"/>
      <c r="Z10" s="4"/>
    </row>
    <row r="11" spans="2:26" ht="12.75" customHeight="1">
      <c r="E11" s="4"/>
      <c r="F11" s="4"/>
      <c r="G11" s="4"/>
      <c r="H11" s="4"/>
      <c r="I11" s="16"/>
      <c r="J11" s="13">
        <v>39263</v>
      </c>
      <c r="K11" s="14">
        <v>49.526523660979812</v>
      </c>
      <c r="L11" s="14">
        <v>52.588139697309821</v>
      </c>
      <c r="M11" s="14">
        <v>38.507491470236268</v>
      </c>
      <c r="N11" s="14">
        <v>16.03770878629425</v>
      </c>
      <c r="O11" s="14">
        <v>45.54787083448776</v>
      </c>
      <c r="P11" s="14"/>
      <c r="Q11" s="14"/>
      <c r="R11" s="14"/>
      <c r="S11" s="14"/>
      <c r="T11" s="14"/>
      <c r="U11" s="1"/>
      <c r="X11" s="4"/>
      <c r="Y11" s="4"/>
      <c r="Z11" s="4"/>
    </row>
    <row r="12" spans="2:26" ht="12.75" customHeight="1">
      <c r="E12" s="4"/>
      <c r="F12" s="4"/>
      <c r="G12" s="4"/>
      <c r="H12" s="4"/>
      <c r="I12" s="16"/>
      <c r="J12" s="13">
        <v>39355</v>
      </c>
      <c r="K12" s="14">
        <v>49.777271184380901</v>
      </c>
      <c r="L12" s="14">
        <v>52.784309422289112</v>
      </c>
      <c r="M12" s="14">
        <v>37.678044275523511</v>
      </c>
      <c r="N12" s="14">
        <v>14.914905884249983</v>
      </c>
      <c r="O12" s="14">
        <v>43.048149380004133</v>
      </c>
      <c r="P12" s="14"/>
      <c r="Q12" s="14"/>
      <c r="R12" s="14"/>
      <c r="S12" s="14"/>
      <c r="T12" s="14"/>
      <c r="U12" s="1"/>
      <c r="X12" s="4"/>
      <c r="Y12" s="4"/>
      <c r="Z12" s="4"/>
    </row>
    <row r="13" spans="2:26" ht="12.75" customHeight="1">
      <c r="E13" s="4"/>
      <c r="F13" s="4"/>
      <c r="G13" s="4"/>
      <c r="H13" s="4"/>
      <c r="I13" s="16"/>
      <c r="J13" s="13">
        <v>39447</v>
      </c>
      <c r="K13" s="14">
        <v>48.733924602657765</v>
      </c>
      <c r="L13" s="14">
        <v>51.606091580731558</v>
      </c>
      <c r="M13" s="14">
        <v>37.140364120847011</v>
      </c>
      <c r="N13" s="14">
        <v>13.997412380247134</v>
      </c>
      <c r="O13" s="14">
        <v>41.661713421850607</v>
      </c>
      <c r="P13" s="14"/>
      <c r="Q13" s="14"/>
      <c r="R13" s="14"/>
      <c r="S13" s="14"/>
      <c r="T13" s="14"/>
      <c r="U13" s="1"/>
      <c r="X13" s="4"/>
      <c r="Y13" s="4"/>
      <c r="Z13" s="4"/>
    </row>
    <row r="14" spans="2:26" ht="12.75" customHeight="1">
      <c r="E14" s="4"/>
      <c r="F14" s="4"/>
      <c r="G14" s="4"/>
      <c r="H14" s="4"/>
      <c r="I14" s="16"/>
      <c r="J14" s="13">
        <v>39538</v>
      </c>
      <c r="K14" s="14">
        <v>51.005753958818765</v>
      </c>
      <c r="L14" s="14">
        <v>52.350347080440997</v>
      </c>
      <c r="M14" s="14">
        <v>35.894920525715065</v>
      </c>
      <c r="N14" s="14">
        <v>13.288102127643302</v>
      </c>
      <c r="O14" s="14">
        <v>40.653184109067396</v>
      </c>
      <c r="P14" s="14"/>
      <c r="Q14" s="14"/>
      <c r="R14" s="14"/>
      <c r="S14" s="14"/>
      <c r="T14" s="14"/>
      <c r="U14" s="1"/>
      <c r="X14" s="4"/>
      <c r="Y14" s="4"/>
      <c r="Z14" s="4"/>
    </row>
    <row r="15" spans="2:26" ht="12.75" customHeight="1">
      <c r="E15" s="4"/>
      <c r="F15" s="4"/>
      <c r="G15" s="4"/>
      <c r="H15" s="4"/>
      <c r="I15" s="16"/>
      <c r="J15" s="13">
        <v>39629</v>
      </c>
      <c r="K15" s="14">
        <v>49.389218973312595</v>
      </c>
      <c r="L15" s="14">
        <v>52.805980717904021</v>
      </c>
      <c r="M15" s="14">
        <v>35.131737134558804</v>
      </c>
      <c r="N15" s="14">
        <v>13.764573699168189</v>
      </c>
      <c r="O15" s="14">
        <v>41.88405776233234</v>
      </c>
      <c r="P15" s="14"/>
      <c r="Q15" s="14"/>
      <c r="R15" s="14"/>
      <c r="S15" s="14"/>
      <c r="T15" s="14"/>
      <c r="U15" s="1"/>
      <c r="X15" s="4"/>
      <c r="Y15" s="4"/>
      <c r="Z15" s="4"/>
    </row>
    <row r="16" spans="2:26" ht="12.75" customHeight="1">
      <c r="E16" s="4"/>
      <c r="F16" s="4"/>
      <c r="G16" s="4"/>
      <c r="H16" s="4"/>
      <c r="I16" s="16"/>
      <c r="J16" s="13">
        <v>39721</v>
      </c>
      <c r="K16" s="14">
        <v>49.704010094014741</v>
      </c>
      <c r="L16" s="14">
        <v>52.792446163208417</v>
      </c>
      <c r="M16" s="14">
        <v>34.632854063265839</v>
      </c>
      <c r="N16" s="14">
        <v>13.978144725648079</v>
      </c>
      <c r="O16" s="14">
        <v>42.043042572973157</v>
      </c>
      <c r="P16" s="14"/>
      <c r="Q16" s="14"/>
      <c r="R16" s="14"/>
      <c r="S16" s="14"/>
      <c r="T16" s="14"/>
      <c r="U16" s="1"/>
      <c r="X16" s="4"/>
      <c r="Y16" s="4"/>
      <c r="Z16" s="4"/>
    </row>
    <row r="17" spans="2:26" ht="12.75" customHeight="1">
      <c r="E17" s="4"/>
      <c r="F17" s="4"/>
      <c r="G17" s="4"/>
      <c r="H17" s="4"/>
      <c r="I17" s="16"/>
      <c r="J17" s="13">
        <v>39813</v>
      </c>
      <c r="K17" s="14">
        <v>56.125824956702353</v>
      </c>
      <c r="L17" s="14">
        <v>52.068936807926072</v>
      </c>
      <c r="M17" s="14">
        <v>28.822976236445726</v>
      </c>
      <c r="N17" s="14">
        <v>12.876791544598834</v>
      </c>
      <c r="O17" s="14">
        <v>39.049117865554962</v>
      </c>
      <c r="P17" s="14"/>
      <c r="Q17" s="14"/>
      <c r="R17" s="14"/>
      <c r="S17" s="14"/>
      <c r="T17" s="14"/>
      <c r="U17" s="1"/>
      <c r="X17" s="4"/>
      <c r="Y17" s="4"/>
      <c r="Z17" s="4"/>
    </row>
    <row r="18" spans="2:26" ht="12.75" customHeight="1">
      <c r="E18" s="4"/>
      <c r="F18" s="4"/>
      <c r="G18" s="4"/>
      <c r="H18" s="4"/>
      <c r="I18" s="16"/>
      <c r="J18" s="13">
        <v>39903</v>
      </c>
      <c r="K18" s="14">
        <v>54.75150207608911</v>
      </c>
      <c r="L18" s="14">
        <v>53.572716102973104</v>
      </c>
      <c r="M18" s="14">
        <v>28.725782554319295</v>
      </c>
      <c r="N18" s="14">
        <v>11.682056449008249</v>
      </c>
      <c r="O18" s="14">
        <v>37.737828389134457</v>
      </c>
      <c r="P18" s="14"/>
      <c r="Q18" s="14"/>
      <c r="R18" s="14"/>
      <c r="S18" s="14"/>
      <c r="T18" s="14"/>
      <c r="U18" s="1"/>
      <c r="X18" s="4"/>
      <c r="Y18" s="4"/>
      <c r="Z18" s="4"/>
    </row>
    <row r="19" spans="2:26" ht="12.75" customHeight="1">
      <c r="E19" s="4"/>
      <c r="F19" s="4"/>
      <c r="G19" s="4"/>
      <c r="H19" s="4"/>
      <c r="I19" s="16"/>
      <c r="J19" s="13">
        <v>39994</v>
      </c>
      <c r="K19" s="14">
        <v>54.929577464788728</v>
      </c>
      <c r="L19" s="14">
        <v>51.778676565645362</v>
      </c>
      <c r="M19" s="14">
        <v>29.522177375036001</v>
      </c>
      <c r="N19" s="14">
        <v>11.448819027084239</v>
      </c>
      <c r="O19" s="14">
        <v>36.972188662360338</v>
      </c>
      <c r="P19" s="14"/>
      <c r="Q19" s="14"/>
      <c r="R19" s="14"/>
      <c r="S19" s="14"/>
      <c r="T19" s="14"/>
      <c r="U19" s="1"/>
      <c r="X19" s="4"/>
      <c r="Y19" s="4"/>
      <c r="Z19" s="4"/>
    </row>
    <row r="20" spans="2:26" ht="12.75" customHeight="1">
      <c r="E20" s="4"/>
      <c r="F20" s="4"/>
      <c r="G20" s="4"/>
      <c r="H20" s="4"/>
      <c r="I20" s="16"/>
      <c r="J20" s="13">
        <v>40086</v>
      </c>
      <c r="K20" s="14">
        <v>55.552346979219749</v>
      </c>
      <c r="L20" s="14">
        <v>50.909488115234055</v>
      </c>
      <c r="M20" s="14">
        <v>31.639718907771812</v>
      </c>
      <c r="N20" s="14">
        <v>11.329354356664295</v>
      </c>
      <c r="O20" s="14">
        <v>36.329214152457219</v>
      </c>
      <c r="P20" s="14"/>
      <c r="Q20" s="14"/>
      <c r="R20" s="14"/>
      <c r="S20" s="14"/>
      <c r="T20" s="14"/>
      <c r="U20" s="1"/>
      <c r="X20" s="4"/>
      <c r="Y20" s="4"/>
      <c r="Z20" s="4"/>
    </row>
    <row r="21" spans="2:26" ht="12.75" customHeight="1">
      <c r="E21" s="4"/>
      <c r="F21" s="4"/>
      <c r="G21" s="4"/>
      <c r="H21" s="4"/>
      <c r="I21" s="16"/>
      <c r="J21" s="13">
        <v>40178</v>
      </c>
      <c r="K21" s="14">
        <v>57.216175842936401</v>
      </c>
      <c r="L21" s="14">
        <v>52.18640881009938</v>
      </c>
      <c r="M21" s="14">
        <v>33.091763935409467</v>
      </c>
      <c r="N21" s="14">
        <v>11.492860497370673</v>
      </c>
      <c r="O21" s="14">
        <v>35.61801447146847</v>
      </c>
      <c r="P21" s="14"/>
      <c r="Q21" s="14"/>
      <c r="R21" s="14"/>
      <c r="S21" s="14"/>
      <c r="T21" s="14"/>
      <c r="X21" s="4"/>
      <c r="Y21" s="4"/>
      <c r="Z21" s="4"/>
    </row>
    <row r="22" spans="2:26" ht="12.75" customHeight="1">
      <c r="E22" s="4"/>
      <c r="F22" s="4"/>
      <c r="G22" s="4"/>
      <c r="H22" s="4"/>
      <c r="I22" s="16"/>
      <c r="J22" s="13">
        <v>40268</v>
      </c>
      <c r="K22" s="14">
        <v>50.837009216505976</v>
      </c>
      <c r="L22" s="14">
        <v>47.488136955586732</v>
      </c>
      <c r="M22" s="14">
        <v>31.683808929861229</v>
      </c>
      <c r="N22" s="14">
        <v>11.845109110643564</v>
      </c>
      <c r="O22" s="14">
        <v>36.603340628516165</v>
      </c>
      <c r="P22" s="14"/>
      <c r="Q22" s="14"/>
      <c r="R22" s="14"/>
      <c r="S22" s="14"/>
      <c r="T22" s="14"/>
      <c r="X22" s="4"/>
      <c r="Y22" s="4"/>
      <c r="Z22" s="4"/>
    </row>
    <row r="23" spans="2:26" ht="12.75" customHeight="1">
      <c r="B23" s="2"/>
      <c r="C23" s="7"/>
      <c r="D23" s="7"/>
      <c r="E23" s="8"/>
      <c r="F23" s="8"/>
      <c r="G23" s="8"/>
      <c r="H23" s="6"/>
      <c r="I23" s="16"/>
      <c r="J23" s="13">
        <v>40359</v>
      </c>
      <c r="K23" s="14">
        <v>50.953020973337914</v>
      </c>
      <c r="L23" s="14">
        <v>47.698581063861106</v>
      </c>
      <c r="M23" s="14">
        <v>31.623980386877736</v>
      </c>
      <c r="N23" s="14">
        <v>12.068123210084867</v>
      </c>
      <c r="O23" s="14">
        <v>36.780920245257086</v>
      </c>
      <c r="P23" s="14"/>
      <c r="Q23" s="14"/>
      <c r="R23" s="14"/>
      <c r="S23" s="14"/>
      <c r="T23" s="14"/>
      <c r="V23" s="7"/>
      <c r="W23" s="7"/>
      <c r="X23" s="8"/>
      <c r="Y23" s="8"/>
      <c r="Z23" s="8"/>
    </row>
    <row r="24" spans="2:26" ht="12.75" customHeight="1">
      <c r="B24" s="2"/>
      <c r="C24" s="2"/>
      <c r="D24" s="2"/>
      <c r="E24" s="2"/>
      <c r="F24" s="2"/>
      <c r="G24" s="2"/>
      <c r="H24" s="4"/>
      <c r="I24" s="16"/>
      <c r="J24" s="13">
        <v>40451</v>
      </c>
      <c r="K24" s="14">
        <v>49.536548605877925</v>
      </c>
      <c r="L24" s="14">
        <v>46.263927760468924</v>
      </c>
      <c r="M24" s="14">
        <v>26.158741373410283</v>
      </c>
      <c r="N24" s="14">
        <v>12.179731245821298</v>
      </c>
      <c r="O24" s="14">
        <v>37.158338749555213</v>
      </c>
      <c r="P24" s="14"/>
      <c r="Q24" s="14"/>
      <c r="R24" s="14"/>
      <c r="S24" s="14"/>
      <c r="T24" s="14"/>
      <c r="V24" s="2"/>
      <c r="W24" s="2"/>
      <c r="X24" s="2"/>
      <c r="Y24" s="2"/>
      <c r="Z24" s="2"/>
    </row>
    <row r="25" spans="2:26" ht="12.75" customHeight="1">
      <c r="C25" s="9"/>
      <c r="D25" s="9"/>
      <c r="E25" s="9"/>
      <c r="F25" s="9"/>
      <c r="G25" s="9"/>
      <c r="H25" s="8"/>
      <c r="I25" s="16"/>
      <c r="J25" s="13">
        <v>40543</v>
      </c>
      <c r="K25" s="14">
        <v>48.701445774036465</v>
      </c>
      <c r="L25" s="14">
        <v>45.68921676984521</v>
      </c>
      <c r="M25" s="14">
        <v>32.738319292677225</v>
      </c>
      <c r="N25" s="14">
        <v>13.021675317954543</v>
      </c>
      <c r="O25" s="14">
        <v>39.575723539937684</v>
      </c>
      <c r="P25" s="14"/>
      <c r="Q25" s="14"/>
      <c r="R25" s="14"/>
      <c r="S25" s="14"/>
      <c r="T25" s="14"/>
      <c r="U25" s="1"/>
      <c r="V25" s="9"/>
      <c r="W25" s="9"/>
      <c r="X25" s="9"/>
      <c r="Y25" s="9"/>
      <c r="Z25" s="9"/>
    </row>
    <row r="26" spans="2:26" ht="12.75" customHeight="1">
      <c r="C26" s="9"/>
      <c r="D26" s="9"/>
      <c r="E26" s="9"/>
      <c r="F26" s="9"/>
      <c r="G26" s="9"/>
      <c r="H26" s="2"/>
      <c r="I26" s="16"/>
      <c r="J26" s="13">
        <v>40633</v>
      </c>
      <c r="K26" s="14">
        <v>51.779090108308623</v>
      </c>
      <c r="L26" s="14">
        <v>47.592531722604974</v>
      </c>
      <c r="M26" s="14">
        <v>39.927834027050721</v>
      </c>
      <c r="N26" s="14">
        <v>13.591514534178554</v>
      </c>
      <c r="O26" s="14">
        <v>40.674698489395475</v>
      </c>
      <c r="P26" s="14"/>
      <c r="Q26" s="14"/>
      <c r="R26" s="14"/>
      <c r="S26" s="14"/>
      <c r="T26" s="14"/>
      <c r="U26" s="1"/>
      <c r="V26" s="9"/>
      <c r="W26" s="9"/>
      <c r="X26" s="9"/>
      <c r="Y26" s="9"/>
      <c r="Z26" s="9"/>
    </row>
    <row r="27" spans="2:26" ht="12.75" customHeight="1">
      <c r="H27" s="9"/>
      <c r="I27" s="16"/>
      <c r="J27" s="13">
        <v>40724</v>
      </c>
      <c r="K27" s="14">
        <v>51.333899003007197</v>
      </c>
      <c r="L27" s="14">
        <v>47.277366094643781</v>
      </c>
      <c r="M27" s="14">
        <v>41.347532413826279</v>
      </c>
      <c r="N27" s="14">
        <v>13.358227850403075</v>
      </c>
      <c r="O27" s="14">
        <v>39.942220865887926</v>
      </c>
      <c r="P27" s="14"/>
      <c r="Q27" s="14"/>
      <c r="R27" s="14"/>
      <c r="S27" s="14"/>
      <c r="T27" s="14"/>
      <c r="U27" s="1"/>
    </row>
    <row r="28" spans="2:26" ht="12.75" customHeight="1">
      <c r="H28" s="9"/>
      <c r="I28" s="16"/>
      <c r="J28" s="13">
        <v>40816</v>
      </c>
      <c r="K28" s="14">
        <v>46.217012661867059</v>
      </c>
      <c r="L28" s="14">
        <v>46.624602493564183</v>
      </c>
      <c r="M28" s="14">
        <v>39.863508217560685</v>
      </c>
      <c r="N28" s="14">
        <v>12.772788383935943</v>
      </c>
      <c r="O28" s="14">
        <v>39.138855069931566</v>
      </c>
      <c r="P28" s="14"/>
      <c r="Q28" s="14"/>
      <c r="R28" s="14"/>
      <c r="S28" s="14"/>
      <c r="T28" s="14"/>
      <c r="U28" s="1"/>
    </row>
    <row r="29" spans="2:26" ht="12.75" customHeight="1">
      <c r="B29" s="7" t="s">
        <v>0</v>
      </c>
      <c r="H29" s="9"/>
      <c r="I29" s="16"/>
      <c r="J29" s="13">
        <v>40908</v>
      </c>
      <c r="K29" s="14">
        <v>48.140862578251649</v>
      </c>
      <c r="L29" s="14">
        <v>46.583416414606532</v>
      </c>
      <c r="M29" s="14">
        <v>31.30349660037448</v>
      </c>
      <c r="N29" s="14">
        <v>12.704213828587225</v>
      </c>
      <c r="O29" s="14">
        <v>38.513763317271412</v>
      </c>
      <c r="P29" s="14"/>
      <c r="Q29" s="14"/>
      <c r="R29" s="14"/>
      <c r="S29" s="14"/>
      <c r="T29" s="14"/>
    </row>
    <row r="30" spans="2:26" ht="12.75" customHeight="1">
      <c r="B30" s="761" t="s">
        <v>108</v>
      </c>
      <c r="C30" s="761"/>
      <c r="D30" s="761"/>
      <c r="E30" s="761"/>
      <c r="F30" s="761"/>
      <c r="G30" s="761"/>
      <c r="H30" s="2"/>
      <c r="I30" s="16"/>
      <c r="J30" s="13">
        <v>40999</v>
      </c>
      <c r="K30" s="14">
        <v>47.057042471188595</v>
      </c>
      <c r="L30" s="14">
        <v>46.505035161181787</v>
      </c>
      <c r="M30" s="14">
        <v>31.77004825123803</v>
      </c>
      <c r="N30" s="14">
        <v>12.790077266114091</v>
      </c>
      <c r="O30" s="14">
        <v>38.807149966458482</v>
      </c>
      <c r="P30" s="14"/>
      <c r="Q30" s="14"/>
      <c r="R30" s="14"/>
      <c r="S30" s="14"/>
      <c r="T30" s="14"/>
    </row>
    <row r="31" spans="2:26" ht="12.75" customHeight="1">
      <c r="H31" s="2"/>
      <c r="I31" s="16"/>
      <c r="J31" s="13">
        <v>41090</v>
      </c>
      <c r="K31" s="14">
        <v>46.288220614554717</v>
      </c>
      <c r="L31" s="14">
        <v>46.851278884809759</v>
      </c>
      <c r="M31" s="14">
        <v>27.258938510436607</v>
      </c>
      <c r="N31" s="14">
        <v>12.119793998270193</v>
      </c>
      <c r="O31" s="14">
        <v>37.418983042699693</v>
      </c>
      <c r="P31" s="14"/>
      <c r="Q31" s="14"/>
      <c r="R31" s="14"/>
      <c r="S31" s="14"/>
      <c r="T31" s="14"/>
      <c r="U31" s="14"/>
      <c r="V31" s="14"/>
      <c r="W31" s="14"/>
      <c r="X31" s="14"/>
      <c r="Y31" s="14"/>
      <c r="Z31" s="14"/>
    </row>
    <row r="32" spans="2:26" ht="12.75" customHeight="1">
      <c r="I32" s="16"/>
      <c r="J32" s="13">
        <v>41182</v>
      </c>
      <c r="K32" s="14">
        <v>45.195460584858047</v>
      </c>
      <c r="L32" s="14">
        <v>46.394706411409487</v>
      </c>
      <c r="M32" s="14">
        <v>37.236291723316917</v>
      </c>
      <c r="N32" s="14">
        <v>12.192647281048291</v>
      </c>
      <c r="O32" s="14">
        <v>34.61903013056358</v>
      </c>
      <c r="P32" s="14"/>
      <c r="Q32" s="14"/>
      <c r="R32" s="14"/>
      <c r="S32" s="14"/>
      <c r="T32" s="14"/>
      <c r="U32" s="14"/>
      <c r="V32" s="14"/>
      <c r="W32" s="14"/>
      <c r="X32" s="14"/>
      <c r="Y32" s="14"/>
      <c r="Z32" s="14"/>
    </row>
    <row r="33" spans="2:26" ht="12.75" customHeight="1">
      <c r="B33" s="7"/>
      <c r="I33" s="16"/>
      <c r="J33" s="13">
        <v>41274</v>
      </c>
      <c r="K33" s="14">
        <v>45.520208037391747</v>
      </c>
      <c r="L33" s="14">
        <v>45.339342207365846</v>
      </c>
      <c r="M33" s="14">
        <v>36.279403075143634</v>
      </c>
      <c r="N33" s="14">
        <v>11.768882667898785</v>
      </c>
      <c r="O33" s="14">
        <v>37.148416523115763</v>
      </c>
      <c r="P33" s="14"/>
      <c r="Q33" s="14"/>
      <c r="R33" s="14"/>
      <c r="S33" s="14"/>
      <c r="T33" s="14"/>
      <c r="U33" s="14"/>
      <c r="V33" s="14"/>
      <c r="W33" s="14"/>
      <c r="X33" s="14"/>
      <c r="Y33" s="14"/>
      <c r="Z33" s="14"/>
    </row>
    <row r="34" spans="2:26" ht="12.75" customHeight="1">
      <c r="B34" s="1" t="s">
        <v>1149</v>
      </c>
      <c r="E34" s="4"/>
      <c r="F34" s="4"/>
      <c r="G34" s="4"/>
      <c r="I34" s="16"/>
      <c r="J34" s="13">
        <v>41364</v>
      </c>
      <c r="K34" s="14">
        <v>45.962425397030415</v>
      </c>
      <c r="L34" s="14">
        <v>46.769860272709899</v>
      </c>
      <c r="M34" s="14">
        <v>40.285476882901058</v>
      </c>
      <c r="N34" s="14">
        <v>12.019094706333645</v>
      </c>
      <c r="O34" s="14">
        <v>38.300012429165264</v>
      </c>
      <c r="P34" s="14"/>
      <c r="Q34" s="14"/>
      <c r="R34" s="14"/>
      <c r="S34" s="14"/>
      <c r="T34" s="14"/>
      <c r="U34" s="1"/>
      <c r="X34" s="4"/>
      <c r="Y34" s="4"/>
      <c r="Z34" s="4"/>
    </row>
    <row r="35" spans="2:26" ht="12.75" customHeight="1">
      <c r="B35" s="1" t="s">
        <v>394</v>
      </c>
      <c r="C35" s="10"/>
      <c r="D35" s="10"/>
      <c r="E35" s="11"/>
      <c r="F35" s="11"/>
      <c r="G35" s="11"/>
      <c r="I35" s="16"/>
      <c r="J35" s="13">
        <v>41455</v>
      </c>
      <c r="K35" s="14">
        <v>46.922971635536641</v>
      </c>
      <c r="L35" s="14">
        <v>46.158595843154515</v>
      </c>
      <c r="M35" s="14">
        <v>40.574717398112639</v>
      </c>
      <c r="N35" s="14">
        <v>12.273560151363672</v>
      </c>
      <c r="O35" s="14">
        <v>38.94430571456904</v>
      </c>
      <c r="P35" s="14"/>
      <c r="Q35" s="14"/>
      <c r="R35" s="14"/>
      <c r="S35" s="14"/>
      <c r="T35" s="14"/>
      <c r="U35" s="1"/>
      <c r="V35" s="10"/>
      <c r="W35" s="10"/>
      <c r="X35" s="11"/>
      <c r="Y35" s="11"/>
      <c r="Z35" s="11"/>
    </row>
    <row r="36" spans="2:26" ht="12.75" customHeight="1">
      <c r="B36" s="15" t="s">
        <v>140</v>
      </c>
      <c r="C36" s="10"/>
      <c r="D36" s="10"/>
      <c r="E36" s="11"/>
      <c r="F36" s="11"/>
      <c r="G36" s="11"/>
      <c r="I36" s="16"/>
      <c r="J36" s="13">
        <v>41547</v>
      </c>
      <c r="K36" s="14">
        <v>46.720375762513264</v>
      </c>
      <c r="L36" s="14">
        <v>45.966349799553299</v>
      </c>
      <c r="M36" s="14">
        <v>40.785792618786509</v>
      </c>
      <c r="N36" s="14">
        <v>12.08223680960176</v>
      </c>
      <c r="O36" s="14">
        <v>38.766337954935473</v>
      </c>
      <c r="P36" s="14"/>
      <c r="Q36" s="14"/>
      <c r="R36" s="14"/>
      <c r="S36" s="14"/>
      <c r="T36" s="14"/>
      <c r="U36" s="1"/>
      <c r="V36" s="10"/>
      <c r="W36" s="10"/>
      <c r="X36" s="11"/>
      <c r="Y36" s="11"/>
      <c r="Z36" s="11"/>
    </row>
    <row r="37" spans="2:26" ht="12.75" customHeight="1">
      <c r="E37" s="4"/>
      <c r="F37" s="4"/>
      <c r="G37" s="4"/>
      <c r="I37" s="16"/>
      <c r="J37" s="13">
        <v>41639</v>
      </c>
      <c r="K37" s="14">
        <v>44.80727542405112</v>
      </c>
      <c r="L37" s="14">
        <v>45.56275455361282</v>
      </c>
      <c r="M37" s="14">
        <v>43.981519316999282</v>
      </c>
      <c r="N37" s="14">
        <v>11.989490152537883</v>
      </c>
      <c r="O37" s="14">
        <v>38.273810441636144</v>
      </c>
      <c r="P37" s="14"/>
      <c r="Q37" s="14"/>
      <c r="R37" s="14"/>
      <c r="S37" s="14"/>
      <c r="T37" s="14"/>
      <c r="U37" s="1"/>
      <c r="X37" s="4"/>
      <c r="Y37" s="4"/>
      <c r="Z37" s="4"/>
    </row>
    <row r="38" spans="2:26" ht="12.75" customHeight="1">
      <c r="E38" s="4"/>
      <c r="F38" s="4"/>
      <c r="G38" s="4"/>
      <c r="I38" s="16"/>
      <c r="J38" s="13">
        <v>41729</v>
      </c>
      <c r="K38" s="14">
        <v>44.85032700320842</v>
      </c>
      <c r="L38" s="14">
        <v>48.119505990984543</v>
      </c>
      <c r="M38" s="14">
        <v>46.281262164952523</v>
      </c>
      <c r="N38" s="14">
        <v>12.494463756056314</v>
      </c>
      <c r="O38" s="14">
        <v>38.504916685463897</v>
      </c>
      <c r="P38" s="14"/>
      <c r="Q38" s="14"/>
      <c r="R38" s="14"/>
      <c r="S38" s="14"/>
      <c r="T38" s="14"/>
      <c r="U38" s="1"/>
      <c r="X38" s="4"/>
      <c r="Y38" s="4"/>
      <c r="Z38" s="4"/>
    </row>
    <row r="39" spans="2:26" ht="12.75" customHeight="1">
      <c r="E39" s="4"/>
      <c r="F39" s="4"/>
      <c r="G39" s="4"/>
      <c r="I39" s="16"/>
      <c r="J39" s="13">
        <v>41820</v>
      </c>
      <c r="K39" s="14">
        <v>45.068388701700876</v>
      </c>
      <c r="L39" s="14">
        <v>49.320914637778593</v>
      </c>
      <c r="M39" s="14">
        <v>49.226497862180018</v>
      </c>
      <c r="N39" s="14">
        <v>12.306420448537398</v>
      </c>
      <c r="O39" s="14">
        <v>40.611979986633379</v>
      </c>
      <c r="P39" s="14"/>
      <c r="Q39" s="14"/>
      <c r="R39" s="14"/>
      <c r="S39" s="14"/>
      <c r="T39" s="14"/>
      <c r="U39" s="1"/>
      <c r="X39" s="4"/>
      <c r="Y39" s="4"/>
      <c r="Z39" s="4"/>
    </row>
    <row r="40" spans="2:26" ht="12.75" customHeight="1">
      <c r="E40" s="4"/>
      <c r="F40" s="4"/>
      <c r="G40" s="4"/>
      <c r="I40" s="16"/>
      <c r="J40" s="13">
        <v>41912</v>
      </c>
      <c r="K40" s="14">
        <v>44.844075759212792</v>
      </c>
      <c r="L40" s="14">
        <v>49.81900169603982</v>
      </c>
      <c r="M40" s="14">
        <v>48.924364992874509</v>
      </c>
      <c r="N40" s="14">
        <v>12.328980778468891</v>
      </c>
      <c r="O40" s="14">
        <v>40.889143674384137</v>
      </c>
      <c r="P40" s="14"/>
      <c r="Q40" s="14"/>
      <c r="R40" s="14"/>
      <c r="S40" s="14"/>
      <c r="T40" s="14"/>
      <c r="U40" s="1"/>
      <c r="X40" s="4"/>
      <c r="Y40" s="4"/>
      <c r="Z40" s="4"/>
    </row>
    <row r="41" spans="2:26" ht="12.75" customHeight="1">
      <c r="E41" s="4"/>
      <c r="F41" s="4"/>
      <c r="G41" s="4"/>
      <c r="I41" s="16"/>
      <c r="J41" s="13">
        <v>42004</v>
      </c>
      <c r="K41" s="14">
        <v>42.282122748274389</v>
      </c>
      <c r="L41" s="14">
        <v>48.029646995806026</v>
      </c>
      <c r="M41" s="14">
        <v>49.518069998669226</v>
      </c>
      <c r="N41" s="14">
        <v>13.702136393545544</v>
      </c>
      <c r="O41" s="14">
        <v>41.911777878186513</v>
      </c>
      <c r="P41" s="14"/>
      <c r="Q41" s="14"/>
      <c r="R41" s="14"/>
      <c r="S41" s="14"/>
      <c r="T41" s="14"/>
      <c r="U41" s="1"/>
      <c r="X41" s="4"/>
      <c r="Y41" s="4"/>
      <c r="Z41" s="4"/>
    </row>
    <row r="42" spans="2:26" ht="12.75" customHeight="1">
      <c r="E42" s="4"/>
      <c r="F42" s="4"/>
      <c r="G42" s="4"/>
      <c r="H42" s="2"/>
      <c r="I42" s="16"/>
      <c r="J42" s="13">
        <v>42094</v>
      </c>
      <c r="K42" s="14">
        <v>42.25473090860288</v>
      </c>
      <c r="L42" s="14">
        <v>49.959308186204325</v>
      </c>
      <c r="M42" s="14">
        <v>54.221389215066381</v>
      </c>
      <c r="N42" s="14">
        <v>16.40383028194638</v>
      </c>
      <c r="O42" s="14">
        <v>44.828280852728341</v>
      </c>
      <c r="P42" s="14"/>
      <c r="Q42" s="14"/>
      <c r="R42" s="14"/>
      <c r="S42" s="14"/>
      <c r="T42" s="14"/>
      <c r="U42" s="1"/>
      <c r="X42" s="4"/>
      <c r="Y42" s="4"/>
      <c r="Z42" s="4"/>
    </row>
    <row r="43" spans="2:26" ht="12.75" customHeight="1">
      <c r="E43" s="4"/>
      <c r="F43" s="4"/>
      <c r="G43" s="4"/>
      <c r="H43" s="4"/>
      <c r="I43" s="16"/>
      <c r="J43" s="13">
        <v>42185</v>
      </c>
      <c r="K43" s="14">
        <v>41.960815983719094</v>
      </c>
      <c r="L43" s="14">
        <v>49.400689194548939</v>
      </c>
      <c r="M43" s="14">
        <v>54.838211137997419</v>
      </c>
      <c r="N43" s="14">
        <v>16.652832629815943</v>
      </c>
      <c r="O43" s="14">
        <v>41.71747337349079</v>
      </c>
      <c r="P43" s="14"/>
      <c r="Q43" s="14"/>
      <c r="R43" s="14"/>
      <c r="S43" s="14"/>
      <c r="T43" s="14"/>
      <c r="U43" s="1"/>
      <c r="X43" s="4"/>
      <c r="Y43" s="4"/>
      <c r="Z43" s="4"/>
    </row>
    <row r="44" spans="2:26" ht="12.75" customHeight="1">
      <c r="E44" s="4"/>
      <c r="F44" s="4"/>
      <c r="G44" s="4"/>
      <c r="I44" s="16"/>
      <c r="J44" s="13">
        <v>42277</v>
      </c>
      <c r="K44" s="14">
        <v>40.939567071698718</v>
      </c>
      <c r="L44" s="14">
        <v>47.881141196717202</v>
      </c>
      <c r="M44" s="14">
        <v>51.100644893599181</v>
      </c>
      <c r="N44" s="14">
        <v>15.529211745625565</v>
      </c>
      <c r="O44" s="14">
        <v>39.286126738488441</v>
      </c>
      <c r="P44" s="14"/>
      <c r="Q44" s="14"/>
      <c r="R44" s="14"/>
      <c r="S44" s="14"/>
      <c r="T44" s="14"/>
      <c r="U44" s="1"/>
      <c r="X44" s="4"/>
      <c r="Y44" s="4"/>
      <c r="Z44" s="4"/>
    </row>
    <row r="45" spans="2:26" ht="12.75" customHeight="1">
      <c r="E45" s="4"/>
      <c r="F45" s="4"/>
      <c r="G45" s="4"/>
      <c r="I45" s="16"/>
      <c r="J45" s="13">
        <v>42369</v>
      </c>
      <c r="K45" s="14">
        <v>39.164871353410788</v>
      </c>
      <c r="L45" s="14">
        <v>47.869267403425376</v>
      </c>
      <c r="M45" s="14">
        <v>53.357959204163251</v>
      </c>
      <c r="N45" s="14">
        <v>15.26345654993515</v>
      </c>
      <c r="O45" s="14">
        <v>39.431296748756729</v>
      </c>
      <c r="P45" s="14"/>
      <c r="Q45" s="14"/>
      <c r="R45" s="14"/>
      <c r="S45" s="14"/>
      <c r="T45" s="14"/>
      <c r="U45" s="1"/>
      <c r="X45" s="4"/>
      <c r="Y45" s="4"/>
      <c r="Z45" s="4"/>
    </row>
    <row r="46" spans="2:26" ht="12.75" customHeight="1">
      <c r="E46" s="4"/>
      <c r="F46" s="4"/>
      <c r="G46" s="4"/>
      <c r="I46" s="16"/>
      <c r="J46" s="13"/>
      <c r="K46" s="14"/>
      <c r="L46" s="14"/>
      <c r="M46" s="14"/>
      <c r="N46" s="14"/>
      <c r="O46" s="14"/>
      <c r="P46" s="14"/>
      <c r="Q46" s="14"/>
      <c r="R46" s="14"/>
      <c r="S46" s="14"/>
      <c r="T46" s="14"/>
      <c r="U46" s="1"/>
      <c r="X46" s="4"/>
      <c r="Y46" s="4"/>
      <c r="Z46" s="4"/>
    </row>
    <row r="47" spans="2:26" ht="12.75" customHeight="1">
      <c r="E47" s="4"/>
      <c r="F47" s="4"/>
      <c r="G47" s="4"/>
      <c r="I47" s="16"/>
      <c r="J47" s="13"/>
      <c r="K47" s="14"/>
      <c r="L47" s="14"/>
      <c r="M47" s="14"/>
      <c r="N47" s="14"/>
      <c r="O47" s="14"/>
      <c r="P47" s="14"/>
      <c r="Q47" s="14"/>
      <c r="R47" s="14"/>
      <c r="S47" s="14"/>
      <c r="T47" s="14"/>
      <c r="U47" s="1"/>
      <c r="X47" s="4"/>
      <c r="Y47" s="4"/>
      <c r="Z47" s="4"/>
    </row>
    <row r="48" spans="2:26" ht="12.75" customHeight="1">
      <c r="E48" s="4"/>
      <c r="F48" s="4"/>
      <c r="G48" s="4"/>
      <c r="I48" s="16"/>
      <c r="J48" s="13"/>
      <c r="K48" s="14"/>
      <c r="L48" s="14"/>
      <c r="M48" s="14"/>
      <c r="N48" s="14"/>
      <c r="O48" s="14"/>
      <c r="P48" s="14"/>
      <c r="Q48" s="14"/>
      <c r="R48" s="14"/>
      <c r="S48" s="14"/>
      <c r="T48" s="14"/>
      <c r="U48" s="1"/>
      <c r="X48" s="4"/>
      <c r="Y48" s="4"/>
      <c r="Z48" s="4"/>
    </row>
    <row r="49" spans="2:26" ht="12.75" customHeight="1">
      <c r="E49" s="4"/>
      <c r="F49" s="4"/>
      <c r="G49" s="4"/>
      <c r="I49" s="16"/>
      <c r="J49" s="13"/>
      <c r="K49" s="14"/>
      <c r="L49" s="14"/>
      <c r="M49" s="14"/>
      <c r="N49" s="14"/>
      <c r="O49" s="14"/>
      <c r="P49" s="14"/>
      <c r="Q49" s="14"/>
      <c r="R49" s="14"/>
      <c r="S49" s="14"/>
      <c r="T49" s="14"/>
      <c r="U49" s="1"/>
      <c r="X49" s="4"/>
      <c r="Y49" s="4"/>
      <c r="Z49" s="4"/>
    </row>
    <row r="50" spans="2:26" ht="12.75" customHeight="1">
      <c r="E50" s="4"/>
      <c r="F50" s="4"/>
      <c r="G50" s="4"/>
      <c r="I50" s="16"/>
      <c r="J50" s="13"/>
      <c r="K50" s="14"/>
      <c r="L50" s="14"/>
      <c r="M50" s="14"/>
      <c r="N50" s="14"/>
      <c r="O50" s="14"/>
      <c r="P50" s="14"/>
      <c r="Q50" s="14"/>
      <c r="R50" s="14"/>
      <c r="S50" s="14"/>
      <c r="T50" s="14"/>
      <c r="U50" s="1"/>
      <c r="X50" s="4"/>
      <c r="Y50" s="4"/>
      <c r="Z50" s="4"/>
    </row>
    <row r="51" spans="2:26" ht="12.75" customHeight="1">
      <c r="E51" s="4"/>
      <c r="F51" s="4"/>
      <c r="G51" s="4"/>
      <c r="I51" s="16"/>
      <c r="J51" s="13"/>
      <c r="K51" s="14"/>
      <c r="L51" s="14"/>
      <c r="M51" s="14"/>
      <c r="N51" s="14"/>
      <c r="O51" s="14"/>
      <c r="P51" s="14"/>
      <c r="Q51" s="14"/>
      <c r="R51" s="14"/>
      <c r="S51" s="14"/>
      <c r="T51" s="14"/>
      <c r="U51" s="1"/>
      <c r="X51" s="4"/>
      <c r="Y51" s="4"/>
      <c r="Z51" s="4"/>
    </row>
    <row r="52" spans="2:26" ht="12.75" customHeight="1">
      <c r="E52" s="4"/>
      <c r="F52" s="4"/>
      <c r="G52" s="4"/>
      <c r="I52" s="16"/>
      <c r="J52" s="13"/>
      <c r="K52" s="14"/>
      <c r="L52" s="14"/>
      <c r="M52" s="14"/>
      <c r="N52" s="14"/>
      <c r="O52" s="14"/>
      <c r="P52" s="14"/>
      <c r="Q52" s="14"/>
      <c r="R52" s="14"/>
      <c r="S52" s="14"/>
      <c r="T52" s="14"/>
      <c r="U52" s="14"/>
      <c r="V52" s="14"/>
      <c r="W52" s="14"/>
      <c r="X52" s="14"/>
      <c r="Y52" s="14"/>
      <c r="Z52" s="14"/>
    </row>
    <row r="53" spans="2:26" ht="12.75" customHeight="1">
      <c r="E53" s="4"/>
      <c r="F53" s="4"/>
      <c r="G53" s="4"/>
      <c r="I53" s="16"/>
      <c r="J53" s="13"/>
      <c r="K53" s="14"/>
      <c r="L53" s="14"/>
      <c r="M53" s="14"/>
      <c r="N53" s="14"/>
      <c r="O53" s="14"/>
      <c r="P53" s="14"/>
      <c r="Q53" s="14"/>
      <c r="R53" s="14"/>
      <c r="S53" s="14"/>
      <c r="T53" s="14"/>
      <c r="U53" s="14"/>
      <c r="V53" s="14"/>
      <c r="W53" s="14"/>
      <c r="X53" s="14"/>
      <c r="Y53" s="14"/>
      <c r="Z53" s="14"/>
    </row>
    <row r="54" spans="2:26" ht="12.75" customHeight="1">
      <c r="B54" s="2"/>
      <c r="C54" s="7"/>
      <c r="D54" s="7"/>
      <c r="E54" s="8"/>
      <c r="F54" s="8"/>
      <c r="G54" s="8"/>
      <c r="I54" s="16"/>
      <c r="J54" s="13"/>
      <c r="K54" s="14"/>
      <c r="L54" s="14"/>
      <c r="M54" s="14"/>
      <c r="N54" s="14"/>
      <c r="O54" s="14"/>
      <c r="P54" s="14"/>
      <c r="Q54" s="14"/>
      <c r="R54" s="14"/>
      <c r="S54" s="14"/>
      <c r="T54" s="14"/>
      <c r="U54" s="14"/>
      <c r="V54" s="14"/>
      <c r="W54" s="14"/>
      <c r="X54" s="14"/>
      <c r="Y54" s="14"/>
      <c r="Z54" s="14"/>
    </row>
    <row r="55" spans="2:26" ht="12.75" customHeight="1">
      <c r="B55" s="2"/>
      <c r="C55" s="2"/>
      <c r="D55" s="2"/>
      <c r="E55" s="2"/>
      <c r="F55" s="2"/>
      <c r="G55" s="2"/>
      <c r="I55" s="16"/>
      <c r="J55" s="13"/>
      <c r="K55" s="14"/>
      <c r="L55" s="14"/>
      <c r="M55" s="14"/>
      <c r="N55" s="14"/>
      <c r="O55" s="14"/>
      <c r="P55" s="14"/>
      <c r="Q55" s="14"/>
      <c r="R55" s="14"/>
      <c r="S55" s="14"/>
      <c r="T55" s="14"/>
      <c r="U55" s="14"/>
      <c r="V55" s="14"/>
      <c r="W55" s="14"/>
      <c r="X55" s="14"/>
      <c r="Y55" s="14"/>
      <c r="Z55" s="14"/>
    </row>
    <row r="56" spans="2:26" ht="12.75" customHeight="1">
      <c r="C56" s="9"/>
      <c r="D56" s="9"/>
      <c r="E56" s="9"/>
      <c r="F56" s="9"/>
      <c r="G56" s="9"/>
      <c r="I56" s="16"/>
      <c r="J56" s="13"/>
      <c r="K56" s="14"/>
      <c r="L56" s="14"/>
      <c r="M56" s="14"/>
      <c r="N56" s="14"/>
      <c r="O56" s="14"/>
      <c r="P56" s="14"/>
      <c r="Q56" s="14"/>
      <c r="R56" s="14"/>
      <c r="S56" s="14"/>
      <c r="T56" s="14"/>
      <c r="U56" s="14"/>
      <c r="V56" s="14"/>
      <c r="W56" s="14"/>
      <c r="X56" s="14"/>
      <c r="Y56" s="14"/>
      <c r="Z56" s="14"/>
    </row>
    <row r="57" spans="2:26" ht="12.75" customHeight="1">
      <c r="C57" s="9"/>
      <c r="D57" s="9"/>
      <c r="E57" s="9"/>
      <c r="F57" s="9"/>
      <c r="G57" s="9"/>
      <c r="I57" s="16"/>
      <c r="J57" s="13"/>
      <c r="K57" s="14"/>
      <c r="L57" s="14"/>
      <c r="M57" s="14"/>
      <c r="N57" s="14"/>
      <c r="O57" s="14"/>
      <c r="P57" s="14"/>
      <c r="Q57" s="14"/>
      <c r="R57" s="14"/>
      <c r="S57" s="14"/>
      <c r="T57" s="14"/>
      <c r="U57" s="14"/>
      <c r="V57" s="14"/>
      <c r="W57" s="14"/>
      <c r="X57" s="14"/>
      <c r="Y57" s="14"/>
      <c r="Z57" s="14"/>
    </row>
    <row r="58" spans="2:26" ht="12.75" customHeight="1">
      <c r="I58" s="16"/>
      <c r="J58" s="13"/>
      <c r="K58" s="14"/>
      <c r="L58" s="14"/>
      <c r="M58" s="14"/>
      <c r="N58" s="14"/>
      <c r="O58" s="14"/>
      <c r="P58" s="14"/>
      <c r="Q58" s="14"/>
      <c r="R58" s="14"/>
      <c r="S58" s="14"/>
      <c r="T58" s="14"/>
      <c r="U58" s="14"/>
      <c r="V58" s="14"/>
      <c r="W58" s="14"/>
      <c r="X58" s="14"/>
      <c r="Y58" s="14"/>
      <c r="Z58" s="14"/>
    </row>
    <row r="59" spans="2:26" ht="12.75" customHeight="1">
      <c r="I59" s="16"/>
      <c r="J59" s="13"/>
      <c r="K59" s="14"/>
      <c r="L59" s="14"/>
      <c r="M59" s="14"/>
      <c r="N59" s="14"/>
      <c r="O59" s="14"/>
      <c r="P59" s="14"/>
      <c r="Q59" s="14"/>
      <c r="R59" s="14"/>
      <c r="S59" s="14"/>
      <c r="T59" s="14"/>
      <c r="U59" s="14"/>
      <c r="V59" s="14"/>
      <c r="W59" s="14"/>
      <c r="X59" s="14"/>
      <c r="Y59" s="14"/>
      <c r="Z59" s="14"/>
    </row>
    <row r="60" spans="2:26" ht="12.75" customHeight="1">
      <c r="B60" s="7" t="s">
        <v>2</v>
      </c>
      <c r="I60" s="16"/>
      <c r="J60" s="13"/>
      <c r="K60" s="14"/>
      <c r="L60" s="14"/>
      <c r="M60" s="14"/>
      <c r="N60" s="14"/>
      <c r="O60" s="14"/>
      <c r="P60" s="14"/>
      <c r="Q60" s="14"/>
      <c r="R60" s="14"/>
      <c r="S60" s="14"/>
      <c r="T60" s="14"/>
      <c r="U60" s="14"/>
      <c r="V60" s="14"/>
      <c r="W60" s="14"/>
      <c r="X60" s="14"/>
      <c r="Y60" s="14"/>
      <c r="Z60" s="14"/>
    </row>
    <row r="61" spans="2:26" ht="12.75" customHeight="1">
      <c r="B61" s="761" t="s">
        <v>1186</v>
      </c>
      <c r="C61" s="761"/>
      <c r="D61" s="761"/>
      <c r="E61" s="761"/>
      <c r="F61" s="761"/>
      <c r="G61" s="761"/>
      <c r="I61" s="16"/>
      <c r="J61" s="13"/>
      <c r="K61" s="14"/>
      <c r="L61" s="14"/>
      <c r="M61" s="14"/>
      <c r="N61" s="14"/>
      <c r="O61" s="14"/>
      <c r="P61" s="14"/>
      <c r="Q61" s="14"/>
      <c r="R61" s="14"/>
      <c r="S61" s="14"/>
      <c r="T61" s="14"/>
      <c r="U61" s="14"/>
      <c r="V61" s="14"/>
      <c r="W61" s="14"/>
      <c r="X61" s="14"/>
      <c r="Y61" s="14"/>
      <c r="Z61" s="14"/>
    </row>
    <row r="62" spans="2:26" ht="12.75" customHeight="1">
      <c r="B62" s="761"/>
      <c r="C62" s="761"/>
      <c r="D62" s="761"/>
      <c r="E62" s="761"/>
      <c r="F62" s="761"/>
      <c r="G62" s="761"/>
      <c r="I62" s="16"/>
      <c r="J62" s="13"/>
      <c r="K62" s="14"/>
      <c r="L62" s="14"/>
      <c r="M62" s="14"/>
      <c r="N62" s="14"/>
      <c r="O62" s="14"/>
      <c r="P62" s="14"/>
      <c r="Q62" s="14"/>
      <c r="R62" s="14"/>
      <c r="S62" s="14"/>
      <c r="T62" s="14"/>
      <c r="U62" s="14"/>
      <c r="V62" s="14"/>
      <c r="W62" s="14"/>
      <c r="X62" s="14"/>
      <c r="Y62" s="14"/>
      <c r="Z62" s="14"/>
    </row>
    <row r="63" spans="2:26" ht="12.75" customHeight="1">
      <c r="I63" s="16"/>
      <c r="J63" s="13"/>
      <c r="K63" s="14"/>
      <c r="L63" s="14"/>
      <c r="M63" s="14"/>
      <c r="N63" s="14"/>
      <c r="O63" s="14"/>
      <c r="P63" s="14"/>
      <c r="Q63" s="14"/>
      <c r="R63" s="14"/>
      <c r="S63" s="14"/>
      <c r="T63" s="14"/>
      <c r="U63" s="14"/>
      <c r="V63" s="14"/>
      <c r="W63" s="14"/>
      <c r="X63" s="14"/>
      <c r="Y63" s="14"/>
      <c r="Z63" s="14"/>
    </row>
    <row r="64" spans="2:26" ht="12.75" customHeight="1">
      <c r="I64" s="16"/>
      <c r="J64" s="13"/>
      <c r="K64" s="14"/>
      <c r="L64" s="14"/>
      <c r="M64" s="14"/>
      <c r="N64" s="14"/>
      <c r="O64" s="14"/>
      <c r="P64" s="14"/>
      <c r="Q64" s="14"/>
      <c r="R64" s="14"/>
      <c r="S64" s="14"/>
      <c r="T64" s="14"/>
      <c r="U64" s="14"/>
      <c r="V64" s="14"/>
      <c r="W64" s="14"/>
      <c r="X64" s="14"/>
      <c r="Y64" s="14"/>
      <c r="Z64" s="14"/>
    </row>
    <row r="65" spans="9:26" ht="12.75" customHeight="1">
      <c r="I65" s="16"/>
      <c r="J65" s="13"/>
      <c r="K65" s="14"/>
      <c r="L65" s="14"/>
      <c r="M65" s="14"/>
      <c r="N65" s="14"/>
      <c r="O65" s="14"/>
      <c r="P65" s="14"/>
      <c r="Q65" s="14"/>
      <c r="R65" s="14"/>
      <c r="S65" s="14"/>
      <c r="T65" s="14"/>
      <c r="U65" s="14"/>
      <c r="V65" s="14"/>
      <c r="W65" s="14"/>
      <c r="X65" s="14"/>
      <c r="Y65" s="14"/>
      <c r="Z65" s="14"/>
    </row>
    <row r="66" spans="9:26" ht="12.75" customHeight="1">
      <c r="I66" s="16"/>
      <c r="J66" s="13"/>
      <c r="K66" s="14"/>
      <c r="L66" s="14"/>
      <c r="M66" s="14"/>
      <c r="N66" s="14"/>
      <c r="O66" s="14"/>
      <c r="P66" s="14"/>
      <c r="Q66" s="14"/>
      <c r="R66" s="14"/>
      <c r="S66" s="14"/>
      <c r="T66" s="14"/>
      <c r="U66" s="14"/>
      <c r="V66" s="14"/>
      <c r="W66" s="14"/>
      <c r="X66" s="14"/>
      <c r="Y66" s="14"/>
      <c r="Z66" s="14"/>
    </row>
    <row r="67" spans="9:26" ht="12.75" customHeight="1">
      <c r="I67" s="16"/>
      <c r="J67" s="13"/>
      <c r="K67" s="14"/>
      <c r="L67" s="14"/>
      <c r="M67" s="14"/>
      <c r="N67" s="14"/>
      <c r="O67" s="14"/>
      <c r="P67" s="14"/>
      <c r="Q67" s="14"/>
      <c r="R67" s="14"/>
      <c r="S67" s="14"/>
      <c r="T67" s="14"/>
      <c r="U67" s="14"/>
      <c r="V67" s="14"/>
      <c r="W67" s="14"/>
      <c r="X67" s="14"/>
      <c r="Y67" s="14"/>
      <c r="Z67" s="14"/>
    </row>
    <row r="68" spans="9:26" ht="12.75" customHeight="1">
      <c r="I68" s="16"/>
      <c r="J68" s="13"/>
      <c r="K68" s="14"/>
      <c r="L68" s="14"/>
      <c r="M68" s="14"/>
      <c r="N68" s="14"/>
      <c r="O68" s="14"/>
      <c r="P68" s="14"/>
      <c r="Q68" s="14"/>
      <c r="R68" s="14"/>
      <c r="S68" s="14"/>
      <c r="T68" s="14"/>
      <c r="U68" s="14"/>
      <c r="V68" s="14"/>
      <c r="W68" s="14"/>
      <c r="X68" s="14"/>
      <c r="Y68" s="14"/>
      <c r="Z68" s="14"/>
    </row>
    <row r="69" spans="9:26" ht="12.75" customHeight="1">
      <c r="I69" s="16"/>
      <c r="J69" s="13"/>
      <c r="K69" s="14"/>
      <c r="L69" s="14"/>
      <c r="M69" s="14"/>
      <c r="N69" s="14"/>
      <c r="O69" s="14"/>
      <c r="P69" s="14"/>
      <c r="Q69" s="14"/>
      <c r="R69" s="14"/>
      <c r="S69" s="14"/>
      <c r="T69" s="14"/>
      <c r="U69" s="14"/>
      <c r="V69" s="14"/>
      <c r="W69" s="14"/>
      <c r="X69" s="14"/>
      <c r="Y69" s="14"/>
      <c r="Z69" s="14"/>
    </row>
    <row r="70" spans="9:26" ht="12.75" customHeight="1">
      <c r="I70" s="16"/>
      <c r="J70" s="13"/>
      <c r="K70" s="14"/>
      <c r="L70" s="14"/>
      <c r="M70" s="14"/>
      <c r="N70" s="14"/>
      <c r="O70" s="14"/>
      <c r="P70" s="14"/>
      <c r="Q70" s="14"/>
      <c r="R70" s="14"/>
      <c r="S70" s="14"/>
      <c r="T70" s="14"/>
      <c r="U70" s="14"/>
      <c r="V70" s="14"/>
      <c r="W70" s="14"/>
      <c r="X70" s="14"/>
      <c r="Y70" s="14"/>
      <c r="Z70" s="14"/>
    </row>
    <row r="71" spans="9:26" ht="12.75" customHeight="1">
      <c r="I71" s="16"/>
      <c r="J71" s="13"/>
      <c r="K71" s="14"/>
      <c r="L71" s="14"/>
      <c r="M71" s="14"/>
      <c r="N71" s="14"/>
      <c r="O71" s="14"/>
      <c r="P71" s="14"/>
      <c r="Q71" s="14"/>
      <c r="R71" s="14"/>
      <c r="S71" s="14"/>
      <c r="T71" s="14"/>
      <c r="U71" s="14"/>
      <c r="V71" s="14"/>
      <c r="W71" s="14"/>
      <c r="X71" s="14"/>
      <c r="Y71" s="14"/>
      <c r="Z71" s="14"/>
    </row>
    <row r="72" spans="9:26" ht="12.75" customHeight="1">
      <c r="I72" s="16"/>
      <c r="J72" s="13"/>
      <c r="K72" s="14"/>
      <c r="L72" s="14"/>
      <c r="M72" s="14"/>
      <c r="N72" s="14"/>
      <c r="O72" s="14"/>
      <c r="P72" s="14"/>
      <c r="Q72" s="14"/>
      <c r="R72" s="14"/>
      <c r="S72" s="14"/>
      <c r="T72" s="14"/>
      <c r="U72" s="14"/>
      <c r="V72" s="14"/>
      <c r="W72" s="14"/>
      <c r="X72" s="14"/>
      <c r="Y72" s="14"/>
      <c r="Z72" s="14"/>
    </row>
    <row r="73" spans="9:26" ht="12.75" customHeight="1">
      <c r="I73" s="16"/>
      <c r="J73" s="13"/>
      <c r="K73" s="14"/>
      <c r="L73" s="14"/>
      <c r="M73" s="14"/>
      <c r="N73" s="14"/>
      <c r="O73" s="14"/>
      <c r="P73" s="14"/>
      <c r="Q73" s="14"/>
      <c r="R73" s="14"/>
      <c r="S73" s="14"/>
      <c r="T73" s="14"/>
      <c r="U73" s="14"/>
      <c r="V73" s="14"/>
      <c r="W73" s="14"/>
      <c r="X73" s="14"/>
      <c r="Y73" s="14"/>
      <c r="Z73" s="14"/>
    </row>
    <row r="74" spans="9:26" ht="12.75" customHeight="1">
      <c r="I74" s="16"/>
      <c r="J74" s="13"/>
      <c r="K74" s="14"/>
      <c r="L74" s="14"/>
      <c r="M74" s="14"/>
      <c r="N74" s="14"/>
      <c r="O74" s="14"/>
      <c r="P74" s="14"/>
      <c r="Q74" s="14"/>
      <c r="R74" s="14"/>
      <c r="S74" s="14"/>
      <c r="T74" s="14"/>
      <c r="U74" s="14"/>
      <c r="V74" s="14"/>
      <c r="W74" s="14"/>
      <c r="X74" s="14"/>
      <c r="Y74" s="14"/>
      <c r="Z74" s="14"/>
    </row>
    <row r="75" spans="9:26" ht="12.75" customHeight="1">
      <c r="I75" s="16"/>
      <c r="J75" s="13"/>
      <c r="K75" s="14"/>
      <c r="L75" s="14"/>
      <c r="M75" s="14"/>
      <c r="N75" s="14"/>
      <c r="O75" s="14"/>
      <c r="P75" s="14"/>
      <c r="Q75" s="14"/>
      <c r="R75" s="14"/>
      <c r="S75" s="14"/>
      <c r="T75" s="14"/>
      <c r="U75" s="14"/>
      <c r="V75" s="14"/>
      <c r="W75" s="14"/>
      <c r="X75" s="14"/>
      <c r="Y75" s="14"/>
      <c r="Z75" s="14"/>
    </row>
    <row r="76" spans="9:26" ht="12.75" customHeight="1">
      <c r="I76" s="16"/>
      <c r="J76" s="13"/>
      <c r="K76" s="14"/>
      <c r="L76" s="14"/>
      <c r="M76" s="14"/>
      <c r="N76" s="14"/>
      <c r="O76" s="14"/>
      <c r="P76" s="14"/>
      <c r="Q76" s="14"/>
      <c r="R76" s="14"/>
      <c r="S76" s="14"/>
      <c r="T76" s="14"/>
      <c r="U76" s="14"/>
      <c r="V76" s="14"/>
      <c r="W76" s="14"/>
      <c r="X76" s="14"/>
      <c r="Y76" s="14"/>
      <c r="Z76" s="14"/>
    </row>
    <row r="77" spans="9:26" ht="12.75" customHeight="1">
      <c r="I77" s="16"/>
      <c r="J77" s="13"/>
      <c r="K77" s="14"/>
      <c r="L77" s="14"/>
      <c r="M77" s="14"/>
      <c r="N77" s="14"/>
      <c r="O77" s="14"/>
      <c r="P77" s="14"/>
      <c r="Q77" s="14"/>
      <c r="R77" s="14"/>
      <c r="S77" s="14"/>
      <c r="T77" s="14"/>
      <c r="U77" s="14"/>
      <c r="V77" s="14"/>
      <c r="W77" s="14"/>
      <c r="X77" s="14"/>
      <c r="Y77" s="14"/>
      <c r="Z77" s="14"/>
    </row>
    <row r="78" spans="9:26" ht="12.75" customHeight="1">
      <c r="I78" s="16"/>
      <c r="J78" s="13"/>
      <c r="K78" s="14"/>
      <c r="L78" s="14"/>
      <c r="M78" s="14"/>
      <c r="N78" s="14"/>
      <c r="O78" s="14"/>
      <c r="P78" s="14"/>
      <c r="Q78" s="14"/>
      <c r="R78" s="14"/>
      <c r="S78" s="14"/>
      <c r="T78" s="14"/>
      <c r="U78" s="14"/>
      <c r="V78" s="14"/>
      <c r="W78" s="14"/>
      <c r="X78" s="14"/>
      <c r="Y78" s="14"/>
      <c r="Z78" s="14"/>
    </row>
    <row r="79" spans="9:26" ht="12.75" customHeight="1">
      <c r="I79" s="16"/>
      <c r="J79" s="13"/>
      <c r="K79" s="14"/>
      <c r="L79" s="14"/>
      <c r="M79" s="14"/>
      <c r="N79" s="14"/>
      <c r="O79" s="14"/>
      <c r="P79" s="14"/>
      <c r="Q79" s="14"/>
      <c r="R79" s="14"/>
      <c r="S79" s="14"/>
      <c r="T79" s="14"/>
      <c r="U79" s="14"/>
      <c r="V79" s="14"/>
      <c r="W79" s="14"/>
      <c r="X79" s="14"/>
      <c r="Y79" s="14"/>
      <c r="Z79" s="14"/>
    </row>
    <row r="80" spans="9:26" ht="12.75" customHeight="1">
      <c r="I80" s="16"/>
      <c r="J80" s="13"/>
      <c r="K80" s="14"/>
      <c r="L80" s="14"/>
      <c r="M80" s="14"/>
      <c r="N80" s="14"/>
      <c r="O80" s="14"/>
      <c r="P80" s="14"/>
      <c r="Q80" s="14"/>
      <c r="R80" s="14"/>
      <c r="S80" s="14"/>
      <c r="T80" s="14"/>
      <c r="U80" s="14"/>
      <c r="V80" s="14"/>
      <c r="W80" s="14"/>
      <c r="X80" s="14"/>
      <c r="Y80" s="14"/>
      <c r="Z80" s="14"/>
    </row>
    <row r="81" spans="9:26" ht="12.75" customHeight="1">
      <c r="I81" s="16"/>
      <c r="J81" s="13"/>
      <c r="K81" s="14"/>
      <c r="L81" s="14"/>
      <c r="M81" s="14"/>
      <c r="N81" s="14"/>
      <c r="O81" s="14"/>
      <c r="P81" s="14"/>
      <c r="Q81" s="14"/>
      <c r="R81" s="14"/>
      <c r="S81" s="14"/>
      <c r="T81" s="14"/>
      <c r="U81" s="14"/>
      <c r="V81" s="14"/>
      <c r="W81" s="14"/>
      <c r="X81" s="14"/>
      <c r="Y81" s="14"/>
      <c r="Z81" s="14"/>
    </row>
    <row r="82" spans="9:26" ht="12.75" customHeight="1">
      <c r="I82" s="16"/>
      <c r="J82" s="13"/>
      <c r="K82" s="14"/>
      <c r="L82" s="14"/>
      <c r="M82" s="14"/>
      <c r="N82" s="14"/>
      <c r="O82" s="14"/>
      <c r="P82" s="14"/>
      <c r="Q82" s="14"/>
      <c r="R82" s="14"/>
      <c r="S82" s="14"/>
      <c r="T82" s="14"/>
      <c r="U82" s="14"/>
      <c r="V82" s="14"/>
      <c r="W82" s="14"/>
      <c r="X82" s="14"/>
      <c r="Y82" s="14"/>
      <c r="Z82" s="14"/>
    </row>
    <row r="83" spans="9:26" ht="12.75" customHeight="1">
      <c r="I83" s="16"/>
      <c r="J83" s="13"/>
      <c r="K83" s="14"/>
      <c r="L83" s="14"/>
      <c r="M83" s="14"/>
      <c r="N83" s="14"/>
      <c r="O83" s="14"/>
      <c r="P83" s="14"/>
      <c r="Q83" s="14"/>
      <c r="R83" s="14"/>
      <c r="S83" s="14"/>
      <c r="T83" s="14"/>
      <c r="U83" s="14"/>
      <c r="V83" s="14"/>
      <c r="W83" s="14"/>
      <c r="X83" s="14"/>
      <c r="Y83" s="14"/>
      <c r="Z83" s="14"/>
    </row>
    <row r="84" spans="9:26" ht="12.75" customHeight="1">
      <c r="I84" s="16"/>
      <c r="J84" s="13"/>
      <c r="K84" s="14"/>
      <c r="L84" s="14"/>
      <c r="M84" s="14"/>
      <c r="N84" s="14"/>
      <c r="O84" s="14"/>
      <c r="P84" s="14"/>
      <c r="Q84" s="14"/>
      <c r="R84" s="14"/>
      <c r="S84" s="14"/>
      <c r="T84" s="14"/>
      <c r="U84" s="14"/>
      <c r="V84" s="14"/>
      <c r="W84" s="14"/>
      <c r="X84" s="14"/>
      <c r="Y84" s="14"/>
      <c r="Z84" s="14"/>
    </row>
    <row r="85" spans="9:26" ht="12.75" customHeight="1">
      <c r="I85" s="16"/>
      <c r="J85" s="13"/>
      <c r="K85" s="14"/>
      <c r="L85" s="14"/>
      <c r="M85" s="14"/>
      <c r="N85" s="14"/>
      <c r="O85" s="14"/>
      <c r="P85" s="14"/>
      <c r="Q85" s="14"/>
      <c r="R85" s="14"/>
      <c r="S85" s="14"/>
      <c r="T85" s="14"/>
      <c r="U85" s="14"/>
      <c r="V85" s="14"/>
      <c r="W85" s="14"/>
      <c r="X85" s="14"/>
      <c r="Y85" s="14"/>
      <c r="Z85" s="14"/>
    </row>
    <row r="86" spans="9:26" ht="12.75" customHeight="1">
      <c r="I86" s="16"/>
      <c r="J86" s="13"/>
      <c r="K86" s="14"/>
      <c r="L86" s="14"/>
      <c r="M86" s="14"/>
      <c r="N86" s="14"/>
      <c r="O86" s="14"/>
      <c r="P86" s="14"/>
      <c r="Q86" s="14"/>
      <c r="R86" s="14"/>
      <c r="S86" s="14"/>
      <c r="T86" s="14"/>
      <c r="U86" s="14"/>
      <c r="V86" s="14"/>
      <c r="W86" s="14"/>
      <c r="X86" s="14"/>
      <c r="Y86" s="14"/>
      <c r="Z86" s="14"/>
    </row>
    <row r="87" spans="9:26" ht="12.75" customHeight="1">
      <c r="I87" s="16"/>
      <c r="J87" s="13"/>
      <c r="K87" s="14"/>
      <c r="L87" s="14"/>
      <c r="M87" s="14"/>
      <c r="N87" s="14"/>
      <c r="O87" s="14"/>
      <c r="P87" s="14"/>
      <c r="Q87" s="14"/>
      <c r="R87" s="14"/>
      <c r="S87" s="14"/>
      <c r="T87" s="14"/>
      <c r="U87" s="14"/>
      <c r="V87" s="14"/>
      <c r="W87" s="14"/>
      <c r="X87" s="14"/>
      <c r="Y87" s="14"/>
      <c r="Z87" s="14"/>
    </row>
    <row r="88" spans="9:26" ht="12.75" customHeight="1">
      <c r="I88" s="16"/>
      <c r="J88" s="13"/>
      <c r="K88" s="14"/>
      <c r="L88" s="14"/>
      <c r="M88" s="14"/>
      <c r="N88" s="14"/>
      <c r="O88" s="14"/>
      <c r="P88" s="14"/>
      <c r="Q88" s="14"/>
      <c r="R88" s="14"/>
      <c r="S88" s="14"/>
      <c r="T88" s="14"/>
      <c r="U88" s="14"/>
      <c r="V88" s="14"/>
      <c r="W88" s="14"/>
      <c r="X88" s="14"/>
      <c r="Y88" s="14"/>
      <c r="Z88" s="14"/>
    </row>
    <row r="89" spans="9:26" ht="12.75" customHeight="1">
      <c r="I89" s="16"/>
      <c r="Q89" s="14"/>
      <c r="R89" s="14"/>
      <c r="S89" s="14"/>
      <c r="T89" s="14"/>
      <c r="U89" s="14"/>
      <c r="V89" s="14"/>
      <c r="W89" s="14"/>
      <c r="X89" s="14"/>
      <c r="Y89" s="14"/>
      <c r="Z89" s="14"/>
    </row>
    <row r="90" spans="9:26" ht="12.75" customHeight="1">
      <c r="I90" s="16"/>
      <c r="R90" s="14"/>
      <c r="S90" s="14"/>
      <c r="T90" s="14"/>
      <c r="U90" s="14"/>
      <c r="V90" s="14"/>
      <c r="W90" s="14"/>
      <c r="X90" s="14"/>
      <c r="Y90" s="14"/>
      <c r="Z90" s="14"/>
    </row>
    <row r="91" spans="9:26" ht="12.75" customHeight="1">
      <c r="I91" s="16"/>
      <c r="R91" s="14"/>
      <c r="S91" s="14"/>
      <c r="T91" s="14"/>
      <c r="U91" s="14"/>
      <c r="V91" s="14"/>
      <c r="W91" s="14"/>
      <c r="X91" s="14"/>
      <c r="Y91" s="14"/>
      <c r="Z91" s="14"/>
    </row>
    <row r="92" spans="9:26" ht="12.75" customHeight="1">
      <c r="I92" s="16"/>
      <c r="R92" s="14"/>
      <c r="S92" s="14"/>
      <c r="T92" s="14"/>
      <c r="U92" s="14"/>
      <c r="V92" s="14"/>
      <c r="W92" s="14"/>
      <c r="X92" s="14"/>
      <c r="Y92" s="14"/>
      <c r="Z92" s="14"/>
    </row>
    <row r="93" spans="9:26" ht="12.75" customHeight="1">
      <c r="I93" s="16"/>
      <c r="R93" s="14"/>
      <c r="S93" s="14"/>
      <c r="T93" s="14"/>
      <c r="U93" s="14"/>
      <c r="V93" s="14"/>
      <c r="W93" s="14"/>
      <c r="X93" s="14"/>
      <c r="Y93" s="14"/>
      <c r="Z93" s="14"/>
    </row>
    <row r="94" spans="9:26" ht="12.75" customHeight="1">
      <c r="I94" s="16"/>
      <c r="R94" s="14"/>
      <c r="S94" s="14"/>
      <c r="T94" s="14"/>
      <c r="U94" s="14"/>
      <c r="V94" s="14"/>
      <c r="W94" s="14"/>
      <c r="X94" s="14"/>
      <c r="Y94" s="14"/>
      <c r="Z94" s="14"/>
    </row>
    <row r="95" spans="9:26" ht="12.75" customHeight="1">
      <c r="I95" s="16"/>
      <c r="R95" s="14"/>
      <c r="S95" s="14"/>
      <c r="T95" s="14"/>
      <c r="U95" s="14"/>
      <c r="V95" s="14"/>
      <c r="W95" s="14"/>
      <c r="X95" s="14"/>
      <c r="Y95" s="14"/>
      <c r="Z95" s="14"/>
    </row>
  </sheetData>
  <mergeCells count="2">
    <mergeCell ref="B61:G62"/>
    <mergeCell ref="B30:G30"/>
  </mergeCell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3:AL95"/>
  <sheetViews>
    <sheetView showGridLines="0" zoomScaleNormal="100" workbookViewId="0"/>
  </sheetViews>
  <sheetFormatPr defaultColWidth="9.140625" defaultRowHeight="12.75" customHeight="1"/>
  <cols>
    <col min="1" max="38" width="9.140625" customWidth="1"/>
  </cols>
  <sheetData>
    <row r="3" spans="2:38" ht="12.75" customHeight="1">
      <c r="B3" s="1" t="s">
        <v>1094</v>
      </c>
      <c r="E3" s="4"/>
      <c r="F3" s="4"/>
      <c r="G3" s="4"/>
      <c r="J3" s="12"/>
      <c r="K3" s="12" t="s">
        <v>314</v>
      </c>
      <c r="L3" s="12" t="s">
        <v>316</v>
      </c>
      <c r="M3" s="12" t="s">
        <v>317</v>
      </c>
      <c r="N3" s="12" t="s">
        <v>397</v>
      </c>
      <c r="O3" s="12" t="s">
        <v>315</v>
      </c>
      <c r="P3" s="12"/>
      <c r="Q3" s="12"/>
      <c r="R3" s="12"/>
      <c r="S3" s="12"/>
      <c r="T3" s="12"/>
      <c r="U3" s="12"/>
      <c r="V3" s="12"/>
      <c r="W3" s="12"/>
      <c r="X3" s="12"/>
      <c r="Y3" s="12"/>
      <c r="Z3" s="12"/>
      <c r="AA3" s="12"/>
      <c r="AB3" s="12"/>
      <c r="AC3" s="12"/>
      <c r="AD3" s="12"/>
      <c r="AG3" s="1"/>
      <c r="AJ3" s="4"/>
      <c r="AK3" s="4"/>
      <c r="AL3" s="4"/>
    </row>
    <row r="4" spans="2:38" ht="12.75" customHeight="1">
      <c r="B4" s="1" t="s">
        <v>452</v>
      </c>
      <c r="C4" s="10"/>
      <c r="D4" s="10"/>
      <c r="E4" s="11"/>
      <c r="F4" s="11"/>
      <c r="G4" s="11"/>
      <c r="H4" s="2"/>
      <c r="I4" s="2"/>
      <c r="J4" s="12"/>
      <c r="K4" s="12" t="s">
        <v>34</v>
      </c>
      <c r="L4" s="12" t="s">
        <v>35</v>
      </c>
      <c r="M4" s="12" t="s">
        <v>36</v>
      </c>
      <c r="N4" s="12" t="s">
        <v>37</v>
      </c>
      <c r="O4" s="12" t="s">
        <v>38</v>
      </c>
      <c r="P4" s="12" t="s">
        <v>34</v>
      </c>
      <c r="Q4" s="12" t="s">
        <v>35</v>
      </c>
      <c r="R4" s="12" t="s">
        <v>36</v>
      </c>
      <c r="S4" s="12" t="s">
        <v>37</v>
      </c>
      <c r="T4" s="12" t="s">
        <v>38</v>
      </c>
      <c r="U4" s="12" t="s">
        <v>34</v>
      </c>
      <c r="V4" s="12" t="s">
        <v>35</v>
      </c>
      <c r="W4" s="12" t="s">
        <v>36</v>
      </c>
      <c r="X4" s="12" t="s">
        <v>37</v>
      </c>
      <c r="Y4" s="12" t="s">
        <v>38</v>
      </c>
      <c r="Z4" s="12" t="s">
        <v>34</v>
      </c>
      <c r="AA4" s="12" t="s">
        <v>35</v>
      </c>
      <c r="AB4" s="12" t="s">
        <v>36</v>
      </c>
      <c r="AC4" s="12" t="s">
        <v>37</v>
      </c>
      <c r="AD4" s="12" t="s">
        <v>38</v>
      </c>
      <c r="AG4" s="1"/>
      <c r="AH4" s="10"/>
      <c r="AI4" s="10"/>
      <c r="AJ4" s="11"/>
      <c r="AK4" s="11"/>
      <c r="AL4" s="11"/>
    </row>
    <row r="5" spans="2:38" ht="12.75" customHeight="1">
      <c r="B5" s="15" t="s">
        <v>6</v>
      </c>
      <c r="C5" s="10"/>
      <c r="D5" s="10"/>
      <c r="E5" s="11"/>
      <c r="F5" s="11"/>
      <c r="G5" s="11"/>
      <c r="H5" s="4"/>
      <c r="I5" s="16"/>
      <c r="J5" s="13">
        <v>40908</v>
      </c>
      <c r="K5" s="45">
        <v>19.199100999999999</v>
      </c>
      <c r="L5" s="45">
        <v>172.66097300000001</v>
      </c>
      <c r="M5" s="45">
        <v>38.493045000000002</v>
      </c>
      <c r="N5" s="45">
        <v>7.141248</v>
      </c>
      <c r="O5" s="45">
        <v>6.6242989999999624</v>
      </c>
      <c r="P5" s="45">
        <v>0</v>
      </c>
      <c r="Q5" s="45">
        <v>0</v>
      </c>
      <c r="R5" s="45">
        <v>0</v>
      </c>
      <c r="S5" s="45">
        <v>0</v>
      </c>
      <c r="T5" s="45">
        <v>0</v>
      </c>
      <c r="U5" s="45">
        <v>0</v>
      </c>
      <c r="V5" s="45">
        <v>0</v>
      </c>
      <c r="W5" s="45">
        <v>0</v>
      </c>
      <c r="X5" s="45">
        <v>0</v>
      </c>
      <c r="Y5" s="45">
        <v>0</v>
      </c>
      <c r="Z5" s="45">
        <v>0</v>
      </c>
      <c r="AA5" s="45">
        <v>0</v>
      </c>
      <c r="AB5" s="45">
        <v>0</v>
      </c>
      <c r="AC5" s="45">
        <v>0</v>
      </c>
      <c r="AD5" s="45">
        <v>0</v>
      </c>
      <c r="AG5" s="15"/>
      <c r="AH5" s="10"/>
      <c r="AI5" s="10"/>
      <c r="AJ5" s="11"/>
      <c r="AK5" s="11"/>
      <c r="AL5" s="11"/>
    </row>
    <row r="6" spans="2:38" ht="12.75" customHeight="1">
      <c r="E6" s="4"/>
      <c r="F6" s="4"/>
      <c r="G6" s="4"/>
      <c r="H6" s="3"/>
      <c r="I6" s="16"/>
      <c r="J6" s="13">
        <v>40999</v>
      </c>
      <c r="K6" s="45">
        <v>20.123371000000002</v>
      </c>
      <c r="L6" s="45">
        <v>178.484939</v>
      </c>
      <c r="M6" s="45">
        <v>36.483918000000003</v>
      </c>
      <c r="N6" s="45">
        <v>6.1325820000000002</v>
      </c>
      <c r="O6" s="45">
        <v>7.1277040000000218</v>
      </c>
      <c r="P6" s="45">
        <v>0</v>
      </c>
      <c r="Q6" s="45">
        <v>0</v>
      </c>
      <c r="R6" s="45">
        <v>0</v>
      </c>
      <c r="S6" s="45">
        <v>0</v>
      </c>
      <c r="T6" s="45">
        <v>0</v>
      </c>
      <c r="U6" s="45">
        <v>0</v>
      </c>
      <c r="V6" s="45">
        <v>0</v>
      </c>
      <c r="W6" s="45">
        <v>0</v>
      </c>
      <c r="X6" s="45">
        <v>0</v>
      </c>
      <c r="Y6" s="45">
        <v>0</v>
      </c>
      <c r="Z6" s="45">
        <v>0</v>
      </c>
      <c r="AA6" s="45">
        <v>0</v>
      </c>
      <c r="AB6" s="45">
        <v>0</v>
      </c>
      <c r="AC6" s="45">
        <v>0</v>
      </c>
      <c r="AD6" s="45">
        <v>0</v>
      </c>
      <c r="AJ6" s="4"/>
      <c r="AK6" s="4"/>
      <c r="AL6" s="4"/>
    </row>
    <row r="7" spans="2:38" ht="12.75" customHeight="1">
      <c r="E7" s="4"/>
      <c r="F7" s="4"/>
      <c r="G7" s="4"/>
      <c r="H7" s="5"/>
      <c r="I7" s="16"/>
      <c r="J7" s="13">
        <v>41090</v>
      </c>
      <c r="K7" s="45">
        <v>20.736024</v>
      </c>
      <c r="L7" s="45">
        <v>185.565031</v>
      </c>
      <c r="M7" s="45">
        <v>37.802388000000001</v>
      </c>
      <c r="N7" s="45">
        <v>4.5171770000000002</v>
      </c>
      <c r="O7" s="45">
        <v>5.7005930000000085</v>
      </c>
      <c r="P7" s="45">
        <v>0</v>
      </c>
      <c r="Q7" s="45">
        <v>0</v>
      </c>
      <c r="R7" s="45">
        <v>0</v>
      </c>
      <c r="S7" s="45">
        <v>0</v>
      </c>
      <c r="T7" s="45">
        <v>0</v>
      </c>
      <c r="U7" s="45">
        <v>0</v>
      </c>
      <c r="V7" s="45">
        <v>0</v>
      </c>
      <c r="W7" s="45">
        <v>0</v>
      </c>
      <c r="X7" s="45">
        <v>0</v>
      </c>
      <c r="Y7" s="45">
        <v>0</v>
      </c>
      <c r="Z7" s="45">
        <v>0</v>
      </c>
      <c r="AA7" s="45">
        <v>0</v>
      </c>
      <c r="AB7" s="45">
        <v>0</v>
      </c>
      <c r="AC7" s="45">
        <v>0</v>
      </c>
      <c r="AD7" s="45">
        <v>0</v>
      </c>
      <c r="AJ7" s="4"/>
      <c r="AK7" s="4"/>
      <c r="AL7" s="4"/>
    </row>
    <row r="8" spans="2:38" ht="12.75" customHeight="1">
      <c r="E8" s="4"/>
      <c r="F8" s="4"/>
      <c r="G8" s="4"/>
      <c r="H8" s="4"/>
      <c r="I8" s="16"/>
      <c r="J8" s="13">
        <v>41182</v>
      </c>
      <c r="K8" s="45">
        <v>21.860529999999997</v>
      </c>
      <c r="L8" s="45">
        <v>190.27211800000001</v>
      </c>
      <c r="M8" s="45">
        <v>37.344776000000003</v>
      </c>
      <c r="N8" s="45">
        <v>4.3448310000000001</v>
      </c>
      <c r="O8" s="45">
        <v>6.184817999999999</v>
      </c>
      <c r="P8" s="45">
        <v>0</v>
      </c>
      <c r="Q8" s="45">
        <v>0</v>
      </c>
      <c r="R8" s="45">
        <v>0</v>
      </c>
      <c r="S8" s="45">
        <v>0</v>
      </c>
      <c r="T8" s="45">
        <v>0</v>
      </c>
      <c r="U8" s="45">
        <v>0</v>
      </c>
      <c r="V8" s="45">
        <v>0</v>
      </c>
      <c r="W8" s="45">
        <v>0</v>
      </c>
      <c r="X8" s="45">
        <v>0</v>
      </c>
      <c r="Y8" s="45">
        <v>0</v>
      </c>
      <c r="Z8" s="45">
        <v>0</v>
      </c>
      <c r="AA8" s="45">
        <v>0</v>
      </c>
      <c r="AB8" s="45">
        <v>0</v>
      </c>
      <c r="AC8" s="45">
        <v>0</v>
      </c>
      <c r="AD8" s="45">
        <v>0</v>
      </c>
      <c r="AJ8" s="4"/>
      <c r="AK8" s="4"/>
      <c r="AL8" s="4"/>
    </row>
    <row r="9" spans="2:38" ht="12.75" customHeight="1">
      <c r="E9" s="4"/>
      <c r="F9" s="4"/>
      <c r="G9" s="4"/>
      <c r="H9" s="4"/>
      <c r="I9" s="16"/>
      <c r="J9" s="13">
        <v>41274</v>
      </c>
      <c r="K9" s="45">
        <v>26.552121</v>
      </c>
      <c r="L9" s="45">
        <v>199.947642</v>
      </c>
      <c r="M9" s="45">
        <v>32.178519999999999</v>
      </c>
      <c r="N9" s="45">
        <v>3.9475530000000001</v>
      </c>
      <c r="O9" s="45">
        <v>6.7347940000000142</v>
      </c>
      <c r="P9" s="45">
        <v>0</v>
      </c>
      <c r="Q9" s="45">
        <v>0</v>
      </c>
      <c r="R9" s="45">
        <v>0</v>
      </c>
      <c r="S9" s="45">
        <v>0</v>
      </c>
      <c r="T9" s="45">
        <v>0</v>
      </c>
      <c r="U9" s="45">
        <v>0</v>
      </c>
      <c r="V9" s="45">
        <v>0</v>
      </c>
      <c r="W9" s="45">
        <v>0</v>
      </c>
      <c r="X9" s="45">
        <v>0</v>
      </c>
      <c r="Y9" s="45">
        <v>0</v>
      </c>
      <c r="Z9" s="45">
        <v>0</v>
      </c>
      <c r="AA9" s="45">
        <v>0</v>
      </c>
      <c r="AB9" s="45">
        <v>0</v>
      </c>
      <c r="AC9" s="45">
        <v>0</v>
      </c>
      <c r="AD9" s="45">
        <v>0</v>
      </c>
      <c r="AJ9" s="4"/>
      <c r="AK9" s="4"/>
      <c r="AL9" s="4"/>
    </row>
    <row r="10" spans="2:38" ht="12.75" customHeight="1">
      <c r="E10" s="4"/>
      <c r="F10" s="4"/>
      <c r="G10" s="4"/>
      <c r="H10" s="4"/>
      <c r="I10" s="16"/>
      <c r="J10" s="13">
        <v>41364</v>
      </c>
      <c r="K10" s="45">
        <v>23.001244999999997</v>
      </c>
      <c r="L10" s="45">
        <v>198.40096199999999</v>
      </c>
      <c r="M10" s="45">
        <v>36.301468999999997</v>
      </c>
      <c r="N10" s="45">
        <v>4.2816049999999999</v>
      </c>
      <c r="O10" s="45">
        <v>4.1140420000000537</v>
      </c>
      <c r="P10" s="45">
        <v>0</v>
      </c>
      <c r="Q10" s="45">
        <v>0</v>
      </c>
      <c r="R10" s="45">
        <v>0</v>
      </c>
      <c r="S10" s="45">
        <v>0</v>
      </c>
      <c r="T10" s="45">
        <v>0</v>
      </c>
      <c r="U10" s="45">
        <v>4.3179000000000002E-2</v>
      </c>
      <c r="V10" s="45">
        <v>0</v>
      </c>
      <c r="W10" s="45">
        <v>0</v>
      </c>
      <c r="X10" s="45">
        <v>0</v>
      </c>
      <c r="Y10" s="45">
        <v>0</v>
      </c>
      <c r="Z10" s="45">
        <v>3.6297000000000003E-2</v>
      </c>
      <c r="AA10" s="45">
        <v>0</v>
      </c>
      <c r="AB10" s="45">
        <v>0</v>
      </c>
      <c r="AC10" s="45">
        <v>0</v>
      </c>
      <c r="AD10" s="45">
        <v>0</v>
      </c>
      <c r="AJ10" s="4"/>
      <c r="AK10" s="4"/>
      <c r="AL10" s="4"/>
    </row>
    <row r="11" spans="2:38" ht="12.75" customHeight="1">
      <c r="E11" s="4"/>
      <c r="F11" s="4"/>
      <c r="G11" s="4"/>
      <c r="H11" s="4"/>
      <c r="I11" s="16"/>
      <c r="J11" s="13">
        <v>41455</v>
      </c>
      <c r="K11" s="45">
        <v>24.034224000000002</v>
      </c>
      <c r="L11" s="45">
        <v>207.90332699999999</v>
      </c>
      <c r="M11" s="45">
        <v>36.467669999999998</v>
      </c>
      <c r="N11" s="45">
        <v>4.0605099999999998</v>
      </c>
      <c r="O11" s="45">
        <v>3.2866490000000335</v>
      </c>
      <c r="P11" s="45">
        <v>1.7083999999999998E-2</v>
      </c>
      <c r="Q11" s="45">
        <v>0</v>
      </c>
      <c r="R11" s="45">
        <v>0</v>
      </c>
      <c r="S11" s="45">
        <v>0</v>
      </c>
      <c r="T11" s="45">
        <v>0</v>
      </c>
      <c r="U11" s="45">
        <v>0.258158</v>
      </c>
      <c r="V11" s="45">
        <v>4.9940000000000002E-3</v>
      </c>
      <c r="W11" s="45">
        <v>0</v>
      </c>
      <c r="X11" s="45">
        <v>0</v>
      </c>
      <c r="Y11" s="45">
        <v>-1.7347234759768071E-18</v>
      </c>
      <c r="Z11" s="45">
        <v>6.497E-2</v>
      </c>
      <c r="AA11" s="45">
        <v>6.4479999999999996E-2</v>
      </c>
      <c r="AB11" s="45">
        <v>1.7528999999999999E-2</v>
      </c>
      <c r="AC11" s="45">
        <v>0</v>
      </c>
      <c r="AD11" s="45">
        <v>1.299999999999947E-4</v>
      </c>
      <c r="AJ11" s="4"/>
      <c r="AK11" s="4"/>
      <c r="AL11" s="4"/>
    </row>
    <row r="12" spans="2:38" ht="12.75" customHeight="1">
      <c r="E12" s="4"/>
      <c r="F12" s="4"/>
      <c r="G12" s="4"/>
      <c r="H12" s="4"/>
      <c r="I12" s="16"/>
      <c r="J12" s="13">
        <v>41547</v>
      </c>
      <c r="K12" s="45">
        <v>29.270745999999999</v>
      </c>
      <c r="L12" s="45">
        <v>211.39364800000001</v>
      </c>
      <c r="M12" s="45">
        <v>37.103025000000002</v>
      </c>
      <c r="N12" s="45">
        <v>4.3111560000000004</v>
      </c>
      <c r="O12" s="45">
        <v>3.1480179999999613</v>
      </c>
      <c r="P12" s="45">
        <v>9.5623E-2</v>
      </c>
      <c r="Q12" s="45">
        <v>1.6798E-2</v>
      </c>
      <c r="R12" s="45">
        <v>0</v>
      </c>
      <c r="S12" s="45">
        <v>4.7860000000000003E-3</v>
      </c>
      <c r="T12" s="45">
        <v>7.700000000000404E-5</v>
      </c>
      <c r="U12" s="45">
        <v>0.42147599999999996</v>
      </c>
      <c r="V12" s="45">
        <v>6.1609999999999998E-2</v>
      </c>
      <c r="W12" s="45">
        <v>0</v>
      </c>
      <c r="X12" s="45">
        <v>0</v>
      </c>
      <c r="Y12" s="45">
        <v>5.5511151231257827E-17</v>
      </c>
      <c r="Z12" s="45">
        <v>0.13919999999999999</v>
      </c>
      <c r="AA12" s="45">
        <v>9.8601999999999995E-2</v>
      </c>
      <c r="AB12" s="45">
        <v>4.6684000000000003E-2</v>
      </c>
      <c r="AC12" s="45">
        <v>4.0509999999999999E-3</v>
      </c>
      <c r="AD12" s="45">
        <v>6.2299999999998381E-4</v>
      </c>
      <c r="AJ12" s="4"/>
      <c r="AK12" s="4"/>
      <c r="AL12" s="4"/>
    </row>
    <row r="13" spans="2:38" ht="12.75" customHeight="1">
      <c r="E13" s="4"/>
      <c r="F13" s="4"/>
      <c r="G13" s="4"/>
      <c r="H13" s="4"/>
      <c r="I13" s="16"/>
      <c r="J13" s="13">
        <v>41639</v>
      </c>
      <c r="K13" s="45">
        <v>30.021813999999999</v>
      </c>
      <c r="L13" s="45">
        <v>217.18271100000001</v>
      </c>
      <c r="M13" s="45">
        <v>40.114727999999999</v>
      </c>
      <c r="N13" s="45">
        <v>4.6549079999999998</v>
      </c>
      <c r="O13" s="45">
        <v>3.739972999999984</v>
      </c>
      <c r="P13" s="45">
        <v>0.22961900000000002</v>
      </c>
      <c r="Q13" s="45">
        <v>6.0132000000000005E-2</v>
      </c>
      <c r="R13" s="45">
        <v>0</v>
      </c>
      <c r="S13" s="45">
        <v>1.1309000000000001E-2</v>
      </c>
      <c r="T13" s="45">
        <v>4.1200000000000481E-4</v>
      </c>
      <c r="U13" s="45">
        <v>0.60965199999999997</v>
      </c>
      <c r="V13" s="45">
        <v>0.17657300000000001</v>
      </c>
      <c r="W13" s="45">
        <v>0</v>
      </c>
      <c r="X13" s="45">
        <v>0</v>
      </c>
      <c r="Y13" s="45">
        <v>9.8649999999999849E-3</v>
      </c>
      <c r="Z13" s="45">
        <v>0.204961</v>
      </c>
      <c r="AA13" s="45">
        <v>0.18723899999999999</v>
      </c>
      <c r="AB13" s="45">
        <v>4.8332E-2</v>
      </c>
      <c r="AC13" s="45">
        <v>9.1970000000000003E-3</v>
      </c>
      <c r="AD13" s="45">
        <v>1.183600000000001E-2</v>
      </c>
      <c r="AJ13" s="4"/>
      <c r="AK13" s="4"/>
      <c r="AL13" s="4"/>
    </row>
    <row r="14" spans="2:38" ht="12.75" customHeight="1">
      <c r="E14" s="4"/>
      <c r="F14" s="4"/>
      <c r="G14" s="4"/>
      <c r="H14" s="4"/>
      <c r="I14" s="16"/>
      <c r="J14" s="13">
        <v>41729</v>
      </c>
      <c r="K14" s="45">
        <v>32.602558999999999</v>
      </c>
      <c r="L14" s="45">
        <v>222.81976299999999</v>
      </c>
      <c r="M14" s="45">
        <v>40.506779999999999</v>
      </c>
      <c r="N14" s="45">
        <v>4.5574490000000001</v>
      </c>
      <c r="O14" s="45">
        <v>3.8843839999999954</v>
      </c>
      <c r="P14" s="45">
        <v>0.40200700000000006</v>
      </c>
      <c r="Q14" s="45">
        <v>0.112161</v>
      </c>
      <c r="R14" s="45">
        <v>2.7804000000000002E-2</v>
      </c>
      <c r="S14" s="45">
        <v>2.4542999999999999E-2</v>
      </c>
      <c r="T14" s="45">
        <v>2.7399999999998433E-4</v>
      </c>
      <c r="U14" s="45">
        <v>0.603792</v>
      </c>
      <c r="V14" s="45">
        <v>0.51163400000000003</v>
      </c>
      <c r="W14" s="45">
        <v>3.1419999999999998E-3</v>
      </c>
      <c r="X14" s="45">
        <v>0</v>
      </c>
      <c r="Y14" s="45">
        <v>2.6429999999999293E-3</v>
      </c>
      <c r="Z14" s="45">
        <v>0.23752299999999998</v>
      </c>
      <c r="AA14" s="45">
        <v>0.28791600000000001</v>
      </c>
      <c r="AB14" s="45">
        <v>0.111177</v>
      </c>
      <c r="AC14" s="45">
        <v>3.8706999999999998E-2</v>
      </c>
      <c r="AD14" s="45">
        <v>5.8840000000000212E-3</v>
      </c>
      <c r="AJ14" s="4"/>
      <c r="AK14" s="4"/>
      <c r="AL14" s="4"/>
    </row>
    <row r="15" spans="2:38" ht="12.75" customHeight="1">
      <c r="E15" s="4"/>
      <c r="F15" s="4"/>
      <c r="G15" s="4"/>
      <c r="H15" s="4"/>
      <c r="I15" s="16"/>
      <c r="J15" s="13">
        <v>41820</v>
      </c>
      <c r="K15" s="45">
        <v>26.990715999999999</v>
      </c>
      <c r="L15" s="45">
        <v>237.61320799999999</v>
      </c>
      <c r="M15" s="45">
        <v>41.898254000000001</v>
      </c>
      <c r="N15" s="45">
        <v>4.6878539999999997</v>
      </c>
      <c r="O15" s="45">
        <v>2.8935859999999938</v>
      </c>
      <c r="P15" s="45">
        <v>0.55027400000000004</v>
      </c>
      <c r="Q15" s="45">
        <v>0.30846000000000001</v>
      </c>
      <c r="R15" s="45">
        <v>6.5796999999999994E-2</v>
      </c>
      <c r="S15" s="45">
        <v>0.14433199999999999</v>
      </c>
      <c r="T15" s="45">
        <v>3.3799999999999802E-4</v>
      </c>
      <c r="U15" s="45">
        <v>0.70238699999999998</v>
      </c>
      <c r="V15" s="45">
        <v>0.79438699999999995</v>
      </c>
      <c r="W15" s="45">
        <v>3.0495999999999999E-2</v>
      </c>
      <c r="X15" s="45">
        <v>0</v>
      </c>
      <c r="Y15" s="45">
        <v>9.2000000000000068E-4</v>
      </c>
      <c r="Z15" s="45">
        <v>0.27382000000000001</v>
      </c>
      <c r="AA15" s="45">
        <v>0.43338900000000002</v>
      </c>
      <c r="AB15" s="45">
        <v>0.154636</v>
      </c>
      <c r="AC15" s="45">
        <v>9.4448000000000004E-2</v>
      </c>
      <c r="AD15" s="45">
        <v>1.5377000000000057E-2</v>
      </c>
      <c r="AJ15" s="4"/>
      <c r="AK15" s="4"/>
      <c r="AL15" s="4"/>
    </row>
    <row r="16" spans="2:38" ht="12.75" customHeight="1">
      <c r="E16" s="4"/>
      <c r="F16" s="4"/>
      <c r="G16" s="4"/>
      <c r="H16" s="4"/>
      <c r="I16" s="16"/>
      <c r="J16" s="13">
        <v>41912</v>
      </c>
      <c r="K16" s="45">
        <v>29.748367000000002</v>
      </c>
      <c r="L16" s="45">
        <v>241.43268800000001</v>
      </c>
      <c r="M16" s="45">
        <v>43.849932000000003</v>
      </c>
      <c r="N16" s="45">
        <v>4.6609879999999997</v>
      </c>
      <c r="O16" s="45">
        <v>2.8930550000000288</v>
      </c>
      <c r="P16" s="45">
        <v>0.55362500000000003</v>
      </c>
      <c r="Q16" s="45">
        <v>0.56929000000000007</v>
      </c>
      <c r="R16" s="45">
        <v>8.5161000000000001E-2</v>
      </c>
      <c r="S16" s="45">
        <v>0.21237300000000001</v>
      </c>
      <c r="T16" s="45">
        <v>1.2260000000000396E-3</v>
      </c>
      <c r="U16" s="45">
        <v>0.89257900000000001</v>
      </c>
      <c r="V16" s="45">
        <v>1.0946</v>
      </c>
      <c r="W16" s="45">
        <v>2.0320999999999999E-2</v>
      </c>
      <c r="X16" s="45">
        <v>0</v>
      </c>
      <c r="Y16" s="45">
        <v>7.1100000000016289E-4</v>
      </c>
      <c r="Z16" s="45">
        <v>0.33044800000000002</v>
      </c>
      <c r="AA16" s="45">
        <v>0.67405599999999999</v>
      </c>
      <c r="AB16" s="45">
        <v>0.24890300000000001</v>
      </c>
      <c r="AC16" s="45">
        <v>0.19084799999999999</v>
      </c>
      <c r="AD16" s="45">
        <v>1.9830999999999932E-2</v>
      </c>
      <c r="AJ16" s="4"/>
      <c r="AK16" s="4"/>
      <c r="AL16" s="4"/>
    </row>
    <row r="17" spans="2:38" ht="12.75" customHeight="1">
      <c r="E17" s="4"/>
      <c r="F17" s="4"/>
      <c r="G17" s="4"/>
      <c r="H17" s="4"/>
      <c r="I17" s="16"/>
      <c r="J17" s="13">
        <v>42004</v>
      </c>
      <c r="K17" s="45">
        <v>26.938716999999997</v>
      </c>
      <c r="L17" s="45">
        <v>252.17273299999999</v>
      </c>
      <c r="M17" s="45">
        <v>44.990651</v>
      </c>
      <c r="N17" s="45">
        <v>4.8210160000000002</v>
      </c>
      <c r="O17" s="45">
        <v>3.5830290000000105</v>
      </c>
      <c r="P17" s="45">
        <v>0.62089799999999995</v>
      </c>
      <c r="Q17" s="45">
        <v>0.74627299999999996</v>
      </c>
      <c r="R17" s="45">
        <v>0.111788</v>
      </c>
      <c r="S17" s="45">
        <v>0.238068</v>
      </c>
      <c r="T17" s="45">
        <v>5.3800000000002977E-4</v>
      </c>
      <c r="U17" s="45">
        <v>0.34776699999999999</v>
      </c>
      <c r="V17" s="45">
        <v>2.137454</v>
      </c>
      <c r="W17" s="45">
        <v>6.4413999999999999E-2</v>
      </c>
      <c r="X17" s="45">
        <v>0</v>
      </c>
      <c r="Y17" s="45">
        <v>3.7125999999999965E-2</v>
      </c>
      <c r="Z17" s="45">
        <v>0.15421899999999999</v>
      </c>
      <c r="AA17" s="45">
        <v>1.2998860000000001</v>
      </c>
      <c r="AB17" s="45">
        <v>0.41378700000000002</v>
      </c>
      <c r="AC17" s="45">
        <v>0.37642300000000001</v>
      </c>
      <c r="AD17" s="45">
        <v>3.1300000000000161E-2</v>
      </c>
      <c r="AJ17" s="4"/>
      <c r="AK17" s="4"/>
      <c r="AL17" s="4"/>
    </row>
    <row r="18" spans="2:38" ht="12.75" customHeight="1">
      <c r="E18" s="4"/>
      <c r="F18" s="4"/>
      <c r="G18" s="4"/>
      <c r="H18" s="4"/>
      <c r="I18" s="16"/>
      <c r="J18" s="13">
        <v>42094</v>
      </c>
      <c r="K18" s="45">
        <v>24.0166</v>
      </c>
      <c r="L18" s="45">
        <v>259.47168599999998</v>
      </c>
      <c r="M18" s="45">
        <v>49.141621999999998</v>
      </c>
      <c r="N18" s="45">
        <v>5.6127760000000002</v>
      </c>
      <c r="O18" s="45">
        <v>3.8445030000000138</v>
      </c>
      <c r="P18" s="45">
        <v>0.76758800000000005</v>
      </c>
      <c r="Q18" s="45">
        <v>0.96468900000000002</v>
      </c>
      <c r="R18" s="45">
        <v>0.10978500000000001</v>
      </c>
      <c r="S18" s="45">
        <v>0.22318700000000002</v>
      </c>
      <c r="T18" s="45">
        <v>3.6819999999998625E-3</v>
      </c>
      <c r="U18" s="45">
        <v>0.63051499999999994</v>
      </c>
      <c r="V18" s="45">
        <v>2.461093</v>
      </c>
      <c r="W18" s="45">
        <v>8.3668000000000006E-2</v>
      </c>
      <c r="X18" s="45">
        <v>0</v>
      </c>
      <c r="Y18" s="45">
        <v>1.0950000000000085E-2</v>
      </c>
      <c r="Z18" s="45">
        <v>0.32475599999999999</v>
      </c>
      <c r="AA18" s="45">
        <v>1.408115</v>
      </c>
      <c r="AB18" s="45">
        <v>0.52220800000000001</v>
      </c>
      <c r="AC18" s="45">
        <v>0.66262699999999997</v>
      </c>
      <c r="AD18" s="45">
        <v>3.3920999999999979E-2</v>
      </c>
      <c r="AJ18" s="4"/>
      <c r="AK18" s="4"/>
      <c r="AL18" s="4"/>
    </row>
    <row r="19" spans="2:38" ht="12.75" customHeight="1">
      <c r="E19" s="4"/>
      <c r="F19" s="4"/>
      <c r="G19" s="4"/>
      <c r="H19" s="4"/>
      <c r="I19" s="16"/>
      <c r="J19" s="13">
        <v>42185</v>
      </c>
      <c r="K19" s="45">
        <v>24.085626000000001</v>
      </c>
      <c r="L19" s="45">
        <v>261.06494500000002</v>
      </c>
      <c r="M19" s="45">
        <v>49.311476999999996</v>
      </c>
      <c r="N19" s="45">
        <v>5.6082900000000002</v>
      </c>
      <c r="O19" s="45">
        <v>3.1032119999999672</v>
      </c>
      <c r="P19" s="45">
        <v>0.95231699999999997</v>
      </c>
      <c r="Q19" s="45">
        <v>1.322414</v>
      </c>
      <c r="R19" s="45">
        <v>9.1316000000000008E-2</v>
      </c>
      <c r="S19" s="45">
        <v>0.108517</v>
      </c>
      <c r="T19" s="45">
        <v>1.1811000000000006E-2</v>
      </c>
      <c r="U19" s="45">
        <v>1.0579339999999999</v>
      </c>
      <c r="V19" s="45">
        <v>2.7016969999999998</v>
      </c>
      <c r="W19" s="45">
        <v>8.0923999999999996E-2</v>
      </c>
      <c r="X19" s="45">
        <v>0</v>
      </c>
      <c r="Y19" s="45">
        <v>2.5720000000002408E-3</v>
      </c>
      <c r="Z19" s="45">
        <v>0.425035</v>
      </c>
      <c r="AA19" s="45">
        <v>1.678939</v>
      </c>
      <c r="AB19" s="45">
        <v>0.64327100000000004</v>
      </c>
      <c r="AC19" s="45">
        <v>0.77827599999999997</v>
      </c>
      <c r="AD19" s="45">
        <v>4.1397000000000017E-2</v>
      </c>
      <c r="AJ19" s="4"/>
      <c r="AK19" s="4"/>
      <c r="AL19" s="4"/>
    </row>
    <row r="20" spans="2:38" ht="12.75" customHeight="1">
      <c r="E20" s="4"/>
      <c r="F20" s="4"/>
      <c r="G20" s="4"/>
      <c r="H20" s="4"/>
      <c r="I20" s="16"/>
      <c r="J20" s="13">
        <v>42277</v>
      </c>
      <c r="K20" s="45">
        <v>30.75009</v>
      </c>
      <c r="L20" s="45">
        <v>261.75801799999999</v>
      </c>
      <c r="M20" s="45">
        <v>50.473356000000003</v>
      </c>
      <c r="N20" s="45">
        <v>5.6767370000000001</v>
      </c>
      <c r="O20" s="45">
        <v>3.0259660000000066</v>
      </c>
      <c r="P20" s="45">
        <v>1.3633630000000001</v>
      </c>
      <c r="Q20" s="45">
        <v>1.291644</v>
      </c>
      <c r="R20" s="45">
        <v>8.3366999999999997E-2</v>
      </c>
      <c r="S20" s="45">
        <v>0.10509399999999999</v>
      </c>
      <c r="T20" s="45">
        <v>1.1340000000000187E-3</v>
      </c>
      <c r="U20" s="45">
        <v>1.059299</v>
      </c>
      <c r="V20" s="45">
        <v>3.4069430000000001</v>
      </c>
      <c r="W20" s="45">
        <v>8.9580000000000007E-2</v>
      </c>
      <c r="X20" s="45">
        <v>0</v>
      </c>
      <c r="Y20" s="45">
        <v>1.5829999999998762E-3</v>
      </c>
      <c r="Z20" s="45">
        <v>0.55538900000000002</v>
      </c>
      <c r="AA20" s="45">
        <v>1.9696389999999999</v>
      </c>
      <c r="AB20" s="45">
        <v>0.75070599999999998</v>
      </c>
      <c r="AC20" s="45">
        <v>0.87058000000000002</v>
      </c>
      <c r="AD20" s="45">
        <v>3.5807000000000588E-2</v>
      </c>
      <c r="AJ20" s="4"/>
      <c r="AK20" s="4"/>
      <c r="AL20" s="4"/>
    </row>
    <row r="21" spans="2:38" ht="12.75" customHeight="1">
      <c r="E21" s="4"/>
      <c r="F21" s="4"/>
      <c r="G21" s="4"/>
      <c r="H21" s="4"/>
      <c r="I21" s="16"/>
      <c r="J21" s="13">
        <v>42369</v>
      </c>
      <c r="K21" s="45">
        <v>29.431923999999999</v>
      </c>
      <c r="L21" s="45">
        <v>269.79287299999999</v>
      </c>
      <c r="M21" s="45">
        <v>51.100268999999997</v>
      </c>
      <c r="N21" s="45">
        <v>6.19998</v>
      </c>
      <c r="O21" s="45">
        <v>3.0543510000000076</v>
      </c>
      <c r="P21" s="45">
        <v>2.3223409999999998</v>
      </c>
      <c r="Q21" s="45">
        <v>0.70001099999999994</v>
      </c>
      <c r="R21" s="45">
        <v>8.0976999999999993E-2</v>
      </c>
      <c r="S21" s="45">
        <v>5.2088000000000002E-2</v>
      </c>
      <c r="T21" s="45">
        <v>2.5529999999999425E-3</v>
      </c>
      <c r="U21" s="45">
        <v>1.200871</v>
      </c>
      <c r="V21" s="45">
        <v>3.8726080000000001</v>
      </c>
      <c r="W21" s="45">
        <v>0.10470699999999999</v>
      </c>
      <c r="X21" s="45">
        <v>0</v>
      </c>
      <c r="Y21" s="45">
        <v>2.0759999999996337E-3</v>
      </c>
      <c r="Z21" s="45">
        <v>0.60177599999999998</v>
      </c>
      <c r="AA21" s="45">
        <v>2.3685550000000002</v>
      </c>
      <c r="AB21" s="45">
        <v>0.93158300000000005</v>
      </c>
      <c r="AC21" s="45">
        <v>1.201608</v>
      </c>
      <c r="AD21" s="45">
        <v>4.7594999999999832E-2</v>
      </c>
      <c r="AJ21" s="4"/>
      <c r="AK21" s="4"/>
      <c r="AL21" s="4"/>
    </row>
    <row r="22" spans="2:38" ht="12.75" customHeight="1">
      <c r="E22" s="4"/>
      <c r="F22" s="4"/>
      <c r="G22" s="4"/>
      <c r="H22" s="4"/>
      <c r="I22" s="16"/>
      <c r="J22" s="13"/>
      <c r="K22" s="14"/>
      <c r="L22" s="14"/>
      <c r="M22" s="14"/>
      <c r="N22" s="14"/>
      <c r="O22" s="14"/>
      <c r="P22" s="14"/>
      <c r="Q22" s="14"/>
      <c r="R22" s="14"/>
      <c r="S22" s="14"/>
      <c r="T22" s="14"/>
      <c r="U22" s="14"/>
      <c r="V22" s="14"/>
      <c r="W22" s="14"/>
      <c r="X22" s="14"/>
      <c r="Y22" s="14"/>
      <c r="Z22" s="14"/>
      <c r="AA22" s="14"/>
      <c r="AB22" s="14"/>
      <c r="AC22" s="14"/>
      <c r="AD22" s="14"/>
      <c r="AJ22" s="4"/>
      <c r="AK22" s="4"/>
      <c r="AL22" s="4"/>
    </row>
    <row r="23" spans="2:38" ht="12.75" customHeight="1">
      <c r="B23" s="2"/>
      <c r="C23" s="7"/>
      <c r="D23" s="7"/>
      <c r="E23" s="8"/>
      <c r="F23" s="8"/>
      <c r="G23" s="8"/>
      <c r="H23" s="6"/>
      <c r="I23" s="16"/>
      <c r="J23" s="13"/>
      <c r="K23" s="14"/>
      <c r="L23" s="14"/>
      <c r="M23" s="14"/>
      <c r="N23" s="14"/>
      <c r="O23" s="14"/>
      <c r="P23" s="14"/>
      <c r="Q23" s="14"/>
      <c r="R23" s="14"/>
      <c r="S23" s="14"/>
      <c r="T23" s="14"/>
      <c r="U23" s="14"/>
      <c r="V23" s="14"/>
      <c r="W23" s="14"/>
      <c r="X23" s="14"/>
      <c r="Y23" s="14"/>
      <c r="Z23" s="14"/>
      <c r="AA23" s="14"/>
      <c r="AB23" s="14"/>
      <c r="AC23" s="14"/>
      <c r="AD23" s="14"/>
      <c r="AG23" s="2"/>
      <c r="AH23" s="7"/>
      <c r="AI23" s="7"/>
      <c r="AJ23" s="8"/>
      <c r="AK23" s="8"/>
      <c r="AL23" s="8"/>
    </row>
    <row r="24" spans="2:38" ht="12.75" customHeight="1">
      <c r="B24" s="2"/>
      <c r="C24" s="2"/>
      <c r="D24" s="2"/>
      <c r="E24" s="2"/>
      <c r="F24" s="2"/>
      <c r="G24" s="2"/>
      <c r="H24" s="4"/>
      <c r="I24" s="16"/>
      <c r="J24" s="13"/>
      <c r="K24" s="14"/>
      <c r="L24" s="14"/>
      <c r="M24" s="14"/>
      <c r="N24" s="14"/>
      <c r="O24" s="14"/>
      <c r="P24" s="14"/>
      <c r="Q24" s="14"/>
      <c r="R24" s="14"/>
      <c r="S24" s="14"/>
      <c r="T24" s="14"/>
      <c r="U24" s="14"/>
      <c r="V24" s="14"/>
      <c r="W24" s="14"/>
      <c r="X24" s="14"/>
      <c r="Y24" s="14"/>
      <c r="Z24" s="14"/>
      <c r="AA24" s="14"/>
      <c r="AB24" s="14"/>
      <c r="AC24" s="14"/>
      <c r="AD24" s="14"/>
      <c r="AG24" s="2"/>
      <c r="AH24" s="2"/>
      <c r="AI24" s="2"/>
      <c r="AJ24" s="2"/>
      <c r="AK24" s="2"/>
      <c r="AL24" s="2"/>
    </row>
    <row r="25" spans="2:38" ht="12.75" customHeight="1">
      <c r="C25" s="9"/>
      <c r="D25" s="9"/>
      <c r="E25" s="9"/>
      <c r="F25" s="9"/>
      <c r="G25" s="9"/>
      <c r="H25" s="8"/>
      <c r="I25" s="16"/>
      <c r="J25" s="13"/>
      <c r="K25" s="14"/>
      <c r="L25" s="14"/>
      <c r="M25" s="14"/>
      <c r="N25" s="14"/>
      <c r="O25" s="14"/>
      <c r="P25" s="14"/>
      <c r="Q25" s="14"/>
      <c r="R25" s="14"/>
      <c r="S25" s="14"/>
      <c r="T25" s="14"/>
      <c r="U25" s="14"/>
      <c r="V25" s="14"/>
      <c r="W25" s="14"/>
      <c r="X25" s="14"/>
      <c r="Y25" s="14"/>
      <c r="Z25" s="14"/>
      <c r="AA25" s="14"/>
      <c r="AB25" s="14"/>
      <c r="AC25" s="14"/>
      <c r="AD25" s="14"/>
      <c r="AH25" s="9"/>
      <c r="AI25" s="9"/>
      <c r="AJ25" s="9"/>
      <c r="AK25" s="9"/>
      <c r="AL25" s="9"/>
    </row>
    <row r="26" spans="2:38" ht="12.75" customHeight="1">
      <c r="C26" s="9"/>
      <c r="D26" s="9"/>
      <c r="E26" s="9"/>
      <c r="F26" s="9"/>
      <c r="G26" s="9"/>
      <c r="H26" s="2"/>
      <c r="I26" s="16"/>
      <c r="J26" s="13"/>
      <c r="K26" s="14"/>
      <c r="L26" s="14"/>
      <c r="M26" s="14"/>
      <c r="N26" s="14"/>
      <c r="O26" s="14"/>
      <c r="P26" s="14"/>
      <c r="Q26" s="14"/>
      <c r="R26" s="14"/>
      <c r="S26" s="14"/>
      <c r="T26" s="14"/>
      <c r="U26" s="14"/>
      <c r="V26" s="14"/>
      <c r="W26" s="14"/>
      <c r="X26" s="14"/>
      <c r="Y26" s="14"/>
      <c r="Z26" s="14"/>
      <c r="AA26" s="14"/>
      <c r="AB26" s="14"/>
      <c r="AC26" s="14"/>
      <c r="AD26" s="14"/>
      <c r="AH26" s="9"/>
      <c r="AI26" s="9"/>
      <c r="AJ26" s="9"/>
      <c r="AK26" s="9"/>
      <c r="AL26" s="9"/>
    </row>
    <row r="27" spans="2:38" ht="12.75" customHeight="1">
      <c r="H27" s="9"/>
      <c r="I27" s="16"/>
      <c r="J27" s="13"/>
      <c r="K27" s="14"/>
      <c r="L27" s="14"/>
      <c r="M27" s="14"/>
      <c r="N27" s="14"/>
      <c r="O27" s="14"/>
      <c r="P27" s="14"/>
      <c r="Q27" s="14"/>
      <c r="R27" s="14"/>
      <c r="S27" s="14"/>
      <c r="T27" s="14"/>
      <c r="U27" s="14"/>
      <c r="V27" s="14"/>
      <c r="W27" s="14"/>
      <c r="X27" s="14"/>
      <c r="Y27" s="14"/>
      <c r="Z27" s="14"/>
      <c r="AA27" s="14"/>
      <c r="AB27" s="14"/>
      <c r="AC27" s="14"/>
      <c r="AD27" s="14"/>
    </row>
    <row r="28" spans="2:38" ht="12.75" customHeight="1">
      <c r="B28" s="7" t="s">
        <v>0</v>
      </c>
      <c r="H28" s="9"/>
      <c r="I28" s="16"/>
      <c r="J28" s="13"/>
      <c r="K28" s="14"/>
      <c r="L28" s="14"/>
      <c r="M28" s="14"/>
      <c r="N28" s="14"/>
      <c r="O28" s="14"/>
      <c r="P28" s="14"/>
      <c r="Q28" s="14"/>
      <c r="R28" s="14"/>
      <c r="S28" s="14"/>
      <c r="T28" s="14"/>
      <c r="U28" s="14"/>
      <c r="V28" s="14"/>
      <c r="W28" s="14"/>
      <c r="X28" s="14"/>
      <c r="Y28" s="14"/>
      <c r="Z28" s="14"/>
      <c r="AA28" s="14"/>
      <c r="AB28" s="14"/>
      <c r="AC28" s="14"/>
      <c r="AD28" s="14"/>
      <c r="AG28" s="7"/>
    </row>
    <row r="29" spans="2:38" ht="12.75" customHeight="1">
      <c r="H29" s="9"/>
      <c r="I29" s="16"/>
      <c r="J29" s="13"/>
      <c r="K29" s="14"/>
      <c r="L29" s="14"/>
      <c r="M29" s="14"/>
      <c r="N29" s="14"/>
      <c r="O29" s="14"/>
      <c r="P29" s="14"/>
      <c r="Q29" s="14"/>
      <c r="R29" s="14"/>
      <c r="S29" s="14"/>
      <c r="T29" s="14"/>
      <c r="U29" s="14"/>
      <c r="V29" s="14"/>
      <c r="W29" s="14"/>
      <c r="X29" s="14"/>
      <c r="Y29" s="14"/>
      <c r="Z29" s="14"/>
      <c r="AA29" s="14"/>
      <c r="AB29" s="14"/>
      <c r="AC29" s="14"/>
      <c r="AD29" s="14"/>
    </row>
    <row r="30" spans="2:38" ht="12.75" customHeight="1">
      <c r="H30" s="2"/>
      <c r="I30" s="16"/>
      <c r="J30" s="13"/>
      <c r="K30" s="14"/>
      <c r="L30" s="14"/>
      <c r="M30" s="14"/>
      <c r="N30" s="14"/>
      <c r="O30" s="14"/>
      <c r="P30" s="14"/>
      <c r="Q30" s="14"/>
      <c r="R30" s="14"/>
      <c r="S30" s="14"/>
      <c r="T30" s="14"/>
      <c r="U30" s="14"/>
      <c r="V30" s="14"/>
      <c r="W30" s="14"/>
      <c r="X30" s="14"/>
      <c r="Y30" s="14"/>
      <c r="Z30" s="14"/>
      <c r="AA30" s="14"/>
      <c r="AB30" s="14"/>
      <c r="AC30" s="14"/>
      <c r="AD30" s="14"/>
    </row>
    <row r="31" spans="2:38" ht="12.75" customHeight="1">
      <c r="H31" s="2"/>
      <c r="I31" s="16"/>
      <c r="J31" s="13"/>
      <c r="K31" s="14"/>
      <c r="L31" s="14"/>
      <c r="M31" s="14"/>
      <c r="N31" s="14"/>
      <c r="O31" s="14"/>
      <c r="P31" s="14"/>
      <c r="Q31" s="14"/>
      <c r="R31" s="14"/>
      <c r="S31" s="14"/>
      <c r="T31" s="14"/>
      <c r="U31" s="14"/>
      <c r="V31" s="14"/>
      <c r="W31" s="14"/>
      <c r="X31" s="14"/>
      <c r="Y31" s="14"/>
      <c r="Z31" s="14"/>
      <c r="AA31" s="14"/>
      <c r="AB31" s="14"/>
      <c r="AC31" s="14"/>
      <c r="AD31" s="14"/>
    </row>
    <row r="32" spans="2:38" ht="12.75" customHeight="1">
      <c r="B32" s="1" t="s">
        <v>1150</v>
      </c>
      <c r="E32" s="4"/>
      <c r="F32" s="4"/>
      <c r="G32" s="4"/>
      <c r="I32" s="16"/>
      <c r="J32" s="13"/>
      <c r="K32" s="14"/>
      <c r="L32" s="14"/>
      <c r="M32" s="14"/>
      <c r="N32" s="14"/>
      <c r="O32" s="14"/>
      <c r="P32" s="14"/>
      <c r="Q32" s="14"/>
      <c r="R32" s="14"/>
      <c r="S32" s="14"/>
      <c r="T32" s="14"/>
      <c r="U32" s="14"/>
      <c r="V32" s="14"/>
      <c r="W32" s="14"/>
      <c r="X32" s="14"/>
      <c r="Y32" s="14"/>
      <c r="Z32" s="14"/>
      <c r="AA32" s="14"/>
      <c r="AB32" s="14"/>
      <c r="AC32" s="14"/>
      <c r="AD32" s="14"/>
    </row>
    <row r="33" spans="2:30" ht="12.75" customHeight="1">
      <c r="B33" s="1" t="s">
        <v>456</v>
      </c>
      <c r="C33" s="10"/>
      <c r="D33" s="10"/>
      <c r="E33" s="11"/>
      <c r="F33" s="11"/>
      <c r="G33" s="11"/>
      <c r="I33" s="16"/>
      <c r="J33" s="13"/>
      <c r="K33" s="14"/>
      <c r="L33" s="14"/>
      <c r="M33" s="14"/>
      <c r="N33" s="14"/>
      <c r="O33" s="14"/>
      <c r="P33" s="14"/>
      <c r="Q33" s="14"/>
      <c r="R33" s="14"/>
      <c r="S33" s="14"/>
      <c r="T33" s="14"/>
      <c r="U33" s="14"/>
      <c r="V33" s="14"/>
      <c r="W33" s="14"/>
      <c r="X33" s="14"/>
      <c r="Y33" s="14"/>
      <c r="Z33" s="14"/>
      <c r="AA33" s="14"/>
      <c r="AB33" s="14"/>
      <c r="AC33" s="14"/>
      <c r="AD33" s="14"/>
    </row>
    <row r="34" spans="2:30" ht="12.75" customHeight="1">
      <c r="B34" s="15" t="s">
        <v>267</v>
      </c>
      <c r="C34" s="10"/>
      <c r="D34" s="10"/>
      <c r="E34" s="11"/>
      <c r="F34" s="11"/>
      <c r="G34" s="11"/>
      <c r="I34" s="16"/>
      <c r="J34" s="13"/>
      <c r="K34" s="14"/>
      <c r="L34" s="14"/>
      <c r="M34" s="14"/>
      <c r="N34" s="14"/>
      <c r="O34" s="14"/>
      <c r="P34" s="14"/>
      <c r="Q34" s="14"/>
      <c r="R34" s="14"/>
      <c r="S34" s="14"/>
      <c r="T34" s="14"/>
      <c r="U34" s="14"/>
      <c r="V34" s="14"/>
      <c r="W34" s="14"/>
      <c r="X34" s="14"/>
      <c r="Y34" s="14"/>
      <c r="Z34" s="14"/>
      <c r="AA34" s="14"/>
      <c r="AB34" s="14"/>
      <c r="AC34" s="14"/>
      <c r="AD34" s="14"/>
    </row>
    <row r="35" spans="2:30" ht="12.75" customHeight="1">
      <c r="E35" s="4"/>
      <c r="F35" s="4"/>
      <c r="G35" s="4"/>
      <c r="I35" s="16"/>
      <c r="J35" s="13"/>
      <c r="K35" s="14"/>
      <c r="L35" s="14"/>
      <c r="M35" s="14"/>
      <c r="N35" s="14"/>
      <c r="O35" s="14"/>
      <c r="P35" s="14"/>
      <c r="Q35" s="14"/>
      <c r="R35" s="14"/>
      <c r="S35" s="14"/>
      <c r="T35" s="14"/>
      <c r="U35" s="14"/>
      <c r="V35" s="14"/>
      <c r="W35" s="14"/>
      <c r="X35" s="14"/>
      <c r="Y35" s="14"/>
      <c r="Z35" s="14"/>
      <c r="AA35" s="14"/>
      <c r="AB35" s="14"/>
      <c r="AC35" s="14"/>
      <c r="AD35" s="14"/>
    </row>
    <row r="36" spans="2:30" ht="12.75" customHeight="1">
      <c r="E36" s="4"/>
      <c r="F36" s="4"/>
      <c r="G36" s="4"/>
      <c r="I36" s="16"/>
      <c r="J36" s="13"/>
      <c r="K36" s="14"/>
      <c r="L36" s="14"/>
      <c r="M36" s="14"/>
      <c r="N36" s="14"/>
      <c r="O36" s="14"/>
      <c r="P36" s="14"/>
      <c r="Q36" s="14"/>
      <c r="R36" s="14"/>
      <c r="S36" s="14"/>
      <c r="T36" s="14"/>
      <c r="U36" s="14"/>
      <c r="V36" s="14"/>
      <c r="W36" s="14"/>
      <c r="X36" s="14"/>
      <c r="Y36" s="14"/>
      <c r="Z36" s="14"/>
      <c r="AA36" s="14"/>
      <c r="AB36" s="14"/>
      <c r="AC36" s="14"/>
      <c r="AD36" s="14"/>
    </row>
    <row r="37" spans="2:30" ht="12.75" customHeight="1">
      <c r="E37" s="4"/>
      <c r="F37" s="4"/>
      <c r="G37" s="4"/>
      <c r="I37" s="16"/>
      <c r="J37" s="13"/>
      <c r="K37" s="14"/>
      <c r="L37" s="14"/>
      <c r="M37" s="14"/>
      <c r="N37" s="14"/>
      <c r="O37" s="14"/>
      <c r="P37" s="14"/>
      <c r="Q37" s="14"/>
      <c r="R37" s="14"/>
      <c r="S37" s="14"/>
      <c r="T37" s="14"/>
      <c r="U37" s="14"/>
      <c r="V37" s="14"/>
      <c r="W37" s="14"/>
      <c r="X37" s="14"/>
      <c r="Y37" s="14"/>
      <c r="Z37" s="14"/>
      <c r="AA37" s="14"/>
      <c r="AB37" s="14"/>
      <c r="AC37" s="14"/>
      <c r="AD37" s="14"/>
    </row>
    <row r="38" spans="2:30" ht="12.75" customHeight="1">
      <c r="E38" s="4"/>
      <c r="F38" s="4"/>
      <c r="G38" s="4"/>
      <c r="I38" s="16"/>
      <c r="J38" s="13"/>
      <c r="K38" s="14"/>
      <c r="L38" s="14"/>
      <c r="M38" s="14"/>
      <c r="N38" s="14"/>
      <c r="O38" s="14"/>
      <c r="P38" s="14"/>
      <c r="Q38" s="14"/>
      <c r="R38" s="14"/>
      <c r="S38" s="14"/>
      <c r="T38" s="14"/>
      <c r="U38" s="14"/>
      <c r="V38" s="14"/>
      <c r="W38" s="14"/>
      <c r="X38" s="14"/>
      <c r="Y38" s="14"/>
      <c r="Z38" s="14"/>
      <c r="AA38" s="14"/>
      <c r="AB38" s="14"/>
      <c r="AC38" s="14"/>
      <c r="AD38" s="14"/>
    </row>
    <row r="39" spans="2:30" ht="12.75" customHeight="1">
      <c r="E39" s="4"/>
      <c r="F39" s="4"/>
      <c r="G39" s="4"/>
      <c r="I39" s="16"/>
      <c r="J39" s="13"/>
      <c r="K39" s="14"/>
      <c r="L39" s="14"/>
      <c r="M39" s="14"/>
      <c r="N39" s="14"/>
      <c r="O39" s="14"/>
      <c r="P39" s="14"/>
      <c r="Q39" s="14"/>
      <c r="R39" s="14"/>
      <c r="S39" s="14"/>
      <c r="T39" s="14"/>
      <c r="U39" s="14"/>
      <c r="V39" s="14"/>
      <c r="W39" s="14"/>
      <c r="X39" s="14"/>
      <c r="Y39" s="14"/>
      <c r="Z39" s="14"/>
      <c r="AA39" s="14"/>
      <c r="AB39" s="14"/>
      <c r="AC39" s="14"/>
      <c r="AD39" s="14"/>
    </row>
    <row r="40" spans="2:30" ht="12.75" customHeight="1">
      <c r="E40" s="4"/>
      <c r="F40" s="4"/>
      <c r="G40" s="4"/>
      <c r="I40" s="16"/>
      <c r="J40" s="13"/>
      <c r="K40" s="14"/>
      <c r="L40" s="14"/>
      <c r="M40" s="14"/>
      <c r="N40" s="14"/>
      <c r="O40" s="14"/>
      <c r="P40" s="14"/>
      <c r="Q40" s="14"/>
      <c r="R40" s="14"/>
      <c r="S40" s="14"/>
      <c r="T40" s="14"/>
      <c r="U40" s="14"/>
      <c r="V40" s="14"/>
      <c r="W40" s="14"/>
      <c r="X40" s="14"/>
      <c r="Y40" s="14"/>
      <c r="Z40" s="14"/>
      <c r="AA40" s="14"/>
      <c r="AB40" s="14"/>
      <c r="AC40" s="14"/>
      <c r="AD40" s="14"/>
    </row>
    <row r="41" spans="2:30" ht="12.75" customHeight="1">
      <c r="E41" s="4"/>
      <c r="F41" s="4"/>
      <c r="G41" s="4"/>
      <c r="I41" s="16"/>
      <c r="J41" s="13"/>
      <c r="K41" s="14"/>
      <c r="L41" s="14"/>
      <c r="M41" s="14"/>
      <c r="N41" s="14"/>
      <c r="O41" s="14"/>
      <c r="P41" s="14"/>
      <c r="Q41" s="14"/>
      <c r="R41" s="14"/>
      <c r="S41" s="14"/>
      <c r="T41" s="14"/>
      <c r="U41" s="14"/>
      <c r="V41" s="14"/>
      <c r="W41" s="14"/>
      <c r="X41" s="14"/>
      <c r="Y41" s="14"/>
      <c r="Z41" s="14"/>
      <c r="AA41" s="14"/>
      <c r="AB41" s="14"/>
      <c r="AC41" s="14"/>
      <c r="AD41" s="14"/>
    </row>
    <row r="42" spans="2:30" ht="12.75" customHeight="1">
      <c r="E42" s="4"/>
      <c r="F42" s="4"/>
      <c r="G42" s="4"/>
      <c r="H42" s="2"/>
      <c r="I42" s="16"/>
      <c r="J42" s="13"/>
      <c r="K42" s="14"/>
      <c r="L42" s="14"/>
      <c r="M42" s="14"/>
      <c r="N42" s="14"/>
      <c r="O42" s="14"/>
      <c r="P42" s="14"/>
      <c r="Q42" s="14"/>
      <c r="R42" s="14"/>
      <c r="S42" s="14"/>
      <c r="T42" s="14"/>
      <c r="U42" s="14"/>
      <c r="V42" s="14"/>
      <c r="W42" s="14"/>
      <c r="X42" s="14"/>
      <c r="Y42" s="14"/>
      <c r="Z42" s="14"/>
      <c r="AA42" s="14"/>
      <c r="AB42" s="14"/>
      <c r="AC42" s="14"/>
      <c r="AD42" s="14"/>
    </row>
    <row r="43" spans="2:30" ht="12.75" customHeight="1">
      <c r="E43" s="4"/>
      <c r="F43" s="4"/>
      <c r="G43" s="4"/>
      <c r="H43" s="4"/>
      <c r="I43" s="16"/>
      <c r="J43" s="13"/>
      <c r="K43" s="14"/>
      <c r="L43" s="14"/>
      <c r="M43" s="14"/>
      <c r="N43" s="14"/>
      <c r="O43" s="14"/>
      <c r="P43" s="14"/>
      <c r="Q43" s="14"/>
      <c r="R43" s="14"/>
      <c r="S43" s="14"/>
      <c r="T43" s="14"/>
      <c r="U43" s="14"/>
      <c r="V43" s="14"/>
      <c r="W43" s="14"/>
      <c r="X43" s="14"/>
      <c r="Y43" s="14"/>
      <c r="Z43" s="14"/>
      <c r="AA43" s="14"/>
      <c r="AB43" s="14"/>
      <c r="AC43" s="14"/>
      <c r="AD43" s="14"/>
    </row>
    <row r="44" spans="2:30" ht="12.75" customHeight="1">
      <c r="E44" s="4"/>
      <c r="F44" s="4"/>
      <c r="G44" s="4"/>
      <c r="I44" s="16"/>
      <c r="J44" s="13"/>
      <c r="K44" s="14"/>
      <c r="L44" s="14"/>
      <c r="M44" s="14"/>
      <c r="N44" s="14"/>
      <c r="O44" s="14"/>
      <c r="P44" s="14"/>
      <c r="Q44" s="14"/>
      <c r="R44" s="14"/>
      <c r="S44" s="14"/>
      <c r="T44" s="14"/>
      <c r="U44" s="14"/>
      <c r="V44" s="14"/>
      <c r="W44" s="14"/>
      <c r="X44" s="14"/>
      <c r="Y44" s="14"/>
      <c r="Z44" s="14"/>
      <c r="AA44" s="14"/>
      <c r="AB44" s="14"/>
      <c r="AC44" s="14"/>
      <c r="AD44" s="14"/>
    </row>
    <row r="45" spans="2:30" ht="12.75" customHeight="1">
      <c r="E45" s="4"/>
      <c r="F45" s="4"/>
      <c r="G45" s="4"/>
      <c r="I45" s="16"/>
      <c r="J45" s="13"/>
      <c r="K45" s="14"/>
      <c r="L45" s="14"/>
      <c r="M45" s="14"/>
      <c r="N45" s="14"/>
      <c r="O45" s="14"/>
      <c r="P45" s="14"/>
      <c r="Q45" s="14"/>
      <c r="R45" s="14"/>
      <c r="S45" s="14"/>
      <c r="T45" s="14"/>
      <c r="U45" s="14"/>
      <c r="V45" s="14"/>
      <c r="W45" s="14"/>
      <c r="X45" s="14"/>
      <c r="Y45" s="14"/>
      <c r="Z45" s="14"/>
      <c r="AA45" s="14"/>
      <c r="AB45" s="14"/>
      <c r="AC45" s="14"/>
      <c r="AD45" s="14"/>
    </row>
    <row r="46" spans="2:30" ht="12.75" customHeight="1">
      <c r="E46" s="4"/>
      <c r="F46" s="4"/>
      <c r="G46" s="4"/>
      <c r="I46" s="16"/>
      <c r="J46" s="13"/>
      <c r="K46" s="14"/>
      <c r="L46" s="14"/>
      <c r="M46" s="14"/>
      <c r="N46" s="14"/>
      <c r="O46" s="14"/>
      <c r="P46" s="14"/>
      <c r="Q46" s="14"/>
      <c r="R46" s="14"/>
      <c r="S46" s="14"/>
      <c r="T46" s="14"/>
      <c r="U46" s="14"/>
      <c r="V46" s="14"/>
      <c r="W46" s="14"/>
      <c r="X46" s="14"/>
      <c r="Y46" s="14"/>
      <c r="Z46" s="14"/>
      <c r="AA46" s="14"/>
      <c r="AB46" s="14"/>
      <c r="AC46" s="14"/>
      <c r="AD46" s="14"/>
    </row>
    <row r="47" spans="2:30" ht="12.75" customHeight="1">
      <c r="E47" s="4"/>
      <c r="F47" s="4"/>
      <c r="G47" s="4"/>
      <c r="I47" s="16"/>
      <c r="J47" s="13"/>
      <c r="K47" s="14"/>
      <c r="L47" s="14"/>
      <c r="M47" s="14"/>
      <c r="N47" s="14"/>
      <c r="O47" s="14"/>
      <c r="P47" s="14"/>
      <c r="Q47" s="14"/>
      <c r="R47" s="14"/>
      <c r="S47" s="14"/>
      <c r="T47" s="14"/>
      <c r="U47" s="14"/>
      <c r="V47" s="14"/>
      <c r="W47" s="14"/>
      <c r="X47" s="14"/>
      <c r="Y47" s="14"/>
      <c r="Z47" s="14"/>
      <c r="AA47" s="14"/>
      <c r="AB47" s="14"/>
      <c r="AC47" s="14"/>
      <c r="AD47" s="14"/>
    </row>
    <row r="48" spans="2:30" ht="12.75" customHeight="1">
      <c r="E48" s="4"/>
      <c r="F48" s="4"/>
      <c r="G48" s="4"/>
      <c r="I48" s="16"/>
      <c r="J48" s="13"/>
      <c r="K48" s="14"/>
      <c r="L48" s="14"/>
      <c r="M48" s="14"/>
      <c r="N48" s="14"/>
      <c r="O48" s="14"/>
      <c r="P48" s="14"/>
      <c r="Q48" s="14"/>
      <c r="R48" s="14"/>
      <c r="S48" s="14"/>
      <c r="T48" s="14"/>
      <c r="U48" s="14"/>
      <c r="V48" s="14"/>
      <c r="W48" s="14"/>
      <c r="X48" s="14"/>
      <c r="Y48" s="14"/>
      <c r="Z48" s="14"/>
      <c r="AA48" s="14"/>
      <c r="AB48" s="14"/>
      <c r="AC48" s="14"/>
      <c r="AD48" s="14"/>
    </row>
    <row r="49" spans="2:30" ht="12.75" customHeight="1">
      <c r="E49" s="4"/>
      <c r="F49" s="4"/>
      <c r="G49" s="4"/>
      <c r="I49" s="16"/>
      <c r="J49" s="13"/>
      <c r="K49" s="14"/>
      <c r="L49" s="14"/>
      <c r="M49" s="14"/>
      <c r="N49" s="14"/>
      <c r="O49" s="14"/>
      <c r="P49" s="14"/>
      <c r="Q49" s="14"/>
      <c r="R49" s="14"/>
      <c r="S49" s="14"/>
      <c r="T49" s="14"/>
      <c r="U49" s="14"/>
      <c r="V49" s="14"/>
      <c r="W49" s="14"/>
      <c r="X49" s="14"/>
      <c r="Y49" s="14"/>
      <c r="Z49" s="14"/>
      <c r="AA49" s="14"/>
      <c r="AB49" s="14"/>
      <c r="AC49" s="14"/>
      <c r="AD49" s="14"/>
    </row>
    <row r="50" spans="2:30" ht="12.75" customHeight="1">
      <c r="E50" s="4"/>
      <c r="F50" s="4"/>
      <c r="G50" s="4"/>
      <c r="I50" s="16"/>
      <c r="J50" s="13"/>
      <c r="K50" s="14"/>
      <c r="L50" s="14"/>
      <c r="M50" s="14"/>
      <c r="N50" s="14"/>
      <c r="O50" s="14"/>
      <c r="P50" s="14"/>
      <c r="Q50" s="14"/>
      <c r="R50" s="14"/>
      <c r="S50" s="14"/>
      <c r="T50" s="14"/>
      <c r="U50" s="14"/>
      <c r="V50" s="14"/>
      <c r="W50" s="14"/>
      <c r="X50" s="14"/>
      <c r="Y50" s="14"/>
      <c r="Z50" s="14"/>
      <c r="AA50" s="14"/>
      <c r="AB50" s="14"/>
      <c r="AC50" s="14"/>
      <c r="AD50" s="14"/>
    </row>
    <row r="51" spans="2:30" ht="12.75" customHeight="1">
      <c r="E51" s="4"/>
      <c r="F51" s="4"/>
      <c r="G51" s="4"/>
      <c r="I51" s="16"/>
      <c r="J51" s="13"/>
      <c r="K51" s="14"/>
      <c r="L51" s="14"/>
      <c r="M51" s="14"/>
      <c r="N51" s="14"/>
      <c r="O51" s="14"/>
      <c r="P51" s="14"/>
      <c r="Q51" s="14"/>
      <c r="R51" s="14"/>
      <c r="S51" s="14"/>
      <c r="T51" s="14"/>
      <c r="U51" s="14"/>
      <c r="V51" s="14"/>
      <c r="W51" s="14"/>
      <c r="X51" s="14"/>
      <c r="Y51" s="14"/>
      <c r="Z51" s="14"/>
      <c r="AA51" s="14"/>
      <c r="AB51" s="14"/>
      <c r="AC51" s="14"/>
      <c r="AD51" s="14"/>
    </row>
    <row r="52" spans="2:30" ht="12.75" customHeight="1">
      <c r="B52" s="2"/>
      <c r="C52" s="7"/>
      <c r="D52" s="7"/>
      <c r="E52" s="8"/>
      <c r="F52" s="8"/>
      <c r="G52" s="8"/>
      <c r="I52" s="16"/>
      <c r="J52" s="13"/>
      <c r="K52" s="14"/>
      <c r="L52" s="14"/>
      <c r="M52" s="14"/>
      <c r="N52" s="14"/>
      <c r="O52" s="14"/>
      <c r="P52" s="14"/>
      <c r="Q52" s="14"/>
      <c r="R52" s="14"/>
      <c r="S52" s="14"/>
      <c r="T52" s="14"/>
      <c r="U52" s="14"/>
      <c r="V52" s="14"/>
      <c r="W52" s="14"/>
      <c r="X52" s="14"/>
      <c r="Y52" s="14"/>
      <c r="Z52" s="14"/>
      <c r="AA52" s="14"/>
      <c r="AB52" s="14"/>
      <c r="AC52" s="14"/>
      <c r="AD52" s="14"/>
    </row>
    <row r="53" spans="2:30" ht="12.75" customHeight="1">
      <c r="B53" s="2"/>
      <c r="C53" s="2"/>
      <c r="D53" s="2"/>
      <c r="E53" s="2"/>
      <c r="F53" s="2"/>
      <c r="G53" s="2"/>
      <c r="I53" s="16"/>
      <c r="J53" s="13"/>
      <c r="K53" s="14"/>
      <c r="L53" s="14"/>
      <c r="M53" s="14"/>
      <c r="N53" s="14"/>
      <c r="O53" s="14"/>
      <c r="P53" s="14"/>
      <c r="Q53" s="14"/>
      <c r="R53" s="14"/>
      <c r="S53" s="14"/>
      <c r="T53" s="14"/>
      <c r="U53" s="14"/>
      <c r="V53" s="14"/>
      <c r="W53" s="14"/>
      <c r="X53" s="14"/>
      <c r="Y53" s="14"/>
      <c r="Z53" s="14"/>
      <c r="AA53" s="14"/>
      <c r="AB53" s="14"/>
      <c r="AC53" s="14"/>
      <c r="AD53" s="14"/>
    </row>
    <row r="54" spans="2:30" ht="12.75" customHeight="1">
      <c r="C54" s="9"/>
      <c r="D54" s="9"/>
      <c r="E54" s="9"/>
      <c r="F54" s="9"/>
      <c r="G54" s="9"/>
      <c r="I54" s="16"/>
      <c r="J54" s="13"/>
      <c r="K54" s="14"/>
      <c r="L54" s="14"/>
      <c r="M54" s="14"/>
      <c r="N54" s="14"/>
      <c r="O54" s="14"/>
      <c r="P54" s="14"/>
      <c r="Q54" s="14"/>
      <c r="R54" s="14"/>
      <c r="S54" s="14"/>
      <c r="T54" s="14"/>
      <c r="U54" s="14"/>
      <c r="V54" s="14"/>
      <c r="W54" s="14"/>
      <c r="X54" s="14"/>
      <c r="Y54" s="14"/>
      <c r="Z54" s="14"/>
      <c r="AA54" s="14"/>
      <c r="AB54" s="14"/>
      <c r="AC54" s="14"/>
      <c r="AD54" s="14"/>
    </row>
    <row r="55" spans="2:30" ht="12.75" customHeight="1">
      <c r="C55" s="9"/>
      <c r="D55" s="9"/>
      <c r="E55" s="9"/>
      <c r="F55" s="9"/>
      <c r="G55" s="9"/>
      <c r="I55" s="16"/>
      <c r="J55" s="13"/>
      <c r="K55" s="14"/>
      <c r="L55" s="14"/>
      <c r="M55" s="14"/>
      <c r="N55" s="14"/>
      <c r="O55" s="14"/>
      <c r="P55" s="14"/>
      <c r="Q55" s="14"/>
      <c r="R55" s="14"/>
      <c r="S55" s="14"/>
      <c r="T55" s="14"/>
      <c r="U55" s="14"/>
      <c r="V55" s="14"/>
      <c r="W55" s="14"/>
      <c r="X55" s="14"/>
      <c r="Y55" s="14"/>
      <c r="Z55" s="14"/>
      <c r="AA55" s="14"/>
      <c r="AB55" s="14"/>
      <c r="AC55" s="14"/>
      <c r="AD55" s="14"/>
    </row>
    <row r="56" spans="2:30" ht="12.75" customHeight="1">
      <c r="I56" s="16"/>
      <c r="J56" s="13"/>
      <c r="K56" s="14"/>
      <c r="L56" s="14"/>
      <c r="M56" s="14"/>
      <c r="N56" s="14"/>
      <c r="O56" s="14"/>
      <c r="P56" s="14"/>
      <c r="Q56" s="14"/>
      <c r="R56" s="14"/>
      <c r="S56" s="14"/>
      <c r="T56" s="14"/>
      <c r="U56" s="14"/>
      <c r="V56" s="14"/>
      <c r="W56" s="14"/>
      <c r="X56" s="14"/>
      <c r="Y56" s="14"/>
      <c r="Z56" s="14"/>
      <c r="AA56" s="14"/>
      <c r="AB56" s="14"/>
      <c r="AC56" s="14"/>
      <c r="AD56" s="14"/>
    </row>
    <row r="57" spans="2:30" ht="12.75" customHeight="1">
      <c r="B57" s="7" t="s">
        <v>2</v>
      </c>
      <c r="I57" s="16"/>
      <c r="J57" s="13"/>
      <c r="K57" s="14"/>
      <c r="L57" s="14"/>
      <c r="M57" s="14"/>
      <c r="N57" s="14"/>
      <c r="O57" s="14"/>
      <c r="P57" s="14"/>
      <c r="Q57" s="14"/>
      <c r="R57" s="14"/>
      <c r="S57" s="14"/>
      <c r="T57" s="14"/>
      <c r="U57" s="14"/>
      <c r="V57" s="14"/>
      <c r="W57" s="14"/>
      <c r="X57" s="14"/>
      <c r="Y57" s="14"/>
      <c r="Z57" s="14"/>
      <c r="AA57" s="14"/>
      <c r="AB57" s="14"/>
      <c r="AC57" s="14"/>
      <c r="AD57" s="14"/>
    </row>
    <row r="58" spans="2:30" ht="12.75" customHeight="1">
      <c r="I58" s="16"/>
      <c r="J58" s="13"/>
      <c r="K58" s="14"/>
      <c r="L58" s="14"/>
      <c r="M58" s="14"/>
      <c r="N58" s="14"/>
      <c r="O58" s="14"/>
      <c r="P58" s="14"/>
      <c r="Q58" s="14"/>
      <c r="R58" s="14"/>
      <c r="S58" s="14"/>
      <c r="T58" s="14"/>
      <c r="U58" s="14"/>
      <c r="V58" s="14"/>
      <c r="W58" s="14"/>
      <c r="X58" s="14"/>
      <c r="Y58" s="14"/>
      <c r="Z58" s="14"/>
      <c r="AA58" s="14"/>
      <c r="AB58" s="14"/>
      <c r="AC58" s="14"/>
      <c r="AD58" s="14"/>
    </row>
    <row r="59" spans="2:30" ht="12.75" customHeight="1">
      <c r="I59" s="16"/>
      <c r="J59" s="13"/>
      <c r="K59" s="14"/>
      <c r="L59" s="14"/>
      <c r="M59" s="14"/>
      <c r="N59" s="14"/>
      <c r="O59" s="14"/>
      <c r="P59" s="14"/>
      <c r="Q59" s="14"/>
      <c r="R59" s="14"/>
      <c r="S59" s="14"/>
      <c r="T59" s="14"/>
      <c r="U59" s="14"/>
      <c r="V59" s="14"/>
      <c r="W59" s="14"/>
      <c r="X59" s="14"/>
      <c r="Y59" s="14"/>
      <c r="Z59" s="14"/>
      <c r="AA59" s="14"/>
      <c r="AB59" s="14"/>
      <c r="AC59" s="14"/>
      <c r="AD59" s="14"/>
    </row>
    <row r="60" spans="2:30" ht="12.75" customHeight="1">
      <c r="I60" s="16"/>
      <c r="J60" s="13"/>
      <c r="K60" s="14"/>
      <c r="L60" s="14"/>
      <c r="M60" s="14"/>
      <c r="N60" s="14"/>
      <c r="O60" s="14"/>
      <c r="P60" s="14"/>
      <c r="Q60" s="14"/>
      <c r="R60" s="14"/>
      <c r="S60" s="14"/>
      <c r="T60" s="14"/>
      <c r="U60" s="14"/>
      <c r="V60" s="14"/>
      <c r="W60" s="14"/>
      <c r="X60" s="14"/>
      <c r="Y60" s="14"/>
      <c r="Z60" s="14"/>
      <c r="AA60" s="14"/>
      <c r="AB60" s="14"/>
      <c r="AC60" s="14"/>
      <c r="AD60" s="14"/>
    </row>
    <row r="61" spans="2:30" ht="12.75" customHeight="1">
      <c r="I61" s="16"/>
      <c r="J61" s="13"/>
      <c r="K61" s="14"/>
      <c r="L61" s="14"/>
      <c r="M61" s="14"/>
      <c r="N61" s="14"/>
      <c r="O61" s="14"/>
      <c r="P61" s="14"/>
      <c r="Q61" s="14"/>
      <c r="R61" s="14"/>
      <c r="S61" s="14"/>
      <c r="T61" s="14"/>
      <c r="U61" s="14"/>
      <c r="V61" s="14"/>
      <c r="W61" s="14"/>
      <c r="X61" s="14"/>
      <c r="Y61" s="14"/>
      <c r="Z61" s="14"/>
      <c r="AA61" s="14"/>
      <c r="AB61" s="14"/>
      <c r="AC61" s="14"/>
      <c r="AD61" s="14"/>
    </row>
    <row r="62" spans="2:30" ht="12.75" customHeight="1">
      <c r="I62" s="16"/>
      <c r="J62" s="13"/>
      <c r="K62" s="14"/>
      <c r="L62" s="14"/>
      <c r="M62" s="14"/>
      <c r="N62" s="14"/>
      <c r="O62" s="14"/>
      <c r="P62" s="14"/>
      <c r="Q62" s="14"/>
      <c r="R62" s="14"/>
      <c r="S62" s="14"/>
      <c r="T62" s="14"/>
      <c r="U62" s="14"/>
      <c r="V62" s="14"/>
      <c r="W62" s="14"/>
      <c r="X62" s="14"/>
      <c r="Y62" s="14"/>
      <c r="Z62" s="14"/>
      <c r="AA62" s="14"/>
      <c r="AB62" s="14"/>
      <c r="AC62" s="14"/>
      <c r="AD62" s="14"/>
    </row>
    <row r="63" spans="2:30" ht="12.75" customHeight="1">
      <c r="I63" s="16"/>
      <c r="J63" s="13"/>
      <c r="K63" s="14"/>
      <c r="L63" s="14"/>
      <c r="M63" s="14"/>
      <c r="N63" s="14"/>
      <c r="O63" s="14"/>
      <c r="P63" s="14"/>
      <c r="Q63" s="14"/>
      <c r="R63" s="14"/>
      <c r="S63" s="14"/>
      <c r="T63" s="14"/>
      <c r="U63" s="14"/>
      <c r="V63" s="14"/>
      <c r="W63" s="14"/>
      <c r="X63" s="14"/>
      <c r="Y63" s="14"/>
      <c r="Z63" s="14"/>
      <c r="AA63" s="14"/>
      <c r="AB63" s="14"/>
      <c r="AC63" s="14"/>
      <c r="AD63" s="14"/>
    </row>
    <row r="64" spans="2:30" ht="12.75" customHeight="1">
      <c r="I64" s="16"/>
      <c r="J64" s="13"/>
      <c r="K64" s="14"/>
      <c r="L64" s="14"/>
      <c r="M64" s="14"/>
      <c r="N64" s="14"/>
      <c r="O64" s="14"/>
      <c r="P64" s="14"/>
      <c r="Q64" s="14"/>
      <c r="R64" s="14"/>
      <c r="S64" s="14"/>
      <c r="T64" s="14"/>
      <c r="U64" s="14"/>
      <c r="V64" s="14"/>
      <c r="W64" s="14"/>
      <c r="X64" s="14"/>
      <c r="Y64" s="14"/>
      <c r="Z64" s="14"/>
      <c r="AA64" s="14"/>
      <c r="AB64" s="14"/>
      <c r="AC64" s="14"/>
      <c r="AD64" s="14"/>
    </row>
    <row r="65" spans="9:30" ht="12.75" customHeight="1">
      <c r="I65" s="16"/>
      <c r="J65" s="13"/>
      <c r="K65" s="14"/>
      <c r="L65" s="14"/>
      <c r="M65" s="14"/>
      <c r="N65" s="14"/>
      <c r="O65" s="14"/>
      <c r="P65" s="14"/>
      <c r="Q65" s="14"/>
      <c r="R65" s="14"/>
      <c r="S65" s="14"/>
      <c r="T65" s="14"/>
      <c r="U65" s="14"/>
      <c r="V65" s="14"/>
      <c r="W65" s="14"/>
      <c r="X65" s="14"/>
      <c r="Y65" s="14"/>
      <c r="Z65" s="14"/>
      <c r="AA65" s="14"/>
      <c r="AB65" s="14"/>
      <c r="AC65" s="14"/>
      <c r="AD65" s="14"/>
    </row>
    <row r="66" spans="9:30" ht="12.75" customHeight="1">
      <c r="I66" s="16"/>
      <c r="J66" s="13"/>
      <c r="K66" s="14"/>
      <c r="L66" s="14"/>
      <c r="M66" s="14"/>
      <c r="N66" s="14"/>
      <c r="O66" s="14"/>
      <c r="P66" s="14"/>
      <c r="Q66" s="14"/>
      <c r="R66" s="14"/>
      <c r="S66" s="14"/>
      <c r="T66" s="14"/>
      <c r="U66" s="14"/>
      <c r="V66" s="14"/>
      <c r="W66" s="14"/>
      <c r="X66" s="14"/>
      <c r="Y66" s="14"/>
      <c r="Z66" s="14"/>
      <c r="AA66" s="14"/>
      <c r="AB66" s="14"/>
      <c r="AC66" s="14"/>
      <c r="AD66" s="14"/>
    </row>
    <row r="67" spans="9:30" ht="12.75" customHeight="1">
      <c r="I67" s="16"/>
      <c r="J67" s="13"/>
      <c r="K67" s="14"/>
      <c r="L67" s="14"/>
      <c r="M67" s="14"/>
      <c r="N67" s="14"/>
      <c r="O67" s="14"/>
      <c r="P67" s="14"/>
      <c r="Q67" s="14"/>
      <c r="R67" s="14"/>
      <c r="S67" s="14"/>
      <c r="T67" s="14"/>
      <c r="U67" s="14"/>
      <c r="V67" s="14"/>
      <c r="W67" s="14"/>
      <c r="X67" s="14"/>
      <c r="Y67" s="14"/>
      <c r="Z67" s="14"/>
      <c r="AA67" s="14"/>
      <c r="AB67" s="14"/>
      <c r="AC67" s="14"/>
      <c r="AD67" s="14"/>
    </row>
    <row r="68" spans="9:30" ht="12.75" customHeight="1">
      <c r="I68" s="16"/>
      <c r="J68" s="13"/>
      <c r="K68" s="14"/>
      <c r="L68" s="14"/>
      <c r="M68" s="14"/>
      <c r="N68" s="14"/>
      <c r="O68" s="14"/>
      <c r="P68" s="14"/>
      <c r="Q68" s="14"/>
      <c r="R68" s="14"/>
      <c r="S68" s="14"/>
      <c r="T68" s="14"/>
      <c r="U68" s="14"/>
      <c r="V68" s="14"/>
      <c r="W68" s="14"/>
      <c r="X68" s="14"/>
      <c r="Y68" s="14"/>
      <c r="Z68" s="14"/>
      <c r="AA68" s="14"/>
      <c r="AB68" s="14"/>
      <c r="AC68" s="14"/>
      <c r="AD68" s="14"/>
    </row>
    <row r="69" spans="9:30" ht="12.75" customHeight="1">
      <c r="I69" s="16"/>
      <c r="J69" s="13"/>
      <c r="K69" s="14"/>
      <c r="L69" s="14"/>
      <c r="M69" s="14"/>
      <c r="N69" s="14"/>
      <c r="O69" s="14"/>
      <c r="P69" s="14"/>
      <c r="Q69" s="14"/>
      <c r="R69" s="14"/>
      <c r="S69" s="14"/>
      <c r="T69" s="14"/>
      <c r="U69" s="14"/>
      <c r="V69" s="14"/>
      <c r="W69" s="14"/>
      <c r="X69" s="14"/>
      <c r="Y69" s="14"/>
      <c r="Z69" s="14"/>
      <c r="AA69" s="14"/>
      <c r="AB69" s="14"/>
      <c r="AC69" s="14"/>
      <c r="AD69" s="14"/>
    </row>
    <row r="70" spans="9:30" ht="12.75" customHeight="1">
      <c r="I70" s="16"/>
      <c r="J70" s="13"/>
      <c r="K70" s="14"/>
      <c r="L70" s="14"/>
      <c r="M70" s="14"/>
      <c r="N70" s="14"/>
      <c r="O70" s="14"/>
      <c r="P70" s="14"/>
      <c r="Q70" s="14"/>
      <c r="R70" s="14"/>
      <c r="S70" s="14"/>
      <c r="T70" s="14"/>
      <c r="U70" s="14"/>
      <c r="V70" s="14"/>
      <c r="W70" s="14"/>
      <c r="X70" s="14"/>
      <c r="Y70" s="14"/>
      <c r="Z70" s="14"/>
      <c r="AA70" s="14"/>
      <c r="AB70" s="14"/>
      <c r="AC70" s="14"/>
      <c r="AD70" s="14"/>
    </row>
    <row r="71" spans="9:30" ht="12.75" customHeight="1">
      <c r="I71" s="16"/>
      <c r="J71" s="13"/>
      <c r="K71" s="14"/>
      <c r="L71" s="14"/>
      <c r="M71" s="14"/>
      <c r="N71" s="14"/>
      <c r="O71" s="14"/>
      <c r="P71" s="14"/>
      <c r="Q71" s="14"/>
      <c r="R71" s="14"/>
      <c r="S71" s="14"/>
      <c r="T71" s="14"/>
      <c r="U71" s="14"/>
      <c r="V71" s="14"/>
      <c r="W71" s="14"/>
      <c r="X71" s="14"/>
      <c r="Y71" s="14"/>
      <c r="Z71" s="14"/>
      <c r="AA71" s="14"/>
      <c r="AB71" s="14"/>
      <c r="AC71" s="14"/>
      <c r="AD71" s="14"/>
    </row>
    <row r="72" spans="9:30" ht="12.75" customHeight="1">
      <c r="I72" s="16"/>
      <c r="J72" s="13"/>
      <c r="K72" s="14"/>
      <c r="L72" s="14"/>
      <c r="M72" s="14"/>
      <c r="N72" s="14"/>
      <c r="O72" s="14"/>
      <c r="P72" s="14"/>
      <c r="Q72" s="14"/>
      <c r="R72" s="14"/>
      <c r="S72" s="14"/>
      <c r="T72" s="14"/>
      <c r="U72" s="14"/>
      <c r="V72" s="14"/>
      <c r="W72" s="14"/>
      <c r="X72" s="14"/>
      <c r="Y72" s="14"/>
      <c r="Z72" s="14"/>
      <c r="AA72" s="14"/>
      <c r="AB72" s="14"/>
      <c r="AC72" s="14"/>
      <c r="AD72" s="14"/>
    </row>
    <row r="73" spans="9:30" ht="12.75" customHeight="1">
      <c r="I73" s="16"/>
      <c r="J73" s="13"/>
      <c r="K73" s="14"/>
      <c r="L73" s="14"/>
      <c r="M73" s="14"/>
      <c r="N73" s="14"/>
      <c r="O73" s="14"/>
      <c r="P73" s="14"/>
      <c r="Q73" s="14"/>
      <c r="R73" s="14"/>
      <c r="S73" s="14"/>
      <c r="T73" s="14"/>
      <c r="U73" s="14"/>
      <c r="V73" s="14"/>
      <c r="W73" s="14"/>
      <c r="X73" s="14"/>
      <c r="Y73" s="14"/>
      <c r="Z73" s="14"/>
      <c r="AA73" s="14"/>
      <c r="AB73" s="14"/>
      <c r="AC73" s="14"/>
      <c r="AD73" s="14"/>
    </row>
    <row r="74" spans="9:30" ht="12.75" customHeight="1">
      <c r="I74" s="16"/>
      <c r="J74" s="13"/>
      <c r="K74" s="14"/>
      <c r="L74" s="14"/>
      <c r="M74" s="14"/>
      <c r="N74" s="14"/>
      <c r="O74" s="14"/>
      <c r="P74" s="14"/>
      <c r="Q74" s="14"/>
      <c r="R74" s="14"/>
      <c r="S74" s="14"/>
      <c r="T74" s="14"/>
      <c r="U74" s="14"/>
      <c r="V74" s="14"/>
      <c r="W74" s="14"/>
      <c r="X74" s="14"/>
      <c r="Y74" s="14"/>
      <c r="Z74" s="14"/>
      <c r="AA74" s="14"/>
      <c r="AB74" s="14"/>
      <c r="AC74" s="14"/>
      <c r="AD74" s="14"/>
    </row>
    <row r="75" spans="9:30" ht="12.75" customHeight="1">
      <c r="I75" s="16"/>
      <c r="J75" s="13"/>
      <c r="K75" s="14"/>
      <c r="L75" s="14"/>
      <c r="M75" s="14"/>
      <c r="N75" s="14"/>
      <c r="O75" s="14"/>
      <c r="P75" s="14"/>
      <c r="Q75" s="14"/>
      <c r="R75" s="14"/>
      <c r="S75" s="14"/>
      <c r="T75" s="14"/>
      <c r="U75" s="14"/>
      <c r="V75" s="14"/>
      <c r="W75" s="14"/>
      <c r="X75" s="14"/>
      <c r="Y75" s="14"/>
      <c r="Z75" s="14"/>
      <c r="AA75" s="14"/>
      <c r="AB75" s="14"/>
      <c r="AC75" s="14"/>
      <c r="AD75" s="14"/>
    </row>
    <row r="76" spans="9:30" ht="12.75" customHeight="1">
      <c r="I76" s="16"/>
      <c r="J76" s="13"/>
      <c r="K76" s="14"/>
      <c r="L76" s="14"/>
      <c r="M76" s="14"/>
      <c r="N76" s="14"/>
      <c r="O76" s="14"/>
      <c r="P76" s="14"/>
      <c r="Q76" s="14"/>
      <c r="R76" s="14"/>
      <c r="S76" s="14"/>
      <c r="T76" s="14"/>
      <c r="U76" s="14"/>
      <c r="V76" s="14"/>
      <c r="W76" s="14"/>
      <c r="X76" s="14"/>
      <c r="Y76" s="14"/>
      <c r="Z76" s="14"/>
      <c r="AA76" s="14"/>
      <c r="AB76" s="14"/>
      <c r="AC76" s="14"/>
      <c r="AD76" s="14"/>
    </row>
    <row r="77" spans="9:30" ht="12.75" customHeight="1">
      <c r="I77" s="16"/>
      <c r="J77" s="13"/>
      <c r="K77" s="14"/>
      <c r="L77" s="14"/>
      <c r="M77" s="14"/>
      <c r="N77" s="14"/>
      <c r="O77" s="14"/>
      <c r="P77" s="14"/>
      <c r="Q77" s="14"/>
      <c r="R77" s="14"/>
      <c r="S77" s="14"/>
      <c r="T77" s="14"/>
      <c r="U77" s="14"/>
      <c r="V77" s="14"/>
      <c r="W77" s="14"/>
      <c r="X77" s="14"/>
      <c r="Y77" s="14"/>
      <c r="Z77" s="14"/>
      <c r="AA77" s="14"/>
      <c r="AB77" s="14"/>
      <c r="AC77" s="14"/>
      <c r="AD77" s="14"/>
    </row>
    <row r="78" spans="9:30" ht="12.75" customHeight="1">
      <c r="I78" s="16"/>
      <c r="J78" s="13"/>
      <c r="K78" s="14"/>
      <c r="L78" s="14"/>
      <c r="M78" s="14"/>
      <c r="N78" s="14"/>
      <c r="O78" s="14"/>
      <c r="P78" s="14"/>
      <c r="Q78" s="14"/>
      <c r="R78" s="14"/>
      <c r="S78" s="14"/>
      <c r="T78" s="14"/>
      <c r="U78" s="14"/>
      <c r="V78" s="14"/>
      <c r="W78" s="14"/>
      <c r="X78" s="14"/>
      <c r="Y78" s="14"/>
      <c r="Z78" s="14"/>
      <c r="AA78" s="14"/>
      <c r="AB78" s="14"/>
      <c r="AC78" s="14"/>
      <c r="AD78" s="14"/>
    </row>
    <row r="79" spans="9:30" ht="12.75" customHeight="1">
      <c r="I79" s="16"/>
      <c r="J79" s="13"/>
      <c r="K79" s="14"/>
      <c r="L79" s="14"/>
      <c r="M79" s="14"/>
      <c r="N79" s="14"/>
      <c r="O79" s="14"/>
      <c r="P79" s="14"/>
      <c r="Q79" s="14"/>
      <c r="R79" s="14"/>
      <c r="S79" s="14"/>
      <c r="T79" s="14"/>
      <c r="U79" s="14"/>
      <c r="V79" s="14"/>
      <c r="W79" s="14"/>
      <c r="X79" s="14"/>
      <c r="Y79" s="14"/>
      <c r="Z79" s="14"/>
      <c r="AA79" s="14"/>
      <c r="AB79" s="14"/>
      <c r="AC79" s="14"/>
      <c r="AD79" s="14"/>
    </row>
    <row r="80" spans="9:30" ht="12.75" customHeight="1">
      <c r="I80" s="16"/>
      <c r="J80" s="13"/>
      <c r="K80" s="14"/>
      <c r="L80" s="14"/>
      <c r="M80" s="14"/>
      <c r="N80" s="14"/>
      <c r="O80" s="14"/>
      <c r="P80" s="14"/>
      <c r="Q80" s="14"/>
      <c r="R80" s="14"/>
      <c r="S80" s="14"/>
      <c r="T80" s="14"/>
      <c r="U80" s="14"/>
      <c r="V80" s="14"/>
      <c r="W80" s="14"/>
      <c r="X80" s="14"/>
      <c r="Y80" s="14"/>
      <c r="Z80" s="14"/>
      <c r="AA80" s="14"/>
      <c r="AB80" s="14"/>
      <c r="AC80" s="14"/>
      <c r="AD80" s="14"/>
    </row>
    <row r="81" spans="9:30" ht="12.75" customHeight="1">
      <c r="I81" s="16"/>
      <c r="J81" s="13"/>
      <c r="K81" s="14"/>
      <c r="L81" s="14"/>
      <c r="M81" s="14"/>
      <c r="N81" s="14"/>
      <c r="O81" s="14"/>
      <c r="P81" s="14"/>
      <c r="Q81" s="14"/>
      <c r="R81" s="14"/>
      <c r="S81" s="14"/>
      <c r="T81" s="14"/>
      <c r="U81" s="14"/>
      <c r="V81" s="14"/>
      <c r="W81" s="14"/>
      <c r="X81" s="14"/>
      <c r="Y81" s="14"/>
      <c r="Z81" s="14"/>
      <c r="AA81" s="14"/>
      <c r="AB81" s="14"/>
      <c r="AC81" s="14"/>
      <c r="AD81" s="14"/>
    </row>
    <row r="82" spans="9:30" ht="12.75" customHeight="1">
      <c r="I82" s="16"/>
      <c r="J82" s="13"/>
      <c r="K82" s="14"/>
      <c r="L82" s="14"/>
      <c r="M82" s="14"/>
      <c r="N82" s="14"/>
      <c r="O82" s="14"/>
      <c r="P82" s="14"/>
      <c r="Q82" s="14"/>
      <c r="R82" s="14"/>
      <c r="S82" s="14"/>
      <c r="T82" s="14"/>
      <c r="U82" s="14"/>
      <c r="V82" s="14"/>
      <c r="W82" s="14"/>
      <c r="X82" s="14"/>
      <c r="Y82" s="14"/>
      <c r="Z82" s="14"/>
      <c r="AA82" s="14"/>
      <c r="AB82" s="14"/>
      <c r="AC82" s="14"/>
      <c r="AD82" s="14"/>
    </row>
    <row r="83" spans="9:30" ht="12.75" customHeight="1">
      <c r="I83" s="16"/>
      <c r="J83" s="13"/>
      <c r="K83" s="14"/>
      <c r="L83" s="14"/>
      <c r="M83" s="14"/>
      <c r="N83" s="14"/>
      <c r="O83" s="14"/>
      <c r="P83" s="14"/>
      <c r="Q83" s="14"/>
      <c r="R83" s="14"/>
      <c r="S83" s="14"/>
      <c r="T83" s="14"/>
      <c r="U83" s="14"/>
      <c r="V83" s="14"/>
      <c r="W83" s="14"/>
      <c r="X83" s="14"/>
      <c r="Y83" s="14"/>
      <c r="Z83" s="14"/>
      <c r="AA83" s="14"/>
      <c r="AB83" s="14"/>
      <c r="AC83" s="14"/>
      <c r="AD83" s="14"/>
    </row>
    <row r="84" spans="9:30" ht="12.75" customHeight="1">
      <c r="I84" s="16"/>
      <c r="J84" s="13"/>
      <c r="K84" s="14"/>
      <c r="L84" s="14"/>
      <c r="M84" s="14"/>
      <c r="N84" s="14"/>
      <c r="O84" s="14"/>
      <c r="P84" s="14"/>
      <c r="Q84" s="14"/>
      <c r="R84" s="14"/>
      <c r="S84" s="14"/>
      <c r="T84" s="14"/>
      <c r="U84" s="14"/>
      <c r="V84" s="14"/>
      <c r="W84" s="14"/>
      <c r="X84" s="14"/>
      <c r="Y84" s="14"/>
      <c r="Z84" s="14"/>
      <c r="AA84" s="14"/>
      <c r="AB84" s="14"/>
      <c r="AC84" s="14"/>
      <c r="AD84" s="14"/>
    </row>
    <row r="85" spans="9:30" ht="12.75" customHeight="1">
      <c r="I85" s="16"/>
      <c r="J85" s="13"/>
      <c r="K85" s="14"/>
      <c r="L85" s="14"/>
      <c r="M85" s="14"/>
      <c r="N85" s="14"/>
      <c r="O85" s="14"/>
      <c r="P85" s="14"/>
      <c r="Q85" s="14"/>
      <c r="R85" s="14"/>
      <c r="S85" s="14"/>
      <c r="T85" s="14"/>
      <c r="U85" s="14"/>
      <c r="V85" s="14"/>
      <c r="W85" s="14"/>
      <c r="X85" s="14"/>
      <c r="Y85" s="14"/>
      <c r="Z85" s="14"/>
      <c r="AA85" s="14"/>
      <c r="AB85" s="14"/>
      <c r="AC85" s="14"/>
      <c r="AD85" s="14"/>
    </row>
    <row r="86" spans="9:30" ht="12.75" customHeight="1">
      <c r="I86" s="16"/>
      <c r="J86" s="13"/>
      <c r="K86" s="14"/>
      <c r="L86" s="14"/>
      <c r="M86" s="14"/>
      <c r="N86" s="14"/>
      <c r="O86" s="14"/>
      <c r="P86" s="14"/>
      <c r="Q86" s="14"/>
      <c r="R86" s="14"/>
      <c r="S86" s="14"/>
      <c r="T86" s="14"/>
      <c r="U86" s="14"/>
      <c r="V86" s="14"/>
      <c r="W86" s="14"/>
      <c r="X86" s="14"/>
      <c r="Y86" s="14"/>
      <c r="Z86" s="14"/>
      <c r="AA86" s="14"/>
      <c r="AB86" s="14"/>
      <c r="AC86" s="14"/>
      <c r="AD86" s="14"/>
    </row>
    <row r="87" spans="9:30" ht="12.75" customHeight="1">
      <c r="I87" s="16"/>
      <c r="J87" s="13"/>
      <c r="K87" s="14"/>
      <c r="L87" s="14"/>
      <c r="M87" s="14"/>
      <c r="N87" s="14"/>
      <c r="O87" s="14"/>
      <c r="P87" s="14"/>
      <c r="Q87" s="14"/>
      <c r="R87" s="14"/>
      <c r="S87" s="14"/>
      <c r="T87" s="14"/>
      <c r="U87" s="14"/>
      <c r="V87" s="14"/>
      <c r="W87" s="14"/>
      <c r="X87" s="14"/>
      <c r="Y87" s="14"/>
      <c r="Z87" s="14"/>
      <c r="AA87" s="14"/>
      <c r="AB87" s="14"/>
      <c r="AC87" s="14"/>
      <c r="AD87" s="14"/>
    </row>
    <row r="88" spans="9:30" ht="12.75" customHeight="1">
      <c r="I88" s="16"/>
      <c r="J88" s="13"/>
      <c r="K88" s="14"/>
      <c r="L88" s="14"/>
      <c r="M88" s="14"/>
      <c r="N88" s="14"/>
      <c r="O88" s="14"/>
      <c r="P88" s="14"/>
      <c r="Q88" s="14"/>
      <c r="R88" s="14"/>
      <c r="S88" s="14"/>
      <c r="T88" s="14"/>
      <c r="U88" s="14"/>
      <c r="V88" s="14"/>
      <c r="W88" s="14"/>
      <c r="X88" s="14"/>
      <c r="Y88" s="14"/>
      <c r="Z88" s="14"/>
      <c r="AA88" s="14"/>
      <c r="AB88" s="14"/>
      <c r="AC88" s="14"/>
      <c r="AD88" s="14"/>
    </row>
    <row r="89" spans="9:30" ht="12.75" customHeight="1">
      <c r="I89" s="16"/>
      <c r="J89" s="13"/>
      <c r="K89" s="14"/>
      <c r="L89" s="14"/>
      <c r="M89" s="14"/>
      <c r="N89" s="14"/>
      <c r="O89" s="14"/>
      <c r="P89" s="14"/>
      <c r="Q89" s="14"/>
      <c r="R89" s="14"/>
      <c r="S89" s="14"/>
      <c r="T89" s="14"/>
      <c r="U89" s="14"/>
      <c r="V89" s="14"/>
      <c r="W89" s="14"/>
      <c r="X89" s="14"/>
      <c r="Y89" s="14"/>
      <c r="Z89" s="14"/>
      <c r="AA89" s="14"/>
      <c r="AB89" s="14"/>
      <c r="AC89" s="14"/>
      <c r="AD89" s="14"/>
    </row>
    <row r="90" spans="9:30" ht="12.75" customHeight="1">
      <c r="I90" s="16"/>
      <c r="J90" s="13"/>
      <c r="K90" s="14"/>
      <c r="L90" s="14"/>
      <c r="M90" s="14"/>
      <c r="N90" s="14"/>
      <c r="O90" s="14"/>
      <c r="P90" s="14"/>
      <c r="Q90" s="14"/>
      <c r="R90" s="14"/>
      <c r="S90" s="14"/>
      <c r="T90" s="14"/>
      <c r="U90" s="14"/>
      <c r="V90" s="14"/>
      <c r="W90" s="14"/>
      <c r="X90" s="14"/>
      <c r="Y90" s="14"/>
      <c r="Z90" s="14"/>
      <c r="AA90" s="14"/>
      <c r="AB90" s="14"/>
      <c r="AC90" s="14"/>
      <c r="AD90" s="14"/>
    </row>
    <row r="91" spans="9:30" ht="12.75" customHeight="1">
      <c r="I91" s="16"/>
      <c r="J91" s="13"/>
      <c r="K91" s="14"/>
      <c r="L91" s="14"/>
      <c r="M91" s="14"/>
      <c r="N91" s="14"/>
      <c r="O91" s="14"/>
      <c r="P91" s="14"/>
      <c r="Q91" s="14"/>
      <c r="R91" s="14"/>
      <c r="S91" s="14"/>
      <c r="T91" s="14"/>
      <c r="U91" s="14"/>
      <c r="V91" s="14"/>
      <c r="W91" s="14"/>
      <c r="X91" s="14"/>
      <c r="Y91" s="14"/>
      <c r="Z91" s="14"/>
      <c r="AA91" s="14"/>
      <c r="AB91" s="14"/>
      <c r="AC91" s="14"/>
      <c r="AD91" s="14"/>
    </row>
    <row r="92" spans="9:30" ht="12.75" customHeight="1">
      <c r="I92" s="16"/>
      <c r="J92" s="13"/>
      <c r="K92" s="14"/>
      <c r="L92" s="14"/>
      <c r="M92" s="14"/>
      <c r="N92" s="14"/>
      <c r="O92" s="14"/>
      <c r="P92" s="14"/>
      <c r="Q92" s="14"/>
      <c r="R92" s="14"/>
      <c r="S92" s="14"/>
      <c r="T92" s="14"/>
      <c r="U92" s="14"/>
      <c r="V92" s="14"/>
      <c r="W92" s="14"/>
      <c r="X92" s="14"/>
      <c r="Y92" s="14"/>
      <c r="Z92" s="14"/>
      <c r="AA92" s="14"/>
      <c r="AB92" s="14"/>
      <c r="AC92" s="14"/>
      <c r="AD92" s="14"/>
    </row>
    <row r="93" spans="9:30" ht="12.75" customHeight="1">
      <c r="I93" s="16"/>
      <c r="J93" s="13"/>
      <c r="K93" s="14"/>
      <c r="L93" s="14"/>
      <c r="M93" s="14"/>
      <c r="N93" s="14"/>
      <c r="O93" s="14"/>
      <c r="P93" s="14"/>
      <c r="Q93" s="14"/>
      <c r="R93" s="14"/>
      <c r="S93" s="14"/>
      <c r="T93" s="14"/>
      <c r="U93" s="14"/>
      <c r="V93" s="14"/>
      <c r="W93" s="14"/>
      <c r="X93" s="14"/>
      <c r="Y93" s="14"/>
      <c r="Z93" s="14"/>
      <c r="AA93" s="14"/>
      <c r="AB93" s="14"/>
      <c r="AC93" s="14"/>
      <c r="AD93" s="14"/>
    </row>
    <row r="94" spans="9:30" ht="12.75" customHeight="1">
      <c r="I94" s="16"/>
      <c r="J94" s="13"/>
      <c r="K94" s="14"/>
      <c r="L94" s="14"/>
      <c r="M94" s="14"/>
      <c r="N94" s="14"/>
      <c r="O94" s="14"/>
      <c r="P94" s="14"/>
      <c r="Q94" s="14"/>
      <c r="R94" s="14"/>
      <c r="S94" s="14"/>
      <c r="T94" s="14"/>
      <c r="U94" s="14"/>
      <c r="V94" s="14"/>
      <c r="W94" s="14"/>
      <c r="X94" s="14"/>
      <c r="Y94" s="14"/>
      <c r="Z94" s="14"/>
      <c r="AA94" s="14"/>
      <c r="AB94" s="14"/>
      <c r="AC94" s="14"/>
      <c r="AD94" s="14"/>
    </row>
    <row r="95" spans="9:30" ht="12.75" customHeight="1">
      <c r="I95" s="16"/>
      <c r="J95" s="13"/>
      <c r="K95" s="14"/>
      <c r="L95" s="14"/>
      <c r="M95" s="14"/>
      <c r="N95" s="14"/>
      <c r="O95" s="14"/>
      <c r="P95" s="14"/>
      <c r="Q95" s="14"/>
      <c r="R95" s="14"/>
      <c r="S95" s="14"/>
      <c r="T95" s="14"/>
      <c r="U95" s="14"/>
      <c r="V95" s="14"/>
      <c r="W95" s="14"/>
      <c r="X95" s="14"/>
      <c r="Y95" s="14"/>
      <c r="Z95" s="14"/>
      <c r="AA95" s="14"/>
      <c r="AB95" s="14"/>
      <c r="AC95" s="14"/>
      <c r="AD95" s="14"/>
    </row>
  </sheetData>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Z63"/>
  <sheetViews>
    <sheetView showGridLines="0" zoomScaleNormal="100" workbookViewId="0"/>
  </sheetViews>
  <sheetFormatPr defaultColWidth="9.140625" defaultRowHeight="12.75" customHeight="1"/>
  <cols>
    <col min="1" max="26" width="9.140625" style="205" customWidth="1"/>
    <col min="27" max="16384" width="9.140625" style="205"/>
  </cols>
  <sheetData>
    <row r="1" spans="1:26" ht="12.75" customHeight="1">
      <c r="A1" s="327"/>
    </row>
    <row r="2" spans="1:26" ht="12.75" customHeight="1">
      <c r="H2"/>
      <c r="I2"/>
      <c r="J2"/>
      <c r="K2"/>
      <c r="L2"/>
      <c r="M2"/>
      <c r="N2" s="206"/>
      <c r="O2" s="206"/>
      <c r="P2" s="206"/>
    </row>
    <row r="3" spans="1:26" ht="12.75" customHeight="1">
      <c r="B3" s="207" t="s">
        <v>1095</v>
      </c>
      <c r="C3" s="208"/>
      <c r="D3" s="208"/>
      <c r="E3" s="208"/>
      <c r="F3" s="208"/>
      <c r="G3" s="208"/>
      <c r="H3"/>
      <c r="I3"/>
      <c r="J3"/>
      <c r="K3"/>
      <c r="L3"/>
      <c r="M3"/>
      <c r="N3" s="206"/>
      <c r="O3" s="206"/>
      <c r="P3" s="206"/>
      <c r="U3" s="207"/>
      <c r="V3" s="208"/>
      <c r="W3" s="208"/>
      <c r="X3" s="208"/>
      <c r="Y3" s="208"/>
      <c r="Z3" s="208"/>
    </row>
    <row r="4" spans="1:26" ht="12.75" customHeight="1">
      <c r="B4" s="762" t="s">
        <v>433</v>
      </c>
      <c r="C4" s="762"/>
      <c r="D4" s="762"/>
      <c r="E4" s="762"/>
      <c r="F4" s="762"/>
      <c r="G4" s="762"/>
      <c r="I4" s="717"/>
      <c r="J4" s="717"/>
      <c r="K4" s="718">
        <v>0</v>
      </c>
      <c r="L4" s="718">
        <v>1.4999999999999999E-2</v>
      </c>
      <c r="M4" s="718">
        <v>0.03</v>
      </c>
      <c r="N4" s="718">
        <v>0.05</v>
      </c>
      <c r="O4" s="206"/>
      <c r="P4" s="206"/>
      <c r="U4" s="207"/>
      <c r="V4" s="208"/>
      <c r="W4" s="208"/>
      <c r="X4" s="208"/>
      <c r="Y4" s="208"/>
      <c r="Z4" s="208"/>
    </row>
    <row r="5" spans="1:26" ht="12.75" customHeight="1">
      <c r="B5" s="762"/>
      <c r="C5" s="762"/>
      <c r="D5" s="762"/>
      <c r="E5" s="762"/>
      <c r="F5" s="762"/>
      <c r="G5" s="762"/>
      <c r="I5" s="717" t="s">
        <v>399</v>
      </c>
      <c r="J5" s="717" t="s">
        <v>181</v>
      </c>
      <c r="K5" s="717">
        <v>20740</v>
      </c>
      <c r="L5" s="717">
        <v>20740</v>
      </c>
      <c r="M5" s="717">
        <v>20740</v>
      </c>
      <c r="N5" s="717">
        <v>20740</v>
      </c>
      <c r="O5" s="206"/>
      <c r="P5" s="206"/>
      <c r="U5" s="209"/>
      <c r="V5" s="208"/>
      <c r="W5" s="208"/>
      <c r="X5" s="208"/>
      <c r="Y5" s="208"/>
      <c r="Z5" s="208"/>
    </row>
    <row r="6" spans="1:26" ht="12.75" customHeight="1">
      <c r="B6" s="209" t="s">
        <v>1064</v>
      </c>
      <c r="C6" s="208"/>
      <c r="D6" s="208"/>
      <c r="E6" s="208"/>
      <c r="F6" s="208"/>
      <c r="G6" s="208"/>
      <c r="I6" s="717" t="s">
        <v>318</v>
      </c>
      <c r="J6" s="717" t="s">
        <v>182</v>
      </c>
      <c r="K6" s="717">
        <v>13214.34274</v>
      </c>
      <c r="L6" s="717">
        <v>13214.34274</v>
      </c>
      <c r="M6" s="717">
        <v>13214.34274</v>
      </c>
      <c r="N6" s="717">
        <v>13214.34274</v>
      </c>
      <c r="O6" s="206"/>
      <c r="P6" s="206"/>
      <c r="U6" s="209"/>
      <c r="V6" s="208"/>
      <c r="W6" s="208"/>
      <c r="X6" s="208"/>
      <c r="Y6" s="208"/>
      <c r="Z6" s="208"/>
    </row>
    <row r="7" spans="1:26" ht="12.75" customHeight="1">
      <c r="B7" s="208"/>
      <c r="C7" s="208"/>
      <c r="D7" s="208"/>
      <c r="E7" s="208"/>
      <c r="F7" s="208"/>
      <c r="G7" s="208"/>
      <c r="I7" s="717" t="s">
        <v>400</v>
      </c>
      <c r="J7" s="717" t="s">
        <v>183</v>
      </c>
      <c r="K7" s="717">
        <v>1019.941855781381</v>
      </c>
      <c r="L7" s="717">
        <v>1208.9326633592318</v>
      </c>
      <c r="M7" s="717">
        <v>1319.9729352269526</v>
      </c>
      <c r="N7" s="717">
        <v>1690.9730857336035</v>
      </c>
      <c r="O7" s="206"/>
      <c r="P7" s="206"/>
      <c r="U7" s="209"/>
      <c r="V7" s="208"/>
      <c r="W7" s="208"/>
      <c r="X7" s="208"/>
      <c r="Y7" s="208"/>
      <c r="Z7" s="208"/>
    </row>
    <row r="8" spans="1:26" ht="12.75" customHeight="1">
      <c r="B8" s="208"/>
      <c r="C8" s="208"/>
      <c r="D8" s="208"/>
      <c r="E8" s="208"/>
      <c r="F8" s="208"/>
      <c r="G8" s="208"/>
      <c r="I8" s="206"/>
      <c r="J8" s="206"/>
      <c r="K8" s="206"/>
      <c r="L8" s="206"/>
      <c r="M8" s="206"/>
      <c r="N8" s="206"/>
      <c r="O8" s="206"/>
      <c r="P8" s="206"/>
      <c r="U8" s="209"/>
      <c r="V8" s="208"/>
      <c r="W8" s="208"/>
      <c r="X8" s="208"/>
      <c r="Y8" s="208"/>
      <c r="Z8" s="208"/>
    </row>
    <row r="9" spans="1:26" ht="12.75" customHeight="1">
      <c r="B9" s="208"/>
      <c r="C9" s="208"/>
      <c r="D9" s="208"/>
      <c r="E9" s="208"/>
      <c r="F9" s="208"/>
      <c r="G9" s="208"/>
      <c r="I9" s="206"/>
      <c r="J9" s="206"/>
      <c r="K9" s="206"/>
      <c r="L9" s="206"/>
      <c r="M9" s="206"/>
      <c r="N9" s="206"/>
      <c r="O9" s="206"/>
      <c r="P9" s="206"/>
      <c r="U9" s="209"/>
      <c r="V9" s="208"/>
      <c r="W9" s="208"/>
      <c r="X9" s="208"/>
      <c r="Y9" s="208"/>
      <c r="Z9" s="208"/>
    </row>
    <row r="10" spans="1:26" ht="12.75" customHeight="1">
      <c r="B10" s="208"/>
      <c r="C10" s="208"/>
      <c r="D10" s="208"/>
      <c r="E10" s="208"/>
      <c r="F10" s="208"/>
      <c r="G10" s="208"/>
      <c r="I10" s="206"/>
      <c r="J10" s="206"/>
      <c r="K10" s="206"/>
      <c r="L10" s="206"/>
      <c r="M10" s="206"/>
      <c r="N10" s="206"/>
      <c r="O10" s="206"/>
      <c r="P10" s="206"/>
      <c r="U10" s="209"/>
      <c r="V10" s="208"/>
      <c r="W10" s="208"/>
      <c r="X10" s="208"/>
      <c r="Y10" s="208"/>
      <c r="Z10" s="208"/>
    </row>
    <row r="11" spans="1:26" ht="12.75" customHeight="1">
      <c r="B11" s="208"/>
      <c r="C11" s="208"/>
      <c r="D11" s="208"/>
      <c r="E11" s="208"/>
      <c r="F11" s="208"/>
      <c r="G11" s="208"/>
      <c r="I11" s="206"/>
      <c r="J11" s="206"/>
      <c r="K11" s="206"/>
      <c r="L11" s="206"/>
      <c r="M11" s="206"/>
      <c r="N11" s="206"/>
      <c r="O11" s="206"/>
      <c r="P11" s="206"/>
      <c r="U11" s="209"/>
      <c r="V11" s="208"/>
      <c r="W11" s="208"/>
      <c r="X11" s="208"/>
      <c r="Y11" s="208"/>
      <c r="Z11" s="208"/>
    </row>
    <row r="12" spans="1:26" ht="12.75" customHeight="1">
      <c r="B12" s="208"/>
      <c r="C12" s="208"/>
      <c r="D12" s="208"/>
      <c r="E12" s="208"/>
      <c r="F12" s="208"/>
      <c r="G12" s="208"/>
      <c r="U12" s="209"/>
      <c r="V12" s="208"/>
      <c r="W12" s="208"/>
      <c r="X12" s="208"/>
      <c r="Y12" s="208"/>
      <c r="Z12" s="208"/>
    </row>
    <row r="13" spans="1:26" ht="12.75" customHeight="1">
      <c r="B13" s="208"/>
      <c r="C13" s="208"/>
      <c r="D13" s="208"/>
      <c r="E13" s="208"/>
      <c r="F13" s="208"/>
      <c r="G13" s="208"/>
      <c r="U13" s="209"/>
      <c r="V13" s="208"/>
      <c r="W13" s="208"/>
      <c r="X13" s="208"/>
      <c r="Y13" s="208"/>
      <c r="Z13" s="208"/>
    </row>
    <row r="14" spans="1:26" ht="12.75" customHeight="1">
      <c r="B14" s="208"/>
      <c r="C14" s="208"/>
      <c r="D14" s="208"/>
      <c r="E14" s="208"/>
      <c r="F14" s="208"/>
      <c r="G14" s="208"/>
      <c r="U14" s="209"/>
      <c r="V14" s="208"/>
      <c r="W14" s="208"/>
      <c r="X14" s="208"/>
      <c r="Y14" s="208"/>
      <c r="Z14" s="208"/>
    </row>
    <row r="15" spans="1:26" ht="12.75" customHeight="1">
      <c r="B15" s="208"/>
      <c r="C15" s="208"/>
      <c r="D15" s="208"/>
      <c r="E15" s="208"/>
      <c r="F15" s="208"/>
      <c r="G15" s="208"/>
      <c r="U15" s="209"/>
      <c r="V15" s="208"/>
      <c r="W15" s="208"/>
      <c r="X15" s="208"/>
      <c r="Y15" s="208"/>
      <c r="Z15" s="208"/>
    </row>
    <row r="16" spans="1:26" ht="12.75" customHeight="1">
      <c r="B16" s="208"/>
      <c r="C16" s="208"/>
      <c r="D16" s="208"/>
      <c r="E16" s="208"/>
      <c r="F16" s="208"/>
      <c r="G16" s="208"/>
      <c r="U16" s="209"/>
      <c r="V16" s="208"/>
      <c r="W16" s="208"/>
      <c r="X16" s="208"/>
      <c r="Y16" s="208"/>
      <c r="Z16" s="208"/>
    </row>
    <row r="17" spans="2:26" ht="12.75" customHeight="1">
      <c r="B17" s="208"/>
      <c r="C17" s="208"/>
      <c r="D17" s="208"/>
      <c r="E17" s="208"/>
      <c r="F17" s="208"/>
      <c r="G17" s="208"/>
      <c r="U17" s="209"/>
      <c r="V17" s="208"/>
      <c r="W17" s="208"/>
      <c r="X17" s="208"/>
      <c r="Y17" s="208"/>
      <c r="Z17" s="208"/>
    </row>
    <row r="18" spans="2:26" ht="12.75" customHeight="1">
      <c r="B18" s="208"/>
      <c r="C18" s="208"/>
      <c r="D18" s="208"/>
      <c r="E18" s="208"/>
      <c r="F18" s="208"/>
      <c r="G18" s="208"/>
      <c r="V18" s="208"/>
      <c r="W18" s="208"/>
      <c r="X18" s="208"/>
      <c r="Y18" s="208"/>
      <c r="Z18" s="208"/>
    </row>
    <row r="19" spans="2:26" ht="12.75" customHeight="1">
      <c r="B19" s="208"/>
      <c r="C19" s="208"/>
      <c r="D19" s="208"/>
      <c r="E19" s="208"/>
      <c r="F19" s="208"/>
      <c r="G19" s="208"/>
      <c r="V19" s="208"/>
      <c r="W19" s="208"/>
      <c r="X19" s="208"/>
      <c r="Y19" s="208"/>
      <c r="Z19" s="208"/>
    </row>
    <row r="20" spans="2:26" ht="12.75" customHeight="1">
      <c r="B20" s="208"/>
      <c r="C20" s="208"/>
      <c r="D20" s="208"/>
      <c r="E20" s="208"/>
      <c r="F20" s="208"/>
      <c r="G20" s="208"/>
      <c r="U20" s="209"/>
      <c r="V20" s="208"/>
      <c r="W20" s="208"/>
      <c r="X20" s="208"/>
      <c r="Y20" s="208"/>
      <c r="Z20" s="208"/>
    </row>
    <row r="21" spans="2:26" ht="12.75" customHeight="1">
      <c r="B21" s="208"/>
      <c r="C21" s="208"/>
      <c r="D21" s="208"/>
      <c r="E21" s="208"/>
      <c r="F21" s="208"/>
      <c r="G21" s="208"/>
      <c r="U21" s="209"/>
    </row>
    <row r="22" spans="2:26" ht="12.75" customHeight="1">
      <c r="V22" s="208"/>
      <c r="W22" s="208"/>
      <c r="X22" s="208"/>
      <c r="Y22" s="208"/>
      <c r="Z22" s="208"/>
    </row>
    <row r="23" spans="2:26" ht="12.75" customHeight="1">
      <c r="B23" s="210" t="s">
        <v>0</v>
      </c>
      <c r="C23" s="208"/>
      <c r="D23" s="208"/>
      <c r="E23" s="208"/>
      <c r="F23" s="208"/>
      <c r="G23" s="208"/>
      <c r="V23" s="211"/>
      <c r="W23" s="211"/>
      <c r="X23" s="211"/>
      <c r="Y23" s="211"/>
      <c r="Z23" s="211"/>
    </row>
    <row r="24" spans="2:26" ht="12.75" customHeight="1">
      <c r="B24" s="763" t="s">
        <v>184</v>
      </c>
      <c r="C24" s="763"/>
      <c r="D24" s="763"/>
      <c r="E24" s="763"/>
      <c r="F24" s="763"/>
      <c r="G24" s="763"/>
      <c r="U24" s="211"/>
      <c r="V24" s="211"/>
      <c r="W24" s="211"/>
      <c r="X24" s="211"/>
      <c r="Y24" s="211"/>
      <c r="Z24" s="211"/>
    </row>
    <row r="25" spans="2:26" ht="12.75" customHeight="1">
      <c r="B25" s="763"/>
      <c r="C25" s="763"/>
      <c r="D25" s="763"/>
      <c r="E25" s="763"/>
      <c r="F25" s="763"/>
      <c r="G25" s="763"/>
      <c r="U25" s="211"/>
      <c r="V25" s="211"/>
      <c r="W25" s="211"/>
      <c r="X25" s="211"/>
      <c r="Y25" s="211"/>
      <c r="Z25" s="211"/>
    </row>
    <row r="26" spans="2:26" ht="12.75" customHeight="1">
      <c r="B26" s="763"/>
      <c r="C26" s="763"/>
      <c r="D26" s="763"/>
      <c r="E26" s="763"/>
      <c r="F26" s="763"/>
      <c r="G26" s="763"/>
      <c r="U26" s="211"/>
      <c r="V26" s="211"/>
      <c r="W26" s="211"/>
      <c r="X26" s="211"/>
      <c r="Y26" s="211"/>
      <c r="Z26" s="211"/>
    </row>
    <row r="27" spans="2:26" ht="12.75" customHeight="1">
      <c r="B27" s="763"/>
      <c r="C27" s="763"/>
      <c r="D27" s="763"/>
      <c r="E27" s="763"/>
      <c r="F27" s="763"/>
      <c r="G27" s="763"/>
      <c r="U27" s="211"/>
      <c r="V27" s="211"/>
      <c r="W27" s="211"/>
      <c r="X27" s="211"/>
      <c r="Y27" s="211"/>
      <c r="Z27" s="211"/>
    </row>
    <row r="28" spans="2:26" ht="12.75" customHeight="1">
      <c r="B28" s="763"/>
      <c r="C28" s="763"/>
      <c r="D28" s="763"/>
      <c r="E28" s="763"/>
      <c r="F28" s="763"/>
      <c r="G28" s="763"/>
      <c r="U28" s="211"/>
      <c r="V28" s="211"/>
      <c r="W28" s="211"/>
      <c r="X28" s="211"/>
      <c r="Y28" s="211"/>
      <c r="Z28" s="211"/>
    </row>
    <row r="29" spans="2:26" ht="12.75" customHeight="1">
      <c r="B29" s="763"/>
      <c r="C29" s="763"/>
      <c r="D29" s="763"/>
      <c r="E29" s="763"/>
      <c r="F29" s="763"/>
      <c r="G29" s="763"/>
      <c r="U29" s="211"/>
      <c r="V29" s="211"/>
      <c r="W29" s="211"/>
      <c r="X29" s="211"/>
      <c r="Y29" s="211"/>
      <c r="Z29" s="211"/>
    </row>
    <row r="30" spans="2:26" ht="12.75" customHeight="1">
      <c r="B30" s="763"/>
      <c r="C30" s="763"/>
      <c r="D30" s="763"/>
      <c r="E30" s="763"/>
      <c r="F30" s="763"/>
      <c r="G30" s="763"/>
    </row>
    <row r="31" spans="2:26" ht="12.75" customHeight="1">
      <c r="B31" s="763"/>
      <c r="C31" s="763"/>
      <c r="D31" s="763"/>
      <c r="E31" s="763"/>
      <c r="F31" s="763"/>
      <c r="G31" s="763"/>
    </row>
    <row r="33" spans="2:26" ht="12.75" customHeight="1">
      <c r="U33" s="207"/>
      <c r="V33" s="208"/>
      <c r="W33" s="208"/>
      <c r="X33" s="208"/>
      <c r="Y33" s="208"/>
      <c r="Z33" s="208"/>
    </row>
    <row r="34" spans="2:26" ht="12.75" customHeight="1">
      <c r="B34" s="207" t="s">
        <v>1151</v>
      </c>
      <c r="C34" s="208"/>
      <c r="D34" s="208"/>
      <c r="E34" s="208"/>
      <c r="F34" s="208"/>
      <c r="G34" s="208"/>
      <c r="U34" s="207"/>
      <c r="V34" s="208"/>
      <c r="W34" s="208"/>
      <c r="X34" s="208"/>
      <c r="Y34" s="208"/>
      <c r="Z34" s="208"/>
    </row>
    <row r="35" spans="2:26" ht="12.75" customHeight="1">
      <c r="B35" s="762" t="s">
        <v>434</v>
      </c>
      <c r="C35" s="762"/>
      <c r="D35" s="762"/>
      <c r="E35" s="762"/>
      <c r="F35" s="762"/>
      <c r="G35" s="762"/>
      <c r="U35" s="209"/>
      <c r="V35" s="208"/>
      <c r="W35" s="208"/>
      <c r="X35" s="208"/>
      <c r="Y35" s="208"/>
      <c r="Z35" s="208"/>
    </row>
    <row r="36" spans="2:26" ht="12.75" customHeight="1">
      <c r="B36" s="762"/>
      <c r="C36" s="762"/>
      <c r="D36" s="762"/>
      <c r="E36" s="762"/>
      <c r="F36" s="762"/>
      <c r="G36" s="762"/>
      <c r="U36" s="209"/>
      <c r="V36" s="208"/>
      <c r="W36" s="208"/>
      <c r="X36" s="208"/>
      <c r="Y36" s="208"/>
      <c r="Z36" s="208"/>
    </row>
    <row r="37" spans="2:26" ht="12.75" customHeight="1">
      <c r="B37" s="209" t="s">
        <v>398</v>
      </c>
      <c r="C37" s="208"/>
      <c r="D37" s="208"/>
      <c r="E37" s="208"/>
      <c r="F37" s="208"/>
      <c r="G37" s="208"/>
      <c r="U37" s="209"/>
      <c r="V37" s="208"/>
      <c r="W37" s="208"/>
      <c r="X37" s="208"/>
      <c r="Y37" s="208"/>
      <c r="Z37" s="208"/>
    </row>
    <row r="38" spans="2:26" ht="12.75" customHeight="1">
      <c r="B38" s="208"/>
      <c r="C38" s="208"/>
      <c r="D38" s="208"/>
      <c r="E38" s="208"/>
      <c r="F38" s="208"/>
      <c r="G38" s="208"/>
      <c r="U38" s="209"/>
      <c r="V38" s="208"/>
      <c r="W38" s="208"/>
      <c r="X38" s="208"/>
      <c r="Y38" s="208"/>
      <c r="Z38" s="208"/>
    </row>
    <row r="39" spans="2:26" ht="12.75" customHeight="1">
      <c r="B39" s="208"/>
      <c r="C39" s="208"/>
      <c r="D39" s="208"/>
      <c r="E39" s="208"/>
      <c r="F39" s="208"/>
      <c r="G39" s="208"/>
      <c r="U39" s="209"/>
      <c r="V39" s="208"/>
      <c r="W39" s="208"/>
      <c r="X39" s="208"/>
      <c r="Y39" s="208"/>
      <c r="Z39" s="208"/>
    </row>
    <row r="40" spans="2:26" ht="12.75" customHeight="1">
      <c r="B40" s="208"/>
      <c r="C40" s="208"/>
      <c r="D40" s="208"/>
      <c r="E40" s="208"/>
      <c r="F40" s="208"/>
      <c r="G40" s="208"/>
      <c r="U40" s="209"/>
      <c r="V40" s="208"/>
      <c r="W40" s="208"/>
      <c r="X40" s="208"/>
      <c r="Y40" s="208"/>
      <c r="Z40" s="208"/>
    </row>
    <row r="41" spans="2:26" ht="12.75" customHeight="1">
      <c r="B41" s="208"/>
      <c r="C41" s="208"/>
      <c r="D41" s="208"/>
      <c r="E41" s="208"/>
      <c r="F41" s="208"/>
      <c r="G41" s="208"/>
      <c r="U41" s="209"/>
      <c r="V41" s="208"/>
      <c r="W41" s="208"/>
      <c r="X41" s="208"/>
      <c r="Y41" s="208"/>
      <c r="Z41" s="208"/>
    </row>
    <row r="42" spans="2:26" ht="12.75" customHeight="1">
      <c r="B42" s="208"/>
      <c r="C42" s="208"/>
      <c r="D42" s="208"/>
      <c r="E42" s="208"/>
      <c r="F42" s="208"/>
      <c r="G42" s="208"/>
      <c r="U42" s="209"/>
      <c r="V42" s="208"/>
      <c r="W42" s="208"/>
      <c r="X42" s="208"/>
      <c r="Y42" s="208"/>
      <c r="Z42" s="208"/>
    </row>
    <row r="43" spans="2:26" ht="12.75" customHeight="1">
      <c r="B43" s="208"/>
      <c r="C43" s="208"/>
      <c r="D43" s="208"/>
      <c r="E43" s="208"/>
      <c r="F43" s="208"/>
      <c r="G43" s="208"/>
      <c r="U43" s="209"/>
      <c r="V43" s="208"/>
      <c r="W43" s="208"/>
      <c r="X43" s="208"/>
      <c r="Y43" s="208"/>
      <c r="Z43" s="208"/>
    </row>
    <row r="44" spans="2:26" ht="12.75" customHeight="1">
      <c r="B44" s="208"/>
      <c r="C44" s="208"/>
      <c r="D44" s="208"/>
      <c r="E44" s="208"/>
      <c r="F44" s="208"/>
      <c r="G44" s="208"/>
      <c r="U44" s="209"/>
      <c r="V44" s="208"/>
      <c r="W44" s="208"/>
      <c r="X44" s="208"/>
      <c r="Y44" s="208"/>
      <c r="Z44" s="208"/>
    </row>
    <row r="45" spans="2:26" ht="12.75" customHeight="1">
      <c r="B45" s="208"/>
      <c r="C45" s="208"/>
      <c r="D45" s="208"/>
      <c r="E45" s="208"/>
      <c r="F45" s="208"/>
      <c r="G45" s="208"/>
      <c r="U45" s="209"/>
      <c r="V45" s="208"/>
      <c r="W45" s="208"/>
      <c r="X45" s="208"/>
      <c r="Y45" s="208"/>
      <c r="Z45" s="208"/>
    </row>
    <row r="46" spans="2:26" ht="12.75" customHeight="1">
      <c r="B46" s="208"/>
      <c r="C46" s="208"/>
      <c r="D46" s="208"/>
      <c r="E46" s="208"/>
      <c r="F46" s="208"/>
      <c r="G46" s="208"/>
      <c r="U46" s="209"/>
      <c r="V46" s="208"/>
      <c r="W46" s="208"/>
      <c r="X46" s="208"/>
      <c r="Y46" s="208"/>
      <c r="Z46" s="208"/>
    </row>
    <row r="47" spans="2:26" ht="12.75" customHeight="1">
      <c r="B47" s="208"/>
      <c r="C47" s="208"/>
      <c r="D47" s="208"/>
      <c r="E47" s="208"/>
      <c r="F47" s="208"/>
      <c r="G47" s="208"/>
      <c r="U47" s="209"/>
      <c r="V47" s="208"/>
      <c r="W47" s="208"/>
      <c r="X47" s="208"/>
      <c r="Y47" s="208"/>
      <c r="Z47" s="208"/>
    </row>
    <row r="48" spans="2:26" ht="12.75" customHeight="1">
      <c r="B48" s="208"/>
      <c r="C48" s="208"/>
      <c r="D48" s="208"/>
      <c r="E48" s="208"/>
      <c r="F48" s="208"/>
      <c r="G48" s="208"/>
    </row>
    <row r="49" spans="2:7" ht="12.75" customHeight="1">
      <c r="B49" s="208"/>
      <c r="C49" s="208"/>
      <c r="D49" s="208"/>
      <c r="E49" s="208"/>
      <c r="F49" s="208"/>
      <c r="G49" s="208"/>
    </row>
    <row r="50" spans="2:7" ht="12.75" customHeight="1">
      <c r="B50" s="208"/>
      <c r="C50" s="208"/>
      <c r="D50" s="208"/>
      <c r="E50" s="208"/>
      <c r="F50" s="208"/>
      <c r="G50" s="208"/>
    </row>
    <row r="51" spans="2:7" ht="12.75" customHeight="1">
      <c r="B51" s="208"/>
      <c r="C51" s="208"/>
      <c r="D51" s="208"/>
      <c r="E51" s="208"/>
      <c r="F51" s="208"/>
      <c r="G51" s="208"/>
    </row>
    <row r="52" spans="2:7" ht="12.75" customHeight="1">
      <c r="B52" s="208"/>
      <c r="C52" s="208"/>
      <c r="D52" s="208"/>
      <c r="E52" s="208"/>
      <c r="F52" s="208"/>
      <c r="G52" s="208"/>
    </row>
    <row r="54" spans="2:7" ht="12.75" customHeight="1">
      <c r="B54" s="210" t="s">
        <v>2</v>
      </c>
      <c r="C54" s="208"/>
      <c r="D54" s="208"/>
      <c r="E54" s="208"/>
      <c r="F54" s="208"/>
      <c r="G54" s="208"/>
    </row>
    <row r="55" spans="2:7" ht="12.75" customHeight="1">
      <c r="B55" s="763" t="s">
        <v>435</v>
      </c>
      <c r="C55" s="763"/>
      <c r="D55" s="763"/>
      <c r="E55" s="763"/>
      <c r="F55" s="763"/>
      <c r="G55" s="763"/>
    </row>
    <row r="56" spans="2:7" ht="12.75" customHeight="1">
      <c r="B56" s="763"/>
      <c r="C56" s="763"/>
      <c r="D56" s="763"/>
      <c r="E56" s="763"/>
      <c r="F56" s="763"/>
      <c r="G56" s="763"/>
    </row>
    <row r="57" spans="2:7" ht="12.75" customHeight="1">
      <c r="B57" s="763"/>
      <c r="C57" s="763"/>
      <c r="D57" s="763"/>
      <c r="E57" s="763"/>
      <c r="F57" s="763"/>
      <c r="G57" s="763"/>
    </row>
    <row r="58" spans="2:7" ht="12.75" customHeight="1">
      <c r="B58" s="763"/>
      <c r="C58" s="763"/>
      <c r="D58" s="763"/>
      <c r="E58" s="763"/>
      <c r="F58" s="763"/>
      <c r="G58" s="763"/>
    </row>
    <row r="59" spans="2:7" ht="12.75" customHeight="1">
      <c r="B59" s="763"/>
      <c r="C59" s="763"/>
      <c r="D59" s="763"/>
      <c r="E59" s="763"/>
      <c r="F59" s="763"/>
      <c r="G59" s="763"/>
    </row>
    <row r="60" spans="2:7" ht="12.75" customHeight="1">
      <c r="B60" s="763"/>
      <c r="C60" s="763"/>
      <c r="D60" s="763"/>
      <c r="E60" s="763"/>
      <c r="F60" s="763"/>
      <c r="G60" s="763"/>
    </row>
    <row r="61" spans="2:7" ht="12.75" customHeight="1">
      <c r="B61" s="763"/>
      <c r="C61" s="763"/>
      <c r="D61" s="763"/>
      <c r="E61" s="763"/>
      <c r="F61" s="763"/>
      <c r="G61" s="763"/>
    </row>
    <row r="62" spans="2:7" ht="12.75" customHeight="1">
      <c r="B62" s="763"/>
      <c r="C62" s="763"/>
      <c r="D62" s="763"/>
      <c r="E62" s="763"/>
      <c r="F62" s="763"/>
      <c r="G62" s="763"/>
    </row>
    <row r="63" spans="2:7" ht="12.75" customHeight="1">
      <c r="B63" s="763"/>
      <c r="C63" s="763"/>
      <c r="D63" s="763"/>
      <c r="E63" s="763"/>
      <c r="F63" s="763"/>
      <c r="G63" s="763"/>
    </row>
  </sheetData>
  <mergeCells count="4">
    <mergeCell ref="B4:G5"/>
    <mergeCell ref="B24:G31"/>
    <mergeCell ref="B35:G36"/>
    <mergeCell ref="B55:G63"/>
  </mergeCell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Z70"/>
  <sheetViews>
    <sheetView showGridLines="0" zoomScaleNormal="100" workbookViewId="0"/>
  </sheetViews>
  <sheetFormatPr defaultColWidth="9.140625" defaultRowHeight="12.75" customHeight="1"/>
  <cols>
    <col min="1" max="25" width="9.140625" style="47" customWidth="1"/>
    <col min="26" max="16384" width="9.140625" style="47"/>
  </cols>
  <sheetData>
    <row r="1" spans="1:26" ht="12.75" customHeight="1">
      <c r="A1"/>
    </row>
    <row r="3" spans="1:26" ht="12.75" customHeight="1">
      <c r="B3" s="46" t="s">
        <v>1096</v>
      </c>
      <c r="C3" s="53"/>
      <c r="D3" s="53"/>
      <c r="E3" s="53"/>
      <c r="F3" s="53"/>
      <c r="G3" s="53"/>
      <c r="J3" s="54"/>
      <c r="K3" s="58" t="s">
        <v>48</v>
      </c>
      <c r="L3" s="58" t="s">
        <v>49</v>
      </c>
      <c r="M3" s="58" t="s">
        <v>50</v>
      </c>
      <c r="N3" s="58" t="s">
        <v>51</v>
      </c>
      <c r="O3" s="58" t="s">
        <v>52</v>
      </c>
      <c r="P3" s="59" t="s">
        <v>53</v>
      </c>
      <c r="U3" s="46"/>
      <c r="V3" s="53"/>
      <c r="W3" s="53"/>
      <c r="X3" s="53"/>
      <c r="Y3" s="53"/>
      <c r="Z3" s="53"/>
    </row>
    <row r="4" spans="1:26" ht="12.75" customHeight="1">
      <c r="B4" s="46" t="s">
        <v>57</v>
      </c>
      <c r="C4" s="61"/>
      <c r="D4" s="61"/>
      <c r="E4" s="61"/>
      <c r="F4" s="61"/>
      <c r="G4" s="61"/>
      <c r="J4" s="54"/>
      <c r="K4" s="58" t="s">
        <v>54</v>
      </c>
      <c r="L4" s="58" t="s">
        <v>55</v>
      </c>
      <c r="M4" s="58" t="s">
        <v>56</v>
      </c>
      <c r="N4" s="58" t="s">
        <v>115</v>
      </c>
      <c r="O4" s="58" t="s">
        <v>114</v>
      </c>
      <c r="P4" s="59" t="s">
        <v>116</v>
      </c>
      <c r="U4" s="46"/>
      <c r="V4" s="61"/>
      <c r="W4" s="61"/>
      <c r="X4" s="61"/>
      <c r="Y4" s="61"/>
      <c r="Z4" s="61"/>
    </row>
    <row r="5" spans="1:26" ht="12.75" customHeight="1">
      <c r="B5" s="51" t="s">
        <v>1051</v>
      </c>
      <c r="C5" s="53"/>
      <c r="D5" s="53"/>
      <c r="E5" s="53"/>
      <c r="F5" s="53"/>
      <c r="G5" s="53"/>
      <c r="J5" s="55">
        <v>40908</v>
      </c>
      <c r="K5" s="64">
        <v>14.578699999999982</v>
      </c>
      <c r="L5" s="64">
        <v>177.44875399999998</v>
      </c>
      <c r="M5" s="64">
        <v>68.14645999999999</v>
      </c>
      <c r="N5" s="65">
        <v>17.647755319944494</v>
      </c>
      <c r="O5" s="65">
        <v>25.789767995835273</v>
      </c>
      <c r="P5" s="64">
        <v>28.871099355984388</v>
      </c>
      <c r="U5" s="51"/>
      <c r="V5" s="53"/>
      <c r="W5" s="53"/>
      <c r="X5" s="53"/>
      <c r="Y5" s="53"/>
      <c r="Z5" s="53"/>
    </row>
    <row r="6" spans="1:26" ht="12.75" customHeight="1">
      <c r="B6" s="53"/>
      <c r="C6" s="53"/>
      <c r="D6" s="53"/>
      <c r="E6" s="53"/>
      <c r="F6" s="53"/>
      <c r="G6" s="53"/>
      <c r="J6" s="55">
        <v>40999</v>
      </c>
      <c r="K6" s="64">
        <v>13.672884000000019</v>
      </c>
      <c r="L6" s="64">
        <v>172.21477399999998</v>
      </c>
      <c r="M6" s="64">
        <v>65.037272000000002</v>
      </c>
      <c r="N6" s="65">
        <v>17.146316794671623</v>
      </c>
      <c r="O6" s="65">
        <v>25.022980631939252</v>
      </c>
      <c r="P6" s="64">
        <v>29.906332907997957</v>
      </c>
      <c r="U6" s="46"/>
      <c r="V6" s="53"/>
      <c r="W6" s="53"/>
      <c r="X6" s="53"/>
      <c r="Y6" s="53"/>
      <c r="Z6" s="53"/>
    </row>
    <row r="7" spans="1:26" ht="12.75" customHeight="1">
      <c r="B7" s="53"/>
      <c r="C7" s="53"/>
      <c r="D7" s="53"/>
      <c r="E7" s="53"/>
      <c r="F7" s="53"/>
      <c r="G7" s="53"/>
      <c r="J7" s="55">
        <v>41090</v>
      </c>
      <c r="K7" s="64">
        <v>13.242271000000008</v>
      </c>
      <c r="L7" s="64">
        <v>173.05623399999999</v>
      </c>
      <c r="M7" s="64">
        <v>66.304847999999993</v>
      </c>
      <c r="N7" s="65">
        <v>17.08445413878496</v>
      </c>
      <c r="O7" s="65">
        <v>25.420114699746293</v>
      </c>
      <c r="P7" s="64">
        <v>29.636012211010705</v>
      </c>
      <c r="U7" s="46"/>
      <c r="V7" s="53"/>
      <c r="W7" s="53"/>
      <c r="X7" s="53"/>
      <c r="Y7" s="53"/>
      <c r="Z7" s="53"/>
    </row>
    <row r="8" spans="1:26" ht="12.75" customHeight="1">
      <c r="B8" s="53"/>
      <c r="C8" s="53"/>
      <c r="D8" s="53"/>
      <c r="E8" s="53"/>
      <c r="F8" s="53"/>
      <c r="G8" s="53"/>
      <c r="J8" s="55">
        <v>41182</v>
      </c>
      <c r="K8" s="64">
        <v>12.833447000000014</v>
      </c>
      <c r="L8" s="64">
        <v>169.21064299999998</v>
      </c>
      <c r="M8" s="64">
        <v>66.260141000000004</v>
      </c>
      <c r="N8" s="65">
        <v>16.694238792728537</v>
      </c>
      <c r="O8" s="65">
        <v>25.416354267566536</v>
      </c>
      <c r="P8" s="64">
        <v>29.336584368639969</v>
      </c>
      <c r="U8" s="46"/>
      <c r="V8" s="53"/>
      <c r="W8" s="53"/>
      <c r="X8" s="53"/>
      <c r="Y8" s="53"/>
      <c r="Z8" s="53"/>
    </row>
    <row r="9" spans="1:26" ht="12.75" customHeight="1">
      <c r="B9" s="53"/>
      <c r="C9" s="53"/>
      <c r="D9" s="53"/>
      <c r="E9" s="53"/>
      <c r="F9" s="53"/>
      <c r="G9" s="53"/>
      <c r="J9" s="55">
        <v>41274</v>
      </c>
      <c r="K9" s="64">
        <v>12.353347000000008</v>
      </c>
      <c r="L9" s="64">
        <v>171.96078899999998</v>
      </c>
      <c r="M9" s="64">
        <v>66.472106999999994</v>
      </c>
      <c r="N9" s="65">
        <v>17.070879719537412</v>
      </c>
      <c r="O9" s="65">
        <v>25.453961922593098</v>
      </c>
      <c r="P9" s="64">
        <v>30.281488942655464</v>
      </c>
      <c r="U9" s="46"/>
      <c r="V9" s="53"/>
      <c r="W9" s="53"/>
      <c r="X9" s="53"/>
      <c r="Y9" s="53"/>
      <c r="Z9" s="53"/>
    </row>
    <row r="10" spans="1:26" ht="12.75" customHeight="1">
      <c r="B10" s="53"/>
      <c r="C10" s="53"/>
      <c r="D10" s="53"/>
      <c r="E10" s="53"/>
      <c r="F10" s="53"/>
      <c r="G10" s="53"/>
      <c r="J10" s="55">
        <v>41364</v>
      </c>
      <c r="K10" s="64">
        <v>11.71632299999999</v>
      </c>
      <c r="L10" s="64">
        <v>148.21301500000001</v>
      </c>
      <c r="M10" s="64">
        <v>68.142639000000017</v>
      </c>
      <c r="N10" s="65">
        <v>14.78540615627707</v>
      </c>
      <c r="O10" s="65">
        <v>26.165017866570867</v>
      </c>
      <c r="P10" s="64">
        <v>29.864078752344753</v>
      </c>
      <c r="U10" s="46"/>
      <c r="V10" s="53"/>
      <c r="W10" s="53"/>
      <c r="X10" s="53"/>
      <c r="Y10" s="53"/>
      <c r="Z10" s="53"/>
    </row>
    <row r="11" spans="1:26" ht="12.75" customHeight="1">
      <c r="B11" s="53"/>
      <c r="C11" s="53"/>
      <c r="D11" s="53"/>
      <c r="E11" s="53"/>
      <c r="F11" s="53"/>
      <c r="G11" s="53"/>
      <c r="J11" s="55">
        <v>41455</v>
      </c>
      <c r="K11" s="64">
        <v>11.358022000000012</v>
      </c>
      <c r="L11" s="64">
        <v>154.29691</v>
      </c>
      <c r="M11" s="64">
        <v>67.456126999999995</v>
      </c>
      <c r="N11" s="65">
        <v>15.500425019517063</v>
      </c>
      <c r="O11" s="65">
        <v>25.971472084144764</v>
      </c>
      <c r="P11" s="64">
        <v>29.771031469270902</v>
      </c>
      <c r="U11" s="46"/>
      <c r="V11" s="53"/>
      <c r="W11" s="53"/>
      <c r="X11" s="53"/>
      <c r="Y11" s="53"/>
      <c r="Z11" s="53"/>
    </row>
    <row r="12" spans="1:26" ht="12.75" customHeight="1">
      <c r="B12" s="53"/>
      <c r="C12" s="53"/>
      <c r="D12" s="53"/>
      <c r="E12" s="53"/>
      <c r="F12" s="53"/>
      <c r="G12" s="53"/>
      <c r="J12" s="55">
        <v>41547</v>
      </c>
      <c r="K12" s="64">
        <v>11.050954999999988</v>
      </c>
      <c r="L12" s="64">
        <v>154.60762</v>
      </c>
      <c r="M12" s="64">
        <v>65.457650000000001</v>
      </c>
      <c r="N12" s="65">
        <v>15.385134525026089</v>
      </c>
      <c r="O12" s="65">
        <v>25.211892845223421</v>
      </c>
      <c r="P12" s="64">
        <v>29.133561375303081</v>
      </c>
      <c r="U12" s="46"/>
      <c r="V12" s="53"/>
      <c r="W12" s="53"/>
      <c r="X12" s="53"/>
      <c r="Y12" s="53"/>
      <c r="Z12" s="53"/>
    </row>
    <row r="13" spans="1:26" ht="12.75" customHeight="1">
      <c r="B13" s="53"/>
      <c r="C13" s="53"/>
      <c r="D13" s="53"/>
      <c r="E13" s="53"/>
      <c r="F13" s="53"/>
      <c r="G13" s="53"/>
      <c r="J13" s="55">
        <v>41639</v>
      </c>
      <c r="K13" s="64">
        <v>11.194331000000027</v>
      </c>
      <c r="L13" s="64">
        <v>164.47685899999999</v>
      </c>
      <c r="M13" s="64">
        <v>64.910747999999998</v>
      </c>
      <c r="N13" s="65">
        <v>15.943575875357684</v>
      </c>
      <c r="O13" s="65">
        <v>24.938245225593199</v>
      </c>
      <c r="P13" s="64">
        <v>30.141419611523133</v>
      </c>
      <c r="R13" s="51"/>
      <c r="U13" s="46"/>
      <c r="V13" s="53"/>
      <c r="W13" s="53"/>
      <c r="X13" s="53"/>
      <c r="Y13" s="53"/>
      <c r="Z13" s="53"/>
    </row>
    <row r="14" spans="1:26" ht="12.75" customHeight="1">
      <c r="B14" s="53"/>
      <c r="C14" s="53"/>
      <c r="D14" s="53"/>
      <c r="E14" s="53"/>
      <c r="F14" s="53"/>
      <c r="G14" s="53"/>
      <c r="J14" s="55">
        <v>41729</v>
      </c>
      <c r="K14" s="64">
        <v>10.830382303025385</v>
      </c>
      <c r="L14" s="64">
        <v>161.76346450540916</v>
      </c>
      <c r="M14" s="64">
        <v>66.089956603600569</v>
      </c>
      <c r="N14" s="65">
        <v>15.848089186796749</v>
      </c>
      <c r="O14" s="65">
        <v>25.398206186154294</v>
      </c>
      <c r="P14" s="64">
        <v>29.962018149092479</v>
      </c>
      <c r="U14" s="46"/>
      <c r="V14" s="53"/>
      <c r="W14" s="53"/>
      <c r="X14" s="53"/>
      <c r="Y14" s="53"/>
      <c r="Z14" s="53"/>
    </row>
    <row r="15" spans="1:26" ht="12.75" customHeight="1">
      <c r="B15" s="53"/>
      <c r="C15" s="53"/>
      <c r="D15" s="53"/>
      <c r="E15" s="53"/>
      <c r="F15" s="53"/>
      <c r="G15" s="53"/>
      <c r="J15" s="55">
        <v>41820</v>
      </c>
      <c r="K15" s="64">
        <v>10.284926821634478</v>
      </c>
      <c r="L15" s="64">
        <v>165.46301401507404</v>
      </c>
      <c r="M15" s="64">
        <v>68.581606371709242</v>
      </c>
      <c r="N15" s="65">
        <v>16.055475185129943</v>
      </c>
      <c r="O15" s="65">
        <v>26.231130207219511</v>
      </c>
      <c r="P15" s="64">
        <v>29.741497450572773</v>
      </c>
      <c r="U15" s="46"/>
      <c r="V15" s="53"/>
      <c r="W15" s="53"/>
      <c r="X15" s="53"/>
      <c r="Y15" s="53"/>
      <c r="Z15" s="53"/>
    </row>
    <row r="16" spans="1:26" ht="12.75" customHeight="1">
      <c r="B16" s="53"/>
      <c r="C16" s="53"/>
      <c r="D16" s="53"/>
      <c r="E16" s="53"/>
      <c r="F16" s="53"/>
      <c r="G16" s="53"/>
      <c r="J16" s="55">
        <v>41912</v>
      </c>
      <c r="K16" s="64">
        <v>9.9649857615718656</v>
      </c>
      <c r="L16" s="64">
        <v>164.63748710940806</v>
      </c>
      <c r="M16" s="64">
        <v>69.77044348816429</v>
      </c>
      <c r="N16" s="65">
        <v>16.196590213303551</v>
      </c>
      <c r="O16" s="65">
        <v>26.446012937534856</v>
      </c>
      <c r="P16" s="64">
        <v>29.442382262503124</v>
      </c>
      <c r="U16" s="46"/>
      <c r="V16" s="53"/>
      <c r="W16" s="53"/>
      <c r="X16" s="53"/>
      <c r="Y16" s="53"/>
      <c r="Z16" s="53"/>
    </row>
    <row r="17" spans="2:26" ht="12.75" customHeight="1">
      <c r="B17" s="53"/>
      <c r="C17" s="53"/>
      <c r="D17" s="53"/>
      <c r="E17" s="53"/>
      <c r="F17" s="53"/>
      <c r="G17" s="53"/>
      <c r="J17" s="55">
        <v>42004</v>
      </c>
      <c r="K17" s="64">
        <v>9.729783560437907</v>
      </c>
      <c r="L17" s="64">
        <v>170.59531181386646</v>
      </c>
      <c r="M17" s="64">
        <v>68.156597457861793</v>
      </c>
      <c r="N17" s="65">
        <v>16.32092320239958</v>
      </c>
      <c r="O17" s="65">
        <v>25.974050993066594</v>
      </c>
      <c r="P17" s="64">
        <v>30.410860610914398</v>
      </c>
      <c r="R17" s="60"/>
      <c r="U17" s="46"/>
      <c r="V17" s="53"/>
      <c r="W17" s="53"/>
      <c r="X17" s="53"/>
      <c r="Y17" s="53"/>
      <c r="Z17" s="53"/>
    </row>
    <row r="18" spans="2:26" ht="12.75" customHeight="1">
      <c r="B18" s="53"/>
      <c r="C18" s="53"/>
      <c r="D18" s="53"/>
      <c r="E18" s="53"/>
      <c r="F18" s="53"/>
      <c r="G18" s="53"/>
      <c r="J18" s="55">
        <v>42094</v>
      </c>
      <c r="K18" s="64">
        <v>10.08280684632861</v>
      </c>
      <c r="L18" s="64">
        <v>174.75164301900313</v>
      </c>
      <c r="M18" s="64">
        <v>64.255252307673004</v>
      </c>
      <c r="N18" s="65">
        <v>16.507040521532478</v>
      </c>
      <c r="O18" s="65">
        <v>25.055370467079712</v>
      </c>
      <c r="P18" s="64">
        <v>30.459706095555607</v>
      </c>
      <c r="R18" s="60"/>
      <c r="U18" s="46"/>
      <c r="V18" s="53"/>
      <c r="W18" s="53"/>
      <c r="X18" s="53"/>
      <c r="Y18" s="53"/>
      <c r="Z18" s="53"/>
    </row>
    <row r="19" spans="2:26" ht="12.75" customHeight="1">
      <c r="B19" s="53"/>
      <c r="C19" s="53"/>
      <c r="D19" s="53"/>
      <c r="E19" s="53"/>
      <c r="F19" s="53"/>
      <c r="G19" s="53"/>
      <c r="J19" s="55">
        <v>42185</v>
      </c>
      <c r="K19" s="64">
        <v>9.7914035434314357</v>
      </c>
      <c r="L19" s="64">
        <v>182.16454712704518</v>
      </c>
      <c r="M19" s="64">
        <v>47.424015805431544</v>
      </c>
      <c r="N19" s="65">
        <v>16.735100329487217</v>
      </c>
      <c r="O19" s="65">
        <v>19.697938724942318</v>
      </c>
      <c r="P19" s="64">
        <v>32.896295137917932</v>
      </c>
      <c r="R19" s="60"/>
      <c r="U19" s="46"/>
      <c r="V19" s="53"/>
      <c r="W19" s="53"/>
      <c r="X19" s="53"/>
      <c r="Y19" s="53"/>
      <c r="Z19" s="53"/>
    </row>
    <row r="20" spans="2:26" ht="12.75" customHeight="1">
      <c r="B20" s="53"/>
      <c r="C20" s="53"/>
      <c r="D20" s="53"/>
      <c r="E20" s="53"/>
      <c r="F20" s="53"/>
      <c r="G20" s="53"/>
      <c r="J20" s="55">
        <v>42277</v>
      </c>
      <c r="K20" s="64">
        <v>9.921599076157035</v>
      </c>
      <c r="L20" s="64">
        <v>183.38670740712666</v>
      </c>
      <c r="M20" s="64">
        <v>47.703646068885888</v>
      </c>
      <c r="N20" s="65">
        <v>16.269566243836294</v>
      </c>
      <c r="O20" s="65">
        <v>19.703253214180275</v>
      </c>
      <c r="P20" s="64">
        <v>32.821601954907322</v>
      </c>
      <c r="R20" s="60"/>
      <c r="S20" s="49"/>
      <c r="U20" s="46"/>
      <c r="V20" s="53"/>
      <c r="W20" s="53"/>
      <c r="X20" s="53"/>
      <c r="Y20" s="53"/>
      <c r="Z20" s="53"/>
    </row>
    <row r="21" spans="2:26" ht="12.75" customHeight="1">
      <c r="B21" s="53"/>
      <c r="C21" s="53"/>
      <c r="D21" s="53"/>
      <c r="E21" s="53"/>
      <c r="F21" s="53"/>
      <c r="G21" s="53"/>
      <c r="J21" s="55">
        <v>42369</v>
      </c>
      <c r="K21" s="64">
        <v>10.227914454280349</v>
      </c>
      <c r="L21" s="64">
        <v>189.60606436317101</v>
      </c>
      <c r="M21" s="64">
        <v>48.870049391453264</v>
      </c>
      <c r="N21" s="65">
        <v>17.073792020634087</v>
      </c>
      <c r="O21" s="65">
        <v>20.042357333756616</v>
      </c>
      <c r="P21" s="64">
        <v>32.950841262763738</v>
      </c>
      <c r="R21" s="60"/>
      <c r="S21" s="49"/>
      <c r="T21" s="49"/>
      <c r="U21" s="46"/>
      <c r="V21" s="53"/>
      <c r="W21" s="53"/>
      <c r="X21" s="53"/>
      <c r="Y21" s="53"/>
      <c r="Z21" s="53"/>
    </row>
    <row r="22" spans="2:26" ht="12.75" customHeight="1">
      <c r="B22" s="53"/>
      <c r="C22" s="53"/>
      <c r="D22" s="53"/>
      <c r="E22" s="53"/>
      <c r="F22" s="53"/>
      <c r="G22" s="53"/>
      <c r="K22" s="60"/>
      <c r="L22" s="60"/>
      <c r="M22" s="60"/>
      <c r="N22" s="60"/>
      <c r="O22" s="60"/>
      <c r="P22" s="60"/>
      <c r="R22" s="60"/>
      <c r="U22" s="51"/>
      <c r="V22" s="53"/>
      <c r="W22" s="53"/>
      <c r="X22" s="53"/>
      <c r="Y22" s="53"/>
      <c r="Z22" s="53"/>
    </row>
    <row r="23" spans="2:26" ht="12.75" customHeight="1">
      <c r="B23" s="53"/>
      <c r="C23" s="53"/>
      <c r="D23" s="53"/>
      <c r="E23" s="53"/>
      <c r="F23" s="53"/>
      <c r="G23" s="53"/>
      <c r="U23" s="51"/>
      <c r="V23" s="53"/>
      <c r="W23" s="53"/>
      <c r="X23" s="53"/>
      <c r="Y23" s="53"/>
      <c r="Z23" s="53"/>
    </row>
    <row r="24" spans="2:26" ht="12.75" customHeight="1">
      <c r="B24" s="53"/>
      <c r="C24" s="53"/>
      <c r="D24" s="53"/>
      <c r="E24" s="53"/>
      <c r="F24" s="53"/>
      <c r="G24" s="53"/>
      <c r="U24" s="46"/>
      <c r="V24" s="53"/>
      <c r="W24" s="53"/>
      <c r="X24" s="53"/>
      <c r="Y24" s="53"/>
      <c r="Z24" s="53"/>
    </row>
    <row r="25" spans="2:26" ht="12.75" customHeight="1">
      <c r="B25" s="53"/>
      <c r="C25" s="53"/>
      <c r="D25" s="53"/>
      <c r="E25" s="53"/>
      <c r="F25" s="53"/>
      <c r="G25" s="53"/>
      <c r="U25" s="46"/>
      <c r="V25" s="53"/>
      <c r="W25" s="53"/>
      <c r="X25" s="53"/>
      <c r="Y25" s="53"/>
      <c r="Z25" s="53"/>
    </row>
    <row r="26" spans="2:26" ht="12.75" customHeight="1">
      <c r="B26" s="53"/>
      <c r="C26" s="53"/>
      <c r="D26" s="53"/>
      <c r="E26" s="53"/>
      <c r="F26" s="53"/>
      <c r="G26" s="53"/>
      <c r="U26" s="46"/>
      <c r="V26" s="53"/>
      <c r="W26" s="53"/>
      <c r="X26" s="53"/>
      <c r="Y26" s="53"/>
      <c r="Z26" s="53"/>
    </row>
    <row r="27" spans="2:26" ht="12.75" customHeight="1">
      <c r="B27" s="53"/>
      <c r="C27" s="53"/>
      <c r="D27" s="53"/>
      <c r="E27" s="53"/>
      <c r="F27" s="53"/>
      <c r="G27" s="53"/>
      <c r="U27" s="46"/>
      <c r="V27" s="53"/>
      <c r="W27" s="53"/>
      <c r="X27" s="53"/>
      <c r="Y27" s="53"/>
      <c r="Z27" s="53"/>
    </row>
    <row r="28" spans="2:26" ht="12.75" customHeight="1">
      <c r="B28" s="53"/>
      <c r="C28" s="53"/>
      <c r="D28" s="53"/>
      <c r="E28" s="53"/>
      <c r="F28" s="53"/>
      <c r="G28" s="53"/>
      <c r="U28" s="46"/>
      <c r="V28" s="53"/>
      <c r="W28" s="53"/>
      <c r="X28" s="53"/>
      <c r="Y28" s="53"/>
      <c r="Z28" s="53"/>
    </row>
    <row r="29" spans="2:26" ht="12.75" customHeight="1">
      <c r="B29" s="53"/>
      <c r="C29" s="53"/>
      <c r="D29" s="53"/>
      <c r="E29" s="53"/>
      <c r="F29" s="53"/>
      <c r="G29" s="53"/>
      <c r="U29" s="46"/>
      <c r="V29" s="53"/>
      <c r="W29" s="53"/>
      <c r="X29" s="53"/>
      <c r="Y29" s="53"/>
      <c r="Z29" s="53"/>
    </row>
    <row r="30" spans="2:26" ht="12.75" customHeight="1">
      <c r="B30" s="53" t="s">
        <v>0</v>
      </c>
      <c r="C30" s="53"/>
      <c r="D30" s="53"/>
      <c r="E30" s="53"/>
      <c r="F30" s="53"/>
      <c r="G30" s="53"/>
      <c r="V30" s="53"/>
      <c r="W30" s="53"/>
      <c r="X30" s="53"/>
      <c r="Y30" s="53"/>
      <c r="Z30" s="53"/>
    </row>
    <row r="31" spans="2:26" ht="12.75" customHeight="1">
      <c r="B31" s="764" t="s">
        <v>1187</v>
      </c>
      <c r="C31" s="764"/>
      <c r="D31" s="764"/>
      <c r="E31" s="764"/>
      <c r="F31" s="764"/>
      <c r="G31" s="764"/>
      <c r="V31" s="99"/>
      <c r="W31" s="99"/>
      <c r="X31" s="99"/>
      <c r="Y31" s="99"/>
      <c r="Z31" s="99"/>
    </row>
    <row r="32" spans="2:26" ht="12.75" customHeight="1">
      <c r="B32" s="764"/>
      <c r="C32" s="764"/>
      <c r="D32" s="764"/>
      <c r="E32" s="764"/>
      <c r="F32" s="764"/>
      <c r="G32" s="764"/>
      <c r="U32" s="99"/>
      <c r="V32" s="99"/>
      <c r="W32" s="99"/>
      <c r="X32" s="99"/>
      <c r="Y32" s="99"/>
      <c r="Z32" s="99"/>
    </row>
    <row r="33" spans="2:26" ht="12.75" customHeight="1">
      <c r="B33" s="764"/>
      <c r="C33" s="764"/>
      <c r="D33" s="764"/>
      <c r="E33" s="764"/>
      <c r="F33" s="764"/>
      <c r="G33" s="764"/>
      <c r="U33" s="99"/>
      <c r="V33" s="99"/>
      <c r="W33" s="99"/>
      <c r="X33" s="99"/>
      <c r="Y33" s="99"/>
      <c r="Z33" s="99"/>
    </row>
    <row r="34" spans="2:26" ht="12.75" customHeight="1">
      <c r="B34" s="764"/>
      <c r="C34" s="764"/>
      <c r="D34" s="764"/>
      <c r="E34" s="764"/>
      <c r="F34" s="764"/>
      <c r="G34" s="764"/>
      <c r="U34" s="99"/>
      <c r="V34" s="99"/>
      <c r="W34" s="99"/>
      <c r="X34" s="99"/>
      <c r="Y34" s="99"/>
      <c r="Z34" s="99"/>
    </row>
    <row r="35" spans="2:26" ht="12.75" customHeight="1">
      <c r="B35" s="99"/>
      <c r="C35" s="99"/>
      <c r="D35" s="99"/>
      <c r="E35" s="99"/>
      <c r="F35" s="99"/>
      <c r="G35" s="99"/>
    </row>
    <row r="36" spans="2:26" ht="12.75" customHeight="1">
      <c r="B36" s="53"/>
      <c r="C36" s="53"/>
      <c r="D36" s="53"/>
      <c r="E36" s="53"/>
      <c r="F36" s="53"/>
      <c r="G36" s="53"/>
    </row>
    <row r="37" spans="2:26" ht="12.75" customHeight="1">
      <c r="B37" s="53"/>
      <c r="C37" s="53"/>
      <c r="D37" s="53"/>
      <c r="E37" s="53"/>
      <c r="F37" s="53"/>
      <c r="G37" s="53"/>
    </row>
    <row r="38" spans="2:26" ht="12.75" customHeight="1">
      <c r="B38" s="46" t="s">
        <v>1152</v>
      </c>
      <c r="C38" s="53"/>
      <c r="D38" s="53"/>
      <c r="E38" s="53"/>
      <c r="F38" s="53"/>
      <c r="G38" s="53"/>
    </row>
    <row r="39" spans="2:26" ht="12.75" customHeight="1">
      <c r="B39" s="765" t="s">
        <v>58</v>
      </c>
      <c r="C39" s="765"/>
      <c r="D39" s="765"/>
      <c r="E39" s="765"/>
      <c r="F39" s="765"/>
      <c r="G39" s="765"/>
      <c r="U39" s="46"/>
      <c r="V39" s="53"/>
      <c r="W39" s="53"/>
      <c r="X39" s="53"/>
      <c r="Y39" s="53"/>
      <c r="Z39" s="53"/>
    </row>
    <row r="40" spans="2:26" ht="12.75" customHeight="1">
      <c r="B40" s="765"/>
      <c r="C40" s="765"/>
      <c r="D40" s="765"/>
      <c r="E40" s="765"/>
      <c r="F40" s="765"/>
      <c r="G40" s="765"/>
      <c r="U40" s="46"/>
      <c r="V40" s="61"/>
      <c r="W40" s="61"/>
      <c r="X40" s="61"/>
      <c r="Y40" s="61"/>
      <c r="Z40" s="61"/>
    </row>
    <row r="41" spans="2:26" ht="12.75" customHeight="1">
      <c r="B41" s="62" t="s">
        <v>59</v>
      </c>
      <c r="C41" s="63"/>
      <c r="D41" s="63"/>
      <c r="E41" s="63"/>
      <c r="F41" s="63"/>
      <c r="G41" s="63"/>
      <c r="U41" s="51"/>
      <c r="V41" s="53"/>
      <c r="W41" s="53"/>
      <c r="X41" s="53"/>
      <c r="Y41" s="53"/>
      <c r="Z41" s="53"/>
    </row>
    <row r="42" spans="2:26" ht="12.75" customHeight="1">
      <c r="B42" s="53"/>
      <c r="C42" s="53"/>
      <c r="D42" s="53"/>
      <c r="E42" s="53"/>
      <c r="F42" s="53"/>
      <c r="G42" s="53"/>
      <c r="U42" s="46"/>
      <c r="V42" s="53"/>
      <c r="W42" s="53"/>
      <c r="X42" s="53"/>
      <c r="Y42" s="53"/>
      <c r="Z42" s="53"/>
    </row>
    <row r="43" spans="2:26" ht="12.75" customHeight="1">
      <c r="B43" s="53"/>
      <c r="C43" s="53"/>
      <c r="D43" s="53"/>
      <c r="E43" s="53"/>
      <c r="F43" s="53"/>
      <c r="G43" s="53"/>
      <c r="U43" s="46"/>
      <c r="V43" s="53"/>
      <c r="W43" s="53"/>
      <c r="X43" s="53"/>
      <c r="Y43" s="53"/>
      <c r="Z43" s="53"/>
    </row>
    <row r="44" spans="2:26" ht="12.75" customHeight="1">
      <c r="B44" s="53"/>
      <c r="C44" s="53"/>
      <c r="D44" s="53"/>
      <c r="E44" s="53"/>
      <c r="F44" s="53"/>
      <c r="G44" s="53"/>
      <c r="U44" s="46"/>
      <c r="V44" s="53"/>
      <c r="W44" s="53"/>
      <c r="X44" s="53"/>
      <c r="Y44" s="53"/>
      <c r="Z44" s="53"/>
    </row>
    <row r="45" spans="2:26" ht="12.75" customHeight="1">
      <c r="B45" s="53"/>
      <c r="C45" s="53"/>
      <c r="D45" s="53"/>
      <c r="E45" s="53"/>
      <c r="F45" s="53"/>
      <c r="G45" s="53"/>
      <c r="U45" s="46"/>
      <c r="V45" s="53"/>
      <c r="W45" s="53"/>
      <c r="X45" s="53"/>
      <c r="Y45" s="53"/>
      <c r="Z45" s="53"/>
    </row>
    <row r="46" spans="2:26" ht="12.75" customHeight="1">
      <c r="B46" s="53"/>
      <c r="C46" s="53"/>
      <c r="D46" s="53"/>
      <c r="E46" s="53"/>
      <c r="F46" s="53"/>
      <c r="G46" s="53"/>
      <c r="U46" s="46"/>
      <c r="V46" s="53"/>
      <c r="W46" s="53"/>
      <c r="X46" s="53"/>
      <c r="Y46" s="53"/>
      <c r="Z46" s="53"/>
    </row>
    <row r="47" spans="2:26" ht="12.75" customHeight="1">
      <c r="B47" s="53"/>
      <c r="C47" s="53"/>
      <c r="D47" s="53"/>
      <c r="E47" s="53"/>
      <c r="F47" s="53"/>
      <c r="G47" s="53"/>
      <c r="U47" s="46"/>
      <c r="V47" s="53"/>
      <c r="W47" s="53"/>
      <c r="X47" s="53"/>
      <c r="Y47" s="53"/>
      <c r="Z47" s="53"/>
    </row>
    <row r="48" spans="2:26" ht="12.75" customHeight="1">
      <c r="B48" s="53"/>
      <c r="C48" s="53"/>
      <c r="D48" s="53"/>
      <c r="E48" s="53"/>
      <c r="F48" s="53"/>
      <c r="G48" s="53"/>
      <c r="U48" s="46"/>
      <c r="V48" s="53"/>
      <c r="W48" s="53"/>
      <c r="X48" s="53"/>
      <c r="Y48" s="53"/>
      <c r="Z48" s="53"/>
    </row>
    <row r="49" spans="2:26" ht="12.75" customHeight="1">
      <c r="B49" s="53"/>
      <c r="C49" s="53"/>
      <c r="D49" s="53"/>
      <c r="E49" s="53"/>
      <c r="F49" s="53"/>
      <c r="G49" s="53"/>
      <c r="U49" s="46"/>
      <c r="V49" s="53"/>
      <c r="W49" s="53"/>
      <c r="X49" s="53"/>
      <c r="Y49" s="53"/>
      <c r="Z49" s="53"/>
    </row>
    <row r="50" spans="2:26" ht="12.75" customHeight="1">
      <c r="B50" s="53"/>
      <c r="C50" s="53"/>
      <c r="D50" s="53"/>
      <c r="E50" s="53"/>
      <c r="F50" s="53"/>
      <c r="G50" s="53"/>
      <c r="U50" s="46"/>
      <c r="V50" s="53"/>
      <c r="W50" s="53"/>
      <c r="X50" s="53"/>
      <c r="Y50" s="53"/>
      <c r="Z50" s="53"/>
    </row>
    <row r="51" spans="2:26" ht="12.75" customHeight="1">
      <c r="B51" s="53"/>
      <c r="C51" s="53"/>
      <c r="D51" s="53"/>
      <c r="E51" s="53"/>
      <c r="F51" s="53"/>
      <c r="G51" s="53"/>
      <c r="U51" s="46"/>
      <c r="V51" s="53"/>
      <c r="W51" s="53"/>
      <c r="X51" s="53"/>
      <c r="Y51" s="53"/>
      <c r="Z51" s="53"/>
    </row>
    <row r="52" spans="2:26" ht="12.75" customHeight="1">
      <c r="B52" s="53"/>
      <c r="C52" s="53"/>
      <c r="D52" s="53"/>
      <c r="E52" s="53"/>
      <c r="F52" s="53"/>
      <c r="G52" s="53"/>
      <c r="U52" s="46"/>
      <c r="V52" s="53"/>
      <c r="W52" s="53"/>
      <c r="X52" s="53"/>
      <c r="Y52" s="53"/>
      <c r="Z52" s="53"/>
    </row>
    <row r="53" spans="2:26" ht="12.75" customHeight="1">
      <c r="B53" s="53"/>
      <c r="C53" s="53"/>
      <c r="D53" s="53"/>
      <c r="E53" s="53"/>
      <c r="F53" s="53"/>
      <c r="G53" s="53"/>
      <c r="U53" s="46"/>
      <c r="V53" s="53"/>
      <c r="W53" s="53"/>
      <c r="X53" s="53"/>
      <c r="Y53" s="53"/>
      <c r="Z53" s="53"/>
    </row>
    <row r="54" spans="2:26" ht="12.75" customHeight="1">
      <c r="B54" s="53"/>
      <c r="C54" s="53"/>
      <c r="D54" s="53"/>
      <c r="E54" s="53"/>
      <c r="F54" s="53"/>
      <c r="G54" s="53"/>
      <c r="U54" s="46"/>
      <c r="V54" s="53"/>
      <c r="W54" s="53"/>
      <c r="X54" s="53"/>
      <c r="Y54" s="53"/>
      <c r="Z54" s="53"/>
    </row>
    <row r="55" spans="2:26" ht="12.75" customHeight="1">
      <c r="B55" s="53"/>
      <c r="C55" s="53"/>
      <c r="D55" s="53"/>
      <c r="E55" s="53"/>
      <c r="F55" s="53"/>
      <c r="G55" s="53"/>
      <c r="U55" s="46"/>
      <c r="V55" s="53"/>
      <c r="W55" s="53"/>
      <c r="X55" s="53"/>
      <c r="Y55" s="53"/>
      <c r="Z55" s="53"/>
    </row>
    <row r="56" spans="2:26" ht="12.75" customHeight="1">
      <c r="B56" s="53"/>
      <c r="C56" s="53"/>
      <c r="D56" s="53"/>
      <c r="E56" s="53"/>
      <c r="F56" s="53"/>
      <c r="G56" s="53"/>
      <c r="U56" s="46"/>
      <c r="V56" s="53"/>
      <c r="W56" s="53"/>
      <c r="X56" s="53"/>
      <c r="Y56" s="53"/>
      <c r="Z56" s="53"/>
    </row>
    <row r="57" spans="2:26" ht="12.75" customHeight="1">
      <c r="B57" s="53"/>
      <c r="C57" s="53"/>
      <c r="D57" s="53"/>
      <c r="E57" s="53"/>
      <c r="F57" s="53"/>
      <c r="G57" s="53"/>
      <c r="U57" s="46"/>
      <c r="V57" s="53"/>
      <c r="W57" s="53"/>
      <c r="X57" s="53"/>
      <c r="Y57" s="53"/>
      <c r="Z57" s="53"/>
    </row>
    <row r="58" spans="2:26" ht="12.75" customHeight="1">
      <c r="B58" s="53"/>
      <c r="C58" s="53"/>
      <c r="D58" s="53"/>
      <c r="E58" s="53"/>
      <c r="F58" s="53"/>
      <c r="G58" s="53"/>
      <c r="U58" s="51"/>
      <c r="V58" s="53"/>
      <c r="W58" s="53"/>
      <c r="X58" s="53"/>
      <c r="Y58" s="53"/>
      <c r="Z58" s="53"/>
    </row>
    <row r="59" spans="2:26" ht="12.75" customHeight="1">
      <c r="B59" s="53"/>
      <c r="C59" s="53"/>
      <c r="D59" s="53"/>
      <c r="E59" s="53"/>
      <c r="F59" s="53"/>
      <c r="G59" s="53"/>
      <c r="U59" s="51"/>
      <c r="V59" s="53"/>
      <c r="W59" s="53"/>
      <c r="X59" s="53"/>
      <c r="Y59" s="53"/>
      <c r="Z59" s="53"/>
    </row>
    <row r="60" spans="2:26" ht="12.75" customHeight="1">
      <c r="B60" s="53"/>
      <c r="C60" s="53"/>
      <c r="D60" s="53"/>
      <c r="E60" s="53"/>
      <c r="F60" s="53"/>
      <c r="G60" s="53"/>
    </row>
    <row r="61" spans="2:26" ht="12.75" customHeight="1">
      <c r="B61" s="53"/>
      <c r="C61" s="53"/>
      <c r="D61" s="53"/>
      <c r="E61" s="53"/>
      <c r="F61" s="53"/>
      <c r="G61" s="53"/>
    </row>
    <row r="62" spans="2:26" ht="12.75" customHeight="1">
      <c r="B62" s="53"/>
      <c r="C62" s="53"/>
      <c r="D62" s="53"/>
      <c r="E62" s="53"/>
      <c r="F62" s="53"/>
      <c r="G62" s="53"/>
    </row>
    <row r="63" spans="2:26" ht="12.75" customHeight="1">
      <c r="B63" s="53"/>
      <c r="C63" s="53"/>
      <c r="D63" s="53"/>
      <c r="E63" s="53"/>
      <c r="F63" s="53"/>
      <c r="G63" s="53"/>
    </row>
    <row r="64" spans="2:26" ht="12.75" customHeight="1">
      <c r="B64" s="53"/>
      <c r="C64" s="53"/>
      <c r="D64" s="53"/>
      <c r="E64" s="53"/>
      <c r="F64" s="53"/>
      <c r="G64" s="53"/>
    </row>
    <row r="65" spans="2:7" ht="12.75" customHeight="1">
      <c r="B65" s="53"/>
      <c r="C65" s="53"/>
      <c r="D65" s="53"/>
      <c r="E65" s="53"/>
      <c r="F65" s="53"/>
      <c r="G65" s="53"/>
    </row>
    <row r="66" spans="2:7" ht="12.75" customHeight="1">
      <c r="B66" s="53" t="s">
        <v>2</v>
      </c>
      <c r="C66" s="53"/>
      <c r="D66" s="53"/>
      <c r="E66" s="53"/>
      <c r="F66" s="53"/>
      <c r="G66" s="53"/>
    </row>
    <row r="67" spans="2:7" ht="12.75" customHeight="1">
      <c r="B67" s="766" t="s">
        <v>60</v>
      </c>
      <c r="C67" s="767"/>
      <c r="D67" s="767"/>
      <c r="E67" s="767"/>
      <c r="F67" s="767"/>
      <c r="G67" s="767"/>
    </row>
    <row r="68" spans="2:7" ht="12.75" customHeight="1">
      <c r="B68" s="767"/>
      <c r="C68" s="767"/>
      <c r="D68" s="767"/>
      <c r="E68" s="767"/>
      <c r="F68" s="767"/>
      <c r="G68" s="767"/>
    </row>
    <row r="69" spans="2:7" ht="12.75" customHeight="1">
      <c r="B69" s="767"/>
      <c r="C69" s="767"/>
      <c r="D69" s="767"/>
      <c r="E69" s="767"/>
      <c r="F69" s="767"/>
      <c r="G69" s="767"/>
    </row>
    <row r="70" spans="2:7" ht="12.75" customHeight="1">
      <c r="B70" s="693"/>
      <c r="C70" s="693"/>
      <c r="D70" s="693"/>
      <c r="E70" s="693"/>
      <c r="F70" s="693"/>
      <c r="G70" s="693"/>
    </row>
  </sheetData>
  <mergeCells count="3">
    <mergeCell ref="B31:G34"/>
    <mergeCell ref="B39:G40"/>
    <mergeCell ref="B67:G69"/>
  </mergeCell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Z55"/>
  <sheetViews>
    <sheetView showGridLines="0" zoomScaleNormal="100" workbookViewId="0"/>
  </sheetViews>
  <sheetFormatPr defaultColWidth="9.140625" defaultRowHeight="12.75" customHeight="1"/>
  <cols>
    <col min="1" max="25" width="9.140625" style="47" customWidth="1"/>
    <col min="26" max="16384" width="9.140625" style="47"/>
  </cols>
  <sheetData>
    <row r="1" spans="1:22" ht="12.75" customHeight="1">
      <c r="A1"/>
    </row>
    <row r="3" spans="1:22" ht="12.75" customHeight="1">
      <c r="B3" s="46" t="s">
        <v>1097</v>
      </c>
      <c r="J3" s="46"/>
      <c r="K3" s="56" t="s">
        <v>279</v>
      </c>
      <c r="L3" s="56" t="s">
        <v>280</v>
      </c>
      <c r="M3" s="56" t="s">
        <v>281</v>
      </c>
      <c r="N3" s="56" t="s">
        <v>282</v>
      </c>
      <c r="U3" s="46"/>
    </row>
    <row r="4" spans="1:22" ht="12.75" customHeight="1">
      <c r="B4" s="46" t="s">
        <v>39</v>
      </c>
      <c r="C4" s="46"/>
      <c r="H4" s="48"/>
      <c r="J4" s="54"/>
      <c r="K4" s="54" t="s">
        <v>40</v>
      </c>
      <c r="L4" s="54" t="s">
        <v>41</v>
      </c>
      <c r="M4" s="54" t="s">
        <v>45</v>
      </c>
      <c r="N4" s="55" t="s">
        <v>1192</v>
      </c>
      <c r="O4" s="54"/>
      <c r="U4" s="46"/>
      <c r="V4" s="46"/>
    </row>
    <row r="5" spans="1:22" ht="12.75" customHeight="1">
      <c r="B5" s="51" t="s">
        <v>1</v>
      </c>
      <c r="H5" s="48"/>
      <c r="I5" s="54" t="s">
        <v>278</v>
      </c>
      <c r="J5" s="54" t="s">
        <v>42</v>
      </c>
      <c r="K5" s="56">
        <v>3.1528207187319444</v>
      </c>
      <c r="L5" s="56">
        <v>2.7573967289919201</v>
      </c>
      <c r="M5" s="56">
        <v>3.0166700099185926</v>
      </c>
      <c r="N5" s="56">
        <v>1.3656351572738965</v>
      </c>
      <c r="O5" s="57"/>
      <c r="U5" s="51"/>
    </row>
    <row r="6" spans="1:22" ht="12.75" customHeight="1">
      <c r="H6" s="48"/>
      <c r="I6" s="54" t="s">
        <v>157</v>
      </c>
      <c r="J6" s="54" t="s">
        <v>43</v>
      </c>
      <c r="K6" s="56">
        <v>1.0296980849062227</v>
      </c>
      <c r="L6" s="56">
        <v>0.56953037642302173</v>
      </c>
      <c r="M6" s="56">
        <v>0.44311644874927331</v>
      </c>
      <c r="N6" s="56">
        <v>0.26127847249456299</v>
      </c>
      <c r="O6" s="57"/>
      <c r="U6" s="46"/>
    </row>
    <row r="7" spans="1:22" ht="12.75" customHeight="1">
      <c r="P7" s="51"/>
      <c r="U7" s="46"/>
    </row>
    <row r="8" spans="1:22" ht="12.75" customHeight="1">
      <c r="O8" s="50"/>
      <c r="U8" s="46"/>
    </row>
    <row r="9" spans="1:22" ht="12.75" customHeight="1">
      <c r="K9" s="49"/>
      <c r="L9" s="49"/>
      <c r="M9" s="49"/>
      <c r="O9" s="50"/>
      <c r="U9" s="46"/>
    </row>
    <row r="10" spans="1:22" ht="12.75" customHeight="1">
      <c r="K10" s="49"/>
      <c r="L10" s="49"/>
      <c r="M10" s="49"/>
      <c r="U10" s="46"/>
    </row>
    <row r="11" spans="1:22" ht="12.75" customHeight="1">
      <c r="K11" s="49"/>
      <c r="L11" s="49"/>
      <c r="M11" s="49"/>
      <c r="O11" s="50"/>
      <c r="U11" s="46"/>
    </row>
    <row r="12" spans="1:22" ht="12.75" customHeight="1">
      <c r="K12" s="49"/>
      <c r="L12" s="49"/>
      <c r="M12" s="49"/>
      <c r="O12" s="50"/>
      <c r="U12" s="46"/>
    </row>
    <row r="13" spans="1:22" ht="12.75" customHeight="1">
      <c r="K13" s="49"/>
      <c r="L13" s="49"/>
      <c r="M13" s="49"/>
      <c r="U13" s="46"/>
    </row>
    <row r="14" spans="1:22" ht="12.75" customHeight="1">
      <c r="K14" s="49"/>
      <c r="L14" s="49"/>
      <c r="M14" s="49"/>
      <c r="U14" s="46"/>
    </row>
    <row r="15" spans="1:22" ht="12.75" customHeight="1">
      <c r="U15" s="46"/>
    </row>
    <row r="16" spans="1:22" ht="12.75" customHeight="1">
      <c r="J16" s="46"/>
      <c r="U16" s="51"/>
    </row>
    <row r="17" spans="2:26" ht="12.75" customHeight="1">
      <c r="U17" s="51"/>
    </row>
    <row r="18" spans="2:26" ht="12.75" customHeight="1">
      <c r="K18" s="49"/>
      <c r="L18" s="52"/>
      <c r="O18" s="50"/>
      <c r="U18" s="46"/>
    </row>
    <row r="19" spans="2:26" ht="12.75" customHeight="1">
      <c r="K19" s="49"/>
      <c r="L19" s="49"/>
      <c r="O19" s="50"/>
    </row>
    <row r="20" spans="2:26" ht="12.75" customHeight="1">
      <c r="O20" s="49"/>
      <c r="P20" s="49"/>
      <c r="R20" s="49"/>
      <c r="S20" s="49"/>
    </row>
    <row r="21" spans="2:26" ht="12.75" customHeight="1">
      <c r="L21" s="49"/>
      <c r="M21" s="49"/>
      <c r="N21" s="49"/>
      <c r="O21" s="49"/>
      <c r="P21" s="49"/>
      <c r="Q21" s="49"/>
      <c r="R21" s="49"/>
      <c r="S21" s="49"/>
      <c r="T21" s="49"/>
      <c r="U21" s="46"/>
    </row>
    <row r="22" spans="2:26" ht="12.75" customHeight="1">
      <c r="I22" s="46"/>
      <c r="U22" s="46"/>
    </row>
    <row r="23" spans="2:26" ht="12.75" customHeight="1">
      <c r="U23" s="46"/>
    </row>
    <row r="24" spans="2:26" ht="12.75" customHeight="1">
      <c r="B24" s="53" t="s">
        <v>44</v>
      </c>
      <c r="C24" s="53"/>
      <c r="D24" s="53"/>
      <c r="E24" s="53"/>
      <c r="F24" s="53"/>
      <c r="G24" s="53"/>
      <c r="V24" s="53"/>
      <c r="W24" s="53"/>
      <c r="X24" s="53"/>
      <c r="Y24" s="53"/>
      <c r="Z24" s="53"/>
    </row>
    <row r="25" spans="2:26" ht="12.75" customHeight="1">
      <c r="B25" s="764" t="s">
        <v>46</v>
      </c>
      <c r="C25" s="764"/>
      <c r="D25" s="764"/>
      <c r="E25" s="764"/>
      <c r="F25" s="764"/>
      <c r="G25" s="764"/>
      <c r="V25" s="99"/>
      <c r="W25" s="99"/>
      <c r="X25" s="99"/>
      <c r="Y25" s="99"/>
      <c r="Z25" s="99"/>
    </row>
    <row r="26" spans="2:26" ht="12.75" customHeight="1">
      <c r="B26" s="764"/>
      <c r="C26" s="764"/>
      <c r="D26" s="764"/>
      <c r="E26" s="764"/>
      <c r="F26" s="764"/>
      <c r="G26" s="764"/>
      <c r="U26" s="99"/>
      <c r="V26" s="99"/>
      <c r="W26" s="99"/>
      <c r="X26" s="99"/>
      <c r="Y26" s="99"/>
      <c r="Z26" s="99"/>
    </row>
    <row r="27" spans="2:26" ht="12.75" customHeight="1">
      <c r="B27" s="764"/>
      <c r="C27" s="764"/>
      <c r="D27" s="764"/>
      <c r="E27" s="764"/>
      <c r="F27" s="764"/>
      <c r="G27" s="764"/>
      <c r="U27" s="99"/>
      <c r="V27" s="99"/>
      <c r="W27" s="99"/>
      <c r="X27" s="99"/>
      <c r="Y27" s="99"/>
      <c r="Z27" s="99"/>
    </row>
    <row r="31" spans="2:26" ht="12.75" customHeight="1">
      <c r="B31" s="46" t="s">
        <v>1153</v>
      </c>
      <c r="U31" s="46"/>
    </row>
    <row r="32" spans="2:26" ht="12.75" customHeight="1">
      <c r="B32" s="46" t="s">
        <v>277</v>
      </c>
      <c r="C32" s="46"/>
      <c r="U32" s="46"/>
      <c r="V32" s="46"/>
    </row>
    <row r="33" spans="2:21" ht="12.75" customHeight="1">
      <c r="B33" s="51" t="s">
        <v>140</v>
      </c>
      <c r="U33" s="51"/>
    </row>
    <row r="34" spans="2:21" ht="12.75" customHeight="1">
      <c r="U34" s="46"/>
    </row>
    <row r="35" spans="2:21" ht="12.75" customHeight="1">
      <c r="U35" s="46"/>
    </row>
    <row r="36" spans="2:21" ht="12.75" customHeight="1">
      <c r="U36" s="46"/>
    </row>
    <row r="37" spans="2:21" ht="12.75" customHeight="1">
      <c r="U37" s="46"/>
    </row>
    <row r="38" spans="2:21" ht="12.75" customHeight="1">
      <c r="U38" s="46"/>
    </row>
    <row r="39" spans="2:21" ht="12.75" customHeight="1">
      <c r="U39" s="46"/>
    </row>
    <row r="40" spans="2:21" ht="12.75" customHeight="1">
      <c r="U40" s="46"/>
    </row>
    <row r="41" spans="2:21" ht="12.75" customHeight="1">
      <c r="U41" s="46"/>
    </row>
    <row r="42" spans="2:21" ht="12.75" customHeight="1">
      <c r="U42" s="46"/>
    </row>
    <row r="43" spans="2:21" ht="12.75" customHeight="1">
      <c r="U43" s="46"/>
    </row>
    <row r="44" spans="2:21" ht="12.75" customHeight="1">
      <c r="U44" s="51"/>
    </row>
    <row r="45" spans="2:21" ht="12.75" customHeight="1">
      <c r="U45" s="51"/>
    </row>
    <row r="52" spans="2:7" ht="12.75" customHeight="1">
      <c r="B52" s="53" t="s">
        <v>274</v>
      </c>
      <c r="C52" s="53"/>
      <c r="D52" s="53"/>
      <c r="E52" s="53"/>
      <c r="F52" s="53"/>
      <c r="G52" s="53"/>
    </row>
    <row r="53" spans="2:7" ht="12.75" customHeight="1">
      <c r="B53" s="764" t="s">
        <v>439</v>
      </c>
      <c r="C53" s="764"/>
      <c r="D53" s="764"/>
      <c r="E53" s="764"/>
      <c r="F53" s="764"/>
      <c r="G53" s="764"/>
    </row>
    <row r="54" spans="2:7" ht="12.75" customHeight="1">
      <c r="B54" s="764"/>
      <c r="C54" s="764"/>
      <c r="D54" s="764"/>
      <c r="E54" s="764"/>
      <c r="F54" s="764"/>
      <c r="G54" s="764"/>
    </row>
    <row r="55" spans="2:7" ht="12.75" customHeight="1">
      <c r="B55" s="764"/>
      <c r="C55" s="764"/>
      <c r="D55" s="764"/>
      <c r="E55" s="764"/>
      <c r="F55" s="764"/>
      <c r="G55" s="764"/>
    </row>
  </sheetData>
  <mergeCells count="2">
    <mergeCell ref="B25:G27"/>
    <mergeCell ref="B53:G55"/>
  </mergeCell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Z67"/>
  <sheetViews>
    <sheetView showGridLines="0" zoomScaleNormal="100" workbookViewId="0"/>
  </sheetViews>
  <sheetFormatPr defaultColWidth="9.140625" defaultRowHeight="12.75" customHeight="1"/>
  <cols>
    <col min="1" max="9" width="9.140625" style="47" customWidth="1"/>
    <col min="10" max="19" width="9.140625" style="54" customWidth="1"/>
    <col min="20" max="20" width="9.140625" style="47" customWidth="1"/>
    <col min="21" max="16384" width="9.140625" style="47"/>
  </cols>
  <sheetData>
    <row r="1" spans="1:22" ht="12.75" customHeight="1">
      <c r="A1" s="46"/>
    </row>
    <row r="3" spans="1:22" ht="12.75" customHeight="1">
      <c r="B3" s="46" t="s">
        <v>1098</v>
      </c>
      <c r="J3" s="66"/>
      <c r="K3" s="54" t="s">
        <v>408</v>
      </c>
      <c r="L3" s="54" t="s">
        <v>407</v>
      </c>
      <c r="M3" s="54" t="s">
        <v>406</v>
      </c>
      <c r="N3" s="54" t="s">
        <v>405</v>
      </c>
      <c r="O3" s="54" t="s">
        <v>404</v>
      </c>
      <c r="U3" s="46"/>
    </row>
    <row r="4" spans="1:22" ht="12.75" customHeight="1">
      <c r="B4" s="46" t="s">
        <v>65</v>
      </c>
      <c r="C4" s="46"/>
      <c r="H4" s="48"/>
      <c r="K4" s="54" t="s">
        <v>61</v>
      </c>
      <c r="L4" s="54" t="s">
        <v>62</v>
      </c>
      <c r="M4" s="54" t="s">
        <v>69</v>
      </c>
      <c r="N4" s="54" t="s">
        <v>67</v>
      </c>
      <c r="O4" s="55" t="s">
        <v>68</v>
      </c>
      <c r="U4" s="46"/>
      <c r="V4" s="46"/>
    </row>
    <row r="5" spans="1:22" ht="12.75" customHeight="1">
      <c r="B5" s="51" t="s">
        <v>104</v>
      </c>
      <c r="H5" s="48"/>
      <c r="I5" s="54" t="s">
        <v>15</v>
      </c>
      <c r="J5" s="54" t="s">
        <v>8</v>
      </c>
      <c r="K5" s="56">
        <v>1.0497808717838741</v>
      </c>
      <c r="L5" s="56">
        <v>7.1130430319793376</v>
      </c>
      <c r="M5" s="56">
        <v>0.46036171277432264</v>
      </c>
      <c r="N5" s="56">
        <v>3.1188974487280299</v>
      </c>
      <c r="O5" s="56">
        <v>0.49454608107835651</v>
      </c>
      <c r="U5" s="46"/>
    </row>
    <row r="6" spans="1:22" ht="12.75" customHeight="1">
      <c r="H6" s="48"/>
      <c r="I6" s="54" t="s">
        <v>403</v>
      </c>
      <c r="J6" s="54" t="s">
        <v>63</v>
      </c>
      <c r="K6" s="56">
        <v>3.9597022662730739</v>
      </c>
      <c r="L6" s="56">
        <v>3.9253950460758822</v>
      </c>
      <c r="M6" s="56">
        <v>0.15368707426174033</v>
      </c>
      <c r="N6" s="56">
        <v>3.7320692241538755</v>
      </c>
      <c r="O6" s="56">
        <v>1.2060842343647584</v>
      </c>
      <c r="U6" s="46"/>
    </row>
    <row r="7" spans="1:22" ht="12.75" customHeight="1">
      <c r="I7" s="54" t="s">
        <v>286</v>
      </c>
      <c r="J7" s="54" t="s">
        <v>47</v>
      </c>
      <c r="K7" s="56">
        <v>5.6224833170685082</v>
      </c>
      <c r="L7" s="56">
        <v>8.4014710017477796</v>
      </c>
      <c r="M7" s="56">
        <v>6.4305786050477929</v>
      </c>
      <c r="N7" s="56">
        <v>0.28339388993951686</v>
      </c>
      <c r="O7" s="56">
        <v>1.6501904914182373</v>
      </c>
      <c r="U7" s="46"/>
    </row>
    <row r="8" spans="1:22" ht="12.75" customHeight="1">
      <c r="I8" s="54" t="s">
        <v>402</v>
      </c>
      <c r="J8" s="54" t="s">
        <v>64</v>
      </c>
      <c r="K8" s="56">
        <v>12.637037225321862</v>
      </c>
      <c r="L8" s="56">
        <v>2.696389308999402</v>
      </c>
      <c r="M8" s="56">
        <v>4.4207770420548274</v>
      </c>
      <c r="N8" s="56">
        <v>4.0669522006024174E-2</v>
      </c>
      <c r="O8" s="56">
        <v>7.587407699248884E-2</v>
      </c>
      <c r="U8" s="46"/>
    </row>
    <row r="9" spans="1:22" ht="12.75" customHeight="1">
      <c r="K9" s="56"/>
      <c r="L9" s="56"/>
      <c r="M9" s="56"/>
      <c r="O9" s="57"/>
      <c r="U9" s="46"/>
    </row>
    <row r="10" spans="1:22" ht="12.75" customHeight="1">
      <c r="N10" s="55"/>
      <c r="U10" s="46"/>
    </row>
    <row r="11" spans="1:22" ht="12.75" customHeight="1">
      <c r="K11" s="56"/>
      <c r="L11" s="56"/>
      <c r="M11" s="56"/>
      <c r="N11" s="56"/>
      <c r="O11" s="56"/>
      <c r="U11" s="46"/>
    </row>
    <row r="12" spans="1:22" ht="12.75" customHeight="1">
      <c r="K12" s="56"/>
      <c r="L12" s="56"/>
      <c r="M12" s="56"/>
      <c r="N12" s="56"/>
      <c r="O12" s="56"/>
      <c r="U12" s="46"/>
    </row>
    <row r="13" spans="1:22" ht="12.75" customHeight="1">
      <c r="K13" s="56"/>
      <c r="L13" s="56"/>
      <c r="M13" s="56"/>
      <c r="N13" s="56"/>
      <c r="O13" s="56"/>
      <c r="U13" s="46"/>
    </row>
    <row r="14" spans="1:22" ht="12.75" customHeight="1">
      <c r="K14" s="56"/>
      <c r="L14" s="56"/>
      <c r="M14" s="56"/>
      <c r="N14" s="56"/>
      <c r="O14" s="56"/>
      <c r="Q14" s="55"/>
      <c r="U14" s="46"/>
    </row>
    <row r="15" spans="1:22" ht="12.75" customHeight="1">
      <c r="K15" s="56"/>
      <c r="L15" s="56"/>
      <c r="M15" s="56"/>
      <c r="N15" s="56"/>
      <c r="O15" s="56"/>
      <c r="P15" s="56"/>
      <c r="Q15" s="56"/>
      <c r="U15" s="46"/>
    </row>
    <row r="16" spans="1:22" ht="12.75" customHeight="1">
      <c r="J16" s="66"/>
      <c r="P16" s="56"/>
      <c r="Q16" s="56"/>
    </row>
    <row r="17" spans="2:26" ht="12.75" customHeight="1">
      <c r="P17" s="56"/>
      <c r="Q17" s="56"/>
      <c r="U17" s="46"/>
    </row>
    <row r="18" spans="2:26" ht="12.75" customHeight="1">
      <c r="K18" s="56"/>
      <c r="L18" s="67"/>
      <c r="O18" s="57"/>
      <c r="P18" s="56"/>
      <c r="Q18" s="56"/>
      <c r="U18" s="46"/>
    </row>
    <row r="19" spans="2:26" ht="12.75" customHeight="1">
      <c r="K19" s="56"/>
      <c r="L19" s="56"/>
      <c r="O19" s="57"/>
      <c r="U19" s="46"/>
    </row>
    <row r="20" spans="2:26" ht="12.75" customHeight="1">
      <c r="O20" s="56"/>
      <c r="U20" s="46"/>
    </row>
    <row r="21" spans="2:26" ht="12.75" customHeight="1">
      <c r="L21" s="56"/>
      <c r="M21" s="56"/>
      <c r="N21" s="56"/>
      <c r="O21" s="56"/>
    </row>
    <row r="22" spans="2:26" ht="12.75" customHeight="1">
      <c r="I22" s="46"/>
    </row>
    <row r="23" spans="2:26" ht="12.75" customHeight="1">
      <c r="U23" s="46"/>
    </row>
    <row r="24" spans="2:26" ht="12.75" customHeight="1">
      <c r="C24" s="53"/>
      <c r="D24" s="53"/>
      <c r="E24" s="53"/>
      <c r="F24" s="53"/>
      <c r="G24" s="53"/>
      <c r="U24" s="46"/>
      <c r="V24" s="53"/>
      <c r="W24" s="53"/>
      <c r="X24" s="53"/>
      <c r="Y24" s="53"/>
      <c r="Z24" s="53"/>
    </row>
    <row r="25" spans="2:26" ht="12.75" customHeight="1">
      <c r="U25" s="46"/>
    </row>
    <row r="26" spans="2:26" ht="12.75" customHeight="1">
      <c r="U26" s="46"/>
    </row>
    <row r="27" spans="2:26" ht="12.75" customHeight="1">
      <c r="U27" s="46"/>
    </row>
    <row r="28" spans="2:26" ht="12.75" customHeight="1">
      <c r="U28" s="46"/>
    </row>
    <row r="29" spans="2:26" ht="12.75" customHeight="1">
      <c r="U29" s="46"/>
    </row>
    <row r="30" spans="2:26" ht="12.75" customHeight="1">
      <c r="B30" s="53" t="s">
        <v>0</v>
      </c>
    </row>
    <row r="31" spans="2:26" ht="12.75" customHeight="1">
      <c r="B31" s="768" t="s">
        <v>1065</v>
      </c>
      <c r="C31" s="768"/>
      <c r="D31" s="768"/>
      <c r="E31" s="768"/>
      <c r="F31" s="768"/>
      <c r="G31" s="768"/>
      <c r="V31" s="105"/>
      <c r="W31" s="105"/>
      <c r="X31" s="105"/>
      <c r="Y31" s="105"/>
      <c r="Z31" s="105"/>
    </row>
    <row r="32" spans="2:26" ht="12.75" customHeight="1">
      <c r="B32" s="768"/>
      <c r="C32" s="768"/>
      <c r="D32" s="768"/>
      <c r="E32" s="768"/>
      <c r="F32" s="768"/>
      <c r="G32" s="768"/>
      <c r="U32" s="105"/>
      <c r="V32" s="105"/>
      <c r="W32" s="105"/>
      <c r="X32" s="105"/>
      <c r="Y32" s="105"/>
      <c r="Z32" s="105"/>
    </row>
    <row r="33" spans="2:26" ht="12.75" customHeight="1">
      <c r="B33" s="768"/>
      <c r="C33" s="768"/>
      <c r="D33" s="768"/>
      <c r="E33" s="768"/>
      <c r="F33" s="768"/>
      <c r="G33" s="768"/>
      <c r="U33" s="105"/>
      <c r="V33" s="105"/>
      <c r="W33" s="105"/>
      <c r="X33" s="105"/>
      <c r="Y33" s="105"/>
      <c r="Z33" s="105"/>
    </row>
    <row r="37" spans="2:26" ht="12.75" customHeight="1">
      <c r="B37" s="46" t="s">
        <v>1154</v>
      </c>
      <c r="U37" s="46"/>
    </row>
    <row r="38" spans="2:26" ht="12.75" customHeight="1">
      <c r="B38" s="46" t="s">
        <v>401</v>
      </c>
      <c r="C38" s="46"/>
      <c r="U38" s="46"/>
      <c r="V38" s="46"/>
    </row>
    <row r="39" spans="2:26" ht="12.75" customHeight="1">
      <c r="B39" s="51" t="s">
        <v>416</v>
      </c>
      <c r="U39" s="46"/>
    </row>
    <row r="40" spans="2:26" ht="12.75" customHeight="1">
      <c r="U40" s="46"/>
    </row>
    <row r="41" spans="2:26" ht="12.75" customHeight="1">
      <c r="U41" s="46"/>
    </row>
    <row r="42" spans="2:26" ht="12.75" customHeight="1">
      <c r="U42" s="46"/>
    </row>
    <row r="43" spans="2:26" ht="12.75" customHeight="1">
      <c r="U43" s="46"/>
    </row>
    <row r="44" spans="2:26" ht="12.75" customHeight="1">
      <c r="U44" s="46"/>
    </row>
    <row r="45" spans="2:26" ht="12.75" customHeight="1">
      <c r="U45" s="46"/>
    </row>
    <row r="46" spans="2:26" ht="12.75" customHeight="1">
      <c r="U46" s="46"/>
    </row>
    <row r="47" spans="2:26" ht="12.75" customHeight="1">
      <c r="U47" s="46"/>
    </row>
    <row r="48" spans="2:26" ht="12.75" customHeight="1">
      <c r="U48" s="46"/>
    </row>
    <row r="49" spans="2:21" ht="12.75" customHeight="1">
      <c r="U49" s="46"/>
    </row>
    <row r="51" spans="2:21" ht="12.75" customHeight="1">
      <c r="U51" s="46"/>
    </row>
    <row r="52" spans="2:21" ht="12.75" customHeight="1">
      <c r="U52" s="46"/>
    </row>
    <row r="58" spans="2:21" ht="12.75" customHeight="1">
      <c r="C58" s="53"/>
      <c r="D58" s="53"/>
      <c r="E58" s="53"/>
      <c r="F58" s="53"/>
      <c r="G58" s="53"/>
    </row>
    <row r="64" spans="2:21" ht="12.75" customHeight="1">
      <c r="B64" s="53" t="s">
        <v>2</v>
      </c>
    </row>
    <row r="65" spans="2:7" ht="12.75" customHeight="1">
      <c r="B65" s="768" t="s">
        <v>440</v>
      </c>
      <c r="C65" s="768"/>
      <c r="D65" s="768"/>
      <c r="E65" s="768"/>
      <c r="F65" s="768"/>
      <c r="G65" s="768"/>
    </row>
    <row r="66" spans="2:7" ht="12.75" customHeight="1">
      <c r="B66" s="768"/>
      <c r="C66" s="768"/>
      <c r="D66" s="768"/>
      <c r="E66" s="768"/>
      <c r="F66" s="768"/>
      <c r="G66" s="768"/>
    </row>
    <row r="67" spans="2:7" ht="12.75" customHeight="1">
      <c r="B67" s="768"/>
      <c r="C67" s="768"/>
      <c r="D67" s="768"/>
      <c r="E67" s="768"/>
      <c r="F67" s="768"/>
      <c r="G67" s="768"/>
    </row>
  </sheetData>
  <mergeCells count="2">
    <mergeCell ref="B31:G33"/>
    <mergeCell ref="B65:G67"/>
  </mergeCell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Z189"/>
  <sheetViews>
    <sheetView showGridLines="0" zoomScaleNormal="100" workbookViewId="0"/>
  </sheetViews>
  <sheetFormatPr defaultColWidth="9.140625" defaultRowHeight="12.75" customHeight="1"/>
  <cols>
    <col min="1" max="9" width="9.140625" style="47" customWidth="1"/>
    <col min="10" max="25" width="9.140625" style="54" customWidth="1"/>
    <col min="26" max="16384" width="9.140625" style="47"/>
  </cols>
  <sheetData>
    <row r="1" spans="1:25" ht="12.75" customHeight="1">
      <c r="A1" s="46"/>
    </row>
    <row r="3" spans="1:25" ht="12.75" customHeight="1">
      <c r="B3" s="46" t="s">
        <v>1099</v>
      </c>
      <c r="J3" s="66"/>
      <c r="K3" s="56" t="s">
        <v>409</v>
      </c>
      <c r="L3" s="56" t="s">
        <v>410</v>
      </c>
      <c r="M3" s="56" t="s">
        <v>411</v>
      </c>
      <c r="N3" s="56" t="s">
        <v>412</v>
      </c>
      <c r="O3" s="56" t="s">
        <v>432</v>
      </c>
      <c r="P3" s="56" t="s">
        <v>431</v>
      </c>
      <c r="Q3" s="56" t="s">
        <v>413</v>
      </c>
      <c r="R3" s="56" t="s">
        <v>414</v>
      </c>
      <c r="S3" s="56"/>
      <c r="T3" s="56"/>
      <c r="U3" s="51"/>
      <c r="V3" s="47"/>
      <c r="W3" s="47"/>
      <c r="X3" s="47"/>
      <c r="Y3" s="47"/>
    </row>
    <row r="4" spans="1:25" ht="12.75" customHeight="1">
      <c r="B4" s="46" t="s">
        <v>66</v>
      </c>
      <c r="C4" s="46"/>
      <c r="H4" s="48"/>
      <c r="K4" s="54" t="s">
        <v>1037</v>
      </c>
      <c r="L4" s="54" t="s">
        <v>1038</v>
      </c>
      <c r="M4" s="54" t="s">
        <v>1039</v>
      </c>
      <c r="N4" s="54" t="s">
        <v>1040</v>
      </c>
      <c r="O4" s="54" t="s">
        <v>1041</v>
      </c>
      <c r="P4" s="54" t="s">
        <v>1042</v>
      </c>
      <c r="Q4" s="54" t="s">
        <v>1043</v>
      </c>
      <c r="R4" s="54" t="s">
        <v>1044</v>
      </c>
      <c r="U4" s="51"/>
      <c r="V4" s="46"/>
      <c r="W4" s="47"/>
      <c r="X4" s="47"/>
      <c r="Y4" s="47"/>
    </row>
    <row r="5" spans="1:25" ht="12.75" customHeight="1">
      <c r="B5" s="51" t="s">
        <v>70</v>
      </c>
      <c r="H5" s="48"/>
      <c r="J5" s="55">
        <v>39447</v>
      </c>
      <c r="K5" s="56">
        <v>14.716950820104934</v>
      </c>
      <c r="L5" s="56">
        <v>13.942054045692725</v>
      </c>
      <c r="M5" s="56">
        <v>6.7205501937521426</v>
      </c>
      <c r="N5" s="56">
        <v>39.658579036380651</v>
      </c>
      <c r="O5" s="56">
        <v>22.03169162059049</v>
      </c>
      <c r="P5" s="56">
        <v>5.337849989397311</v>
      </c>
      <c r="Q5" s="56">
        <v>26.129483215138777</v>
      </c>
      <c r="R5" s="56">
        <v>16.720292379683709</v>
      </c>
      <c r="S5" s="56"/>
      <c r="T5" s="56"/>
      <c r="U5" s="51"/>
      <c r="V5" s="47"/>
      <c r="W5" s="47"/>
      <c r="X5" s="47"/>
      <c r="Y5" s="47"/>
    </row>
    <row r="6" spans="1:25" ht="12.75" customHeight="1">
      <c r="H6" s="48"/>
      <c r="J6" s="55">
        <v>39538</v>
      </c>
      <c r="K6" s="56">
        <v>13.782684698166713</v>
      </c>
      <c r="L6" s="56">
        <v>13.051028440477456</v>
      </c>
      <c r="M6" s="56">
        <v>4.4886782007664321</v>
      </c>
      <c r="N6" s="56">
        <v>35.611217403898195</v>
      </c>
      <c r="O6" s="56">
        <v>23.166527223817564</v>
      </c>
      <c r="P6" s="56">
        <v>5.2803993242691218</v>
      </c>
      <c r="Q6" s="56">
        <v>25.900032684207964</v>
      </c>
      <c r="R6" s="56">
        <v>17.96641808285511</v>
      </c>
      <c r="S6" s="56"/>
      <c r="T6" s="56"/>
      <c r="U6" s="51"/>
      <c r="V6" s="47"/>
      <c r="W6" s="47"/>
      <c r="X6" s="47"/>
      <c r="Y6" s="47"/>
    </row>
    <row r="7" spans="1:25" ht="12.75" customHeight="1">
      <c r="J7" s="55">
        <v>39629</v>
      </c>
      <c r="K7" s="56">
        <v>14.324585022980576</v>
      </c>
      <c r="L7" s="56">
        <v>13.167327889593633</v>
      </c>
      <c r="M7" s="56">
        <v>5.3880975187714366</v>
      </c>
      <c r="N7" s="56">
        <v>36.630279160904763</v>
      </c>
      <c r="O7" s="56">
        <v>21.089345307751135</v>
      </c>
      <c r="P7" s="56">
        <v>5.7538041734384819</v>
      </c>
      <c r="Q7" s="56">
        <v>23.402942355853618</v>
      </c>
      <c r="R7" s="56">
        <v>15.650642679288454</v>
      </c>
      <c r="S7" s="56"/>
      <c r="T7" s="56"/>
      <c r="U7" s="51"/>
      <c r="V7" s="47"/>
      <c r="W7" s="47"/>
      <c r="X7" s="47"/>
      <c r="Y7" s="47"/>
    </row>
    <row r="8" spans="1:25" ht="12.75" customHeight="1">
      <c r="J8" s="55">
        <v>39721</v>
      </c>
      <c r="K8" s="56">
        <v>14.507119539841575</v>
      </c>
      <c r="L8" s="56">
        <v>13.272114756979365</v>
      </c>
      <c r="M8" s="56">
        <v>4.6690298259343939</v>
      </c>
      <c r="N8" s="56">
        <v>33.77781660873508</v>
      </c>
      <c r="O8" s="56">
        <v>20.02489600788568</v>
      </c>
      <c r="P8" s="56">
        <v>5.5539405398983295</v>
      </c>
      <c r="Q8" s="56">
        <v>23.196376501509402</v>
      </c>
      <c r="R8" s="56">
        <v>17.666234248827912</v>
      </c>
      <c r="S8" s="56"/>
      <c r="T8" s="56"/>
      <c r="U8" s="51"/>
      <c r="V8" s="47"/>
      <c r="W8" s="47"/>
      <c r="X8" s="47"/>
      <c r="Y8" s="47"/>
    </row>
    <row r="9" spans="1:25" ht="12.75" customHeight="1">
      <c r="J9" s="55">
        <v>39813</v>
      </c>
      <c r="K9" s="56">
        <v>14.03062897936719</v>
      </c>
      <c r="L9" s="56">
        <v>12.485554747729925</v>
      </c>
      <c r="M9" s="56">
        <v>4.9084806511602297</v>
      </c>
      <c r="N9" s="56">
        <v>32.101203218424743</v>
      </c>
      <c r="O9" s="56">
        <v>19.315067816677423</v>
      </c>
      <c r="P9" s="56">
        <v>5.641447823908682</v>
      </c>
      <c r="Q9" s="56">
        <v>20.77767506908889</v>
      </c>
      <c r="R9" s="56">
        <v>20.727993369070848</v>
      </c>
      <c r="S9" s="56"/>
      <c r="T9" s="56"/>
      <c r="U9" s="51"/>
      <c r="V9" s="47"/>
      <c r="W9" s="47"/>
      <c r="X9" s="47"/>
      <c r="Y9" s="47"/>
    </row>
    <row r="10" spans="1:25" ht="12.75" customHeight="1">
      <c r="J10" s="55">
        <v>39903</v>
      </c>
      <c r="K10" s="56">
        <v>14.389353037253983</v>
      </c>
      <c r="L10" s="56">
        <v>14.055839040757897</v>
      </c>
      <c r="M10" s="56">
        <v>6.9084901055161279</v>
      </c>
      <c r="N10" s="56">
        <v>33.211915319034702</v>
      </c>
      <c r="O10" s="56">
        <v>23.112921553512404</v>
      </c>
      <c r="P10" s="56">
        <v>5.3486557244990438</v>
      </c>
      <c r="Q10" s="56">
        <v>22.555605991829324</v>
      </c>
      <c r="R10" s="56">
        <v>16.514942573073473</v>
      </c>
      <c r="S10" s="56"/>
      <c r="T10" s="56"/>
      <c r="U10" s="51"/>
      <c r="V10" s="47"/>
      <c r="W10" s="47"/>
      <c r="X10" s="47"/>
      <c r="Y10" s="47"/>
    </row>
    <row r="11" spans="1:25" ht="12.75" customHeight="1">
      <c r="J11" s="55">
        <v>39994</v>
      </c>
      <c r="K11" s="56">
        <v>14.235788501545654</v>
      </c>
      <c r="L11" s="56">
        <v>13.448234390246853</v>
      </c>
      <c r="M11" s="56">
        <v>6.1285611676680825</v>
      </c>
      <c r="N11" s="56">
        <v>33.399480469369053</v>
      </c>
      <c r="O11" s="56">
        <v>20.619807593581367</v>
      </c>
      <c r="P11" s="56">
        <v>5.2456058891242732</v>
      </c>
      <c r="Q11" s="56">
        <v>21.906088874681867</v>
      </c>
      <c r="R11" s="56">
        <v>17.379353561535556</v>
      </c>
      <c r="S11" s="56"/>
      <c r="T11" s="56"/>
      <c r="U11" s="51"/>
      <c r="V11" s="47"/>
      <c r="W11" s="47"/>
      <c r="X11" s="47"/>
      <c r="Y11" s="47"/>
    </row>
    <row r="12" spans="1:25" ht="12.75" customHeight="1">
      <c r="J12" s="55">
        <v>40086</v>
      </c>
      <c r="K12" s="56">
        <v>13.884523505181768</v>
      </c>
      <c r="L12" s="56">
        <v>13.369312358395472</v>
      </c>
      <c r="M12" s="56">
        <v>6.3386349217782536</v>
      </c>
      <c r="N12" s="56">
        <v>33.087502491528802</v>
      </c>
      <c r="O12" s="56">
        <v>20.370788467169291</v>
      </c>
      <c r="P12" s="56">
        <v>4.8808250591072611</v>
      </c>
      <c r="Q12" s="56">
        <v>22.508394450826192</v>
      </c>
      <c r="R12" s="56">
        <v>18.348882655510284</v>
      </c>
      <c r="S12" s="56"/>
      <c r="T12" s="56"/>
      <c r="U12" s="51"/>
      <c r="V12" s="47"/>
      <c r="W12" s="47"/>
      <c r="X12" s="47"/>
      <c r="Y12" s="47"/>
    </row>
    <row r="13" spans="1:25" ht="12.75" customHeight="1">
      <c r="J13" s="55">
        <v>40178</v>
      </c>
      <c r="K13" s="56">
        <v>14.946246177948264</v>
      </c>
      <c r="L13" s="56">
        <v>14.584259106925469</v>
      </c>
      <c r="M13" s="56">
        <v>6.5884288394471895</v>
      </c>
      <c r="N13" s="56">
        <v>30.003915436303636</v>
      </c>
      <c r="O13" s="56">
        <v>18.890441935582082</v>
      </c>
      <c r="P13" s="56">
        <v>5.1103999127165611</v>
      </c>
      <c r="Q13" s="56">
        <v>24.287530493628999</v>
      </c>
      <c r="R13" s="56">
        <v>19.628625311059782</v>
      </c>
      <c r="S13" s="56"/>
      <c r="T13" s="56"/>
      <c r="U13" s="51"/>
      <c r="V13" s="47"/>
      <c r="W13" s="47"/>
      <c r="X13" s="47"/>
      <c r="Y13" s="47"/>
    </row>
    <row r="14" spans="1:25" ht="12.75" customHeight="1">
      <c r="J14" s="55">
        <v>40268</v>
      </c>
      <c r="K14" s="56">
        <v>14.867084347250753</v>
      </c>
      <c r="L14" s="56">
        <v>15.059899770700499</v>
      </c>
      <c r="M14" s="56">
        <v>8.1483448852943106</v>
      </c>
      <c r="N14" s="56">
        <v>29.138989371442975</v>
      </c>
      <c r="O14" s="56">
        <v>19.874633820406267</v>
      </c>
      <c r="P14" s="56">
        <v>4.8082115373076943</v>
      </c>
      <c r="Q14" s="56">
        <v>23.780164426630268</v>
      </c>
      <c r="R14" s="56">
        <v>18.71735493235532</v>
      </c>
      <c r="S14" s="56"/>
      <c r="T14" s="56"/>
      <c r="U14" s="51"/>
      <c r="V14" s="47"/>
      <c r="W14" s="47"/>
      <c r="X14" s="47"/>
      <c r="Y14" s="47"/>
    </row>
    <row r="15" spans="1:25" ht="12.75" customHeight="1">
      <c r="J15" s="55">
        <v>40359</v>
      </c>
      <c r="K15" s="56">
        <v>14.884713890487989</v>
      </c>
      <c r="L15" s="56">
        <v>14.659678699000036</v>
      </c>
      <c r="M15" s="56">
        <v>5.5059649163575521</v>
      </c>
      <c r="N15" s="56">
        <v>29.845050483405107</v>
      </c>
      <c r="O15" s="56">
        <v>19.339678857000941</v>
      </c>
      <c r="P15" s="56">
        <v>4.8990582938631819</v>
      </c>
      <c r="Q15" s="56">
        <v>22.423572492499158</v>
      </c>
      <c r="R15" s="56">
        <v>17.696966680317018</v>
      </c>
      <c r="S15" s="56"/>
      <c r="T15" s="56"/>
      <c r="U15" s="51"/>
      <c r="V15" s="47"/>
      <c r="W15" s="47"/>
      <c r="X15" s="47"/>
      <c r="Y15" s="47"/>
    </row>
    <row r="16" spans="1:25" ht="12.75" customHeight="1">
      <c r="J16" s="55">
        <v>40451</v>
      </c>
      <c r="K16" s="56">
        <v>13.752525868861612</v>
      </c>
      <c r="L16" s="56">
        <v>13.575456804265334</v>
      </c>
      <c r="M16" s="56">
        <v>11.267928892492222</v>
      </c>
      <c r="N16" s="56">
        <v>30.952353167703311</v>
      </c>
      <c r="O16" s="56">
        <v>17.8176989166328</v>
      </c>
      <c r="P16" s="56">
        <v>5.101568014411356</v>
      </c>
      <c r="Q16" s="56">
        <v>20.343675278352794</v>
      </c>
      <c r="R16" s="56">
        <v>17.45205151189726</v>
      </c>
      <c r="S16" s="56"/>
      <c r="T16" s="56"/>
      <c r="U16" s="51"/>
      <c r="V16" s="47"/>
      <c r="W16" s="47"/>
      <c r="X16" s="47"/>
      <c r="Y16" s="47"/>
    </row>
    <row r="17" spans="2:26" ht="12.75" customHeight="1">
      <c r="J17" s="55">
        <v>40543</v>
      </c>
      <c r="K17" s="56">
        <v>14.564220478065698</v>
      </c>
      <c r="L17" s="56">
        <v>14.463291261779723</v>
      </c>
      <c r="M17" s="56">
        <v>10.182304238510758</v>
      </c>
      <c r="N17" s="56">
        <v>33.451635876562889</v>
      </c>
      <c r="O17" s="56">
        <v>20.030244666044009</v>
      </c>
      <c r="P17" s="56">
        <v>4.987016164927403</v>
      </c>
      <c r="Q17" s="56">
        <v>23.440356615509415</v>
      </c>
      <c r="R17" s="56">
        <v>18.477534136669433</v>
      </c>
      <c r="S17" s="56"/>
      <c r="T17" s="56"/>
      <c r="U17" s="51"/>
      <c r="V17" s="47"/>
      <c r="W17" s="47"/>
      <c r="X17" s="47"/>
      <c r="Y17" s="47"/>
    </row>
    <row r="18" spans="2:26" ht="12.75" customHeight="1">
      <c r="J18" s="55">
        <v>40633</v>
      </c>
      <c r="K18" s="56">
        <v>14.041337155859118</v>
      </c>
      <c r="L18" s="56">
        <v>13.765065223495624</v>
      </c>
      <c r="M18" s="56">
        <v>4.7498522301874786</v>
      </c>
      <c r="N18" s="56">
        <v>27.566495566962203</v>
      </c>
      <c r="O18" s="56">
        <v>19.454526795092129</v>
      </c>
      <c r="P18" s="56">
        <v>5.2134255700743015</v>
      </c>
      <c r="Q18" s="56">
        <v>21.659207330093086</v>
      </c>
      <c r="R18" s="56">
        <v>17.619678767009813</v>
      </c>
      <c r="S18" s="56"/>
      <c r="T18" s="56"/>
      <c r="V18" s="47"/>
      <c r="W18" s="47"/>
      <c r="X18" s="47"/>
      <c r="Y18" s="47"/>
    </row>
    <row r="19" spans="2:26" ht="12.75" customHeight="1">
      <c r="J19" s="55">
        <v>40724</v>
      </c>
      <c r="K19" s="56">
        <v>14.480177676342896</v>
      </c>
      <c r="L19" s="56">
        <v>14.480785623542339</v>
      </c>
      <c r="M19" s="56">
        <v>4.9081915805947691</v>
      </c>
      <c r="N19" s="56">
        <v>30.306756763525801</v>
      </c>
      <c r="O19" s="56">
        <v>20.017532392476404</v>
      </c>
      <c r="P19" s="56">
        <v>5.3153041270856969</v>
      </c>
      <c r="Q19" s="56">
        <v>24.346465390279821</v>
      </c>
      <c r="R19" s="56">
        <v>19.316715283302397</v>
      </c>
      <c r="S19" s="56"/>
      <c r="T19" s="56"/>
      <c r="V19" s="47"/>
      <c r="W19" s="47"/>
      <c r="X19" s="47"/>
      <c r="Y19" s="47"/>
    </row>
    <row r="20" spans="2:26" ht="12.75" customHeight="1">
      <c r="J20" s="55">
        <v>40816</v>
      </c>
      <c r="K20" s="56">
        <v>14.468809181048027</v>
      </c>
      <c r="L20" s="56">
        <v>14.443212883108661</v>
      </c>
      <c r="M20" s="56">
        <v>5.8989020108321526</v>
      </c>
      <c r="N20" s="56">
        <v>29.015976769839412</v>
      </c>
      <c r="O20" s="56">
        <v>18.64092497875221</v>
      </c>
      <c r="P20" s="56">
        <v>5.6401469096681938</v>
      </c>
      <c r="Q20" s="56">
        <v>25.103401741120901</v>
      </c>
      <c r="R20" s="56">
        <v>18.711379573699922</v>
      </c>
      <c r="S20" s="56"/>
      <c r="T20" s="56"/>
      <c r="V20" s="47"/>
      <c r="W20" s="47"/>
      <c r="X20" s="47"/>
      <c r="Y20" s="47"/>
    </row>
    <row r="21" spans="2:26" ht="12.75" customHeight="1">
      <c r="J21" s="55">
        <v>40908</v>
      </c>
      <c r="K21" s="56">
        <v>14.948155266034528</v>
      </c>
      <c r="L21" s="56">
        <v>15.147922356406331</v>
      </c>
      <c r="M21" s="56">
        <v>6.7834749260745077</v>
      </c>
      <c r="N21" s="56">
        <v>27.351818727906512</v>
      </c>
      <c r="O21" s="56">
        <v>19.69690126606055</v>
      </c>
      <c r="P21" s="56">
        <v>5.9972773554294383</v>
      </c>
      <c r="Q21" s="56">
        <v>26.504099204706439</v>
      </c>
      <c r="R21" s="56">
        <v>20.414614804522994</v>
      </c>
      <c r="S21" s="56"/>
      <c r="T21" s="56"/>
      <c r="V21" s="47"/>
      <c r="W21" s="47"/>
      <c r="X21" s="47"/>
      <c r="Y21" s="47"/>
    </row>
    <row r="22" spans="2:26" ht="12.75" customHeight="1">
      <c r="I22" s="46"/>
      <c r="J22" s="55">
        <v>40999</v>
      </c>
      <c r="K22" s="56">
        <v>14.8507910439945</v>
      </c>
      <c r="L22" s="56">
        <v>15.065947377077135</v>
      </c>
      <c r="M22" s="56">
        <v>5.6798753027091458</v>
      </c>
      <c r="N22" s="56">
        <v>27.079903985659964</v>
      </c>
      <c r="O22" s="56">
        <v>19.535703044602865</v>
      </c>
      <c r="P22" s="56">
        <v>5.9510686323202222</v>
      </c>
      <c r="Q22" s="56">
        <v>25.730621457000957</v>
      </c>
      <c r="R22" s="56">
        <v>19.379262340235638</v>
      </c>
      <c r="S22" s="56"/>
      <c r="T22" s="56"/>
      <c r="V22" s="47"/>
      <c r="W22" s="47"/>
      <c r="X22" s="47"/>
      <c r="Y22" s="47"/>
    </row>
    <row r="23" spans="2:26" ht="12.75" customHeight="1">
      <c r="J23" s="55">
        <v>41090</v>
      </c>
      <c r="K23" s="56">
        <v>14.687761966934195</v>
      </c>
      <c r="L23" s="56">
        <v>15.007348608551805</v>
      </c>
      <c r="M23" s="56">
        <v>5.1534997953336061</v>
      </c>
      <c r="N23" s="56">
        <v>25.577249270715175</v>
      </c>
      <c r="O23" s="56">
        <v>20.895325713200723</v>
      </c>
      <c r="P23" s="56">
        <v>6.2454500172420397</v>
      </c>
      <c r="Q23" s="56">
        <v>25.52034528493833</v>
      </c>
      <c r="R23" s="56">
        <v>18.935869333158593</v>
      </c>
      <c r="S23" s="56"/>
      <c r="T23" s="56"/>
      <c r="U23" s="51"/>
      <c r="V23" s="47"/>
      <c r="W23" s="47"/>
      <c r="X23" s="47"/>
      <c r="Y23" s="47"/>
    </row>
    <row r="24" spans="2:26" ht="12.75" customHeight="1">
      <c r="C24" s="53"/>
      <c r="D24" s="53"/>
      <c r="E24" s="53"/>
      <c r="F24" s="53"/>
      <c r="G24" s="53"/>
      <c r="J24" s="55">
        <v>41182</v>
      </c>
      <c r="K24" s="56">
        <v>14.697563643879702</v>
      </c>
      <c r="L24" s="56">
        <v>15.103643549737491</v>
      </c>
      <c r="M24" s="56">
        <v>5.5329313671617228</v>
      </c>
      <c r="N24" s="56">
        <v>24.334639575169323</v>
      </c>
      <c r="O24" s="56">
        <v>21.798858435149889</v>
      </c>
      <c r="P24" s="56">
        <v>6.4798633337915055</v>
      </c>
      <c r="Q24" s="56">
        <v>22.22389594284283</v>
      </c>
      <c r="R24" s="56">
        <v>19.847080368523805</v>
      </c>
      <c r="S24" s="56"/>
      <c r="T24" s="56"/>
      <c r="U24" s="51"/>
      <c r="V24" s="53"/>
      <c r="W24" s="53"/>
      <c r="X24" s="53"/>
      <c r="Y24" s="53"/>
      <c r="Z24" s="53"/>
    </row>
    <row r="25" spans="2:26" ht="12.75" customHeight="1">
      <c r="J25" s="55">
        <v>41274</v>
      </c>
      <c r="K25" s="56">
        <v>14.222088749215873</v>
      </c>
      <c r="L25" s="56">
        <v>14.869732724019451</v>
      </c>
      <c r="M25" s="56">
        <v>6.0370667158833662</v>
      </c>
      <c r="N25" s="56">
        <v>28.618220360891371</v>
      </c>
      <c r="O25" s="56">
        <v>23.850122266593949</v>
      </c>
      <c r="P25" s="56">
        <v>6.3994590156016038</v>
      </c>
      <c r="Q25" s="56">
        <v>23.739546334560426</v>
      </c>
      <c r="R25" s="56">
        <v>21.442679453679716</v>
      </c>
      <c r="S25" s="56"/>
      <c r="T25" s="56"/>
      <c r="U25" s="51"/>
      <c r="V25" s="47"/>
      <c r="W25" s="47"/>
      <c r="X25" s="47"/>
      <c r="Y25" s="47"/>
    </row>
    <row r="26" spans="2:26" ht="12.75" customHeight="1">
      <c r="J26" s="55">
        <v>41364</v>
      </c>
      <c r="K26" s="56">
        <v>14.333932225506382</v>
      </c>
      <c r="L26" s="56">
        <v>15.036378639276874</v>
      </c>
      <c r="M26" s="56">
        <v>6.0689031846456487</v>
      </c>
      <c r="N26" s="56">
        <v>31.488467279257428</v>
      </c>
      <c r="O26" s="56">
        <v>23.601842319154702</v>
      </c>
      <c r="P26" s="56">
        <v>6.2026910986446149</v>
      </c>
      <c r="Q26" s="56">
        <v>23.801972733120749</v>
      </c>
      <c r="R26" s="56">
        <v>19.8937474908019</v>
      </c>
      <c r="S26" s="56"/>
      <c r="T26" s="56"/>
      <c r="U26" s="51"/>
      <c r="V26" s="47"/>
      <c r="W26" s="47"/>
      <c r="X26" s="47"/>
      <c r="Y26" s="47"/>
    </row>
    <row r="27" spans="2:26" ht="12.75" customHeight="1">
      <c r="J27" s="55">
        <v>41455</v>
      </c>
      <c r="K27" s="56">
        <v>14.592368476768725</v>
      </c>
      <c r="L27" s="56">
        <v>15.422810824808133</v>
      </c>
      <c r="M27" s="56">
        <v>7.2586932977535952</v>
      </c>
      <c r="N27" s="56">
        <v>32.018858545843436</v>
      </c>
      <c r="O27" s="56">
        <v>24.075018511366086</v>
      </c>
      <c r="P27" s="56">
        <v>6.8333421368366247</v>
      </c>
      <c r="Q27" s="56">
        <v>23.869548234106613</v>
      </c>
      <c r="R27" s="56">
        <v>17.181029979774902</v>
      </c>
      <c r="S27" s="56"/>
      <c r="T27" s="56"/>
      <c r="U27" s="51"/>
      <c r="V27" s="47"/>
      <c r="W27" s="47"/>
      <c r="X27" s="47"/>
      <c r="Y27" s="47"/>
    </row>
    <row r="28" spans="2:26" ht="12.75" customHeight="1">
      <c r="J28" s="55">
        <v>41547</v>
      </c>
      <c r="K28" s="56">
        <v>14.443901863140724</v>
      </c>
      <c r="L28" s="56">
        <v>15.64605012470121</v>
      </c>
      <c r="M28" s="56">
        <v>8.4803485335967217</v>
      </c>
      <c r="N28" s="56">
        <v>31.935896862931699</v>
      </c>
      <c r="O28" s="56">
        <v>24.263416103354</v>
      </c>
      <c r="P28" s="56">
        <v>7.2595363514714792</v>
      </c>
      <c r="Q28" s="56">
        <v>26.127842541903984</v>
      </c>
      <c r="R28" s="56">
        <v>17.025000220305078</v>
      </c>
      <c r="S28" s="56"/>
      <c r="T28" s="56"/>
      <c r="U28" s="51"/>
      <c r="V28" s="47"/>
      <c r="W28" s="47"/>
      <c r="X28" s="47"/>
      <c r="Y28" s="47"/>
    </row>
    <row r="29" spans="2:26" ht="12.75" customHeight="1">
      <c r="J29" s="55">
        <v>41639</v>
      </c>
      <c r="K29" s="56">
        <v>13.858431659520173</v>
      </c>
      <c r="L29" s="56">
        <v>14.941328794001436</v>
      </c>
      <c r="M29" s="56">
        <v>7.3025580324850399</v>
      </c>
      <c r="N29" s="56">
        <v>32.91751488133584</v>
      </c>
      <c r="O29" s="56">
        <v>23.306868104228847</v>
      </c>
      <c r="P29" s="56">
        <v>6.6218144902997187</v>
      </c>
      <c r="Q29" s="56">
        <v>24.818942366102036</v>
      </c>
      <c r="R29" s="56">
        <v>14.805187651269197</v>
      </c>
      <c r="S29" s="56"/>
      <c r="T29" s="56"/>
      <c r="U29" s="51"/>
      <c r="V29" s="47"/>
      <c r="W29" s="47"/>
      <c r="X29" s="47"/>
      <c r="Y29" s="47"/>
    </row>
    <row r="30" spans="2:26" ht="12.75" customHeight="1">
      <c r="B30" s="53" t="s">
        <v>0</v>
      </c>
      <c r="J30" s="55">
        <v>41729</v>
      </c>
      <c r="K30" s="56">
        <v>13.579580517787241</v>
      </c>
      <c r="L30" s="56">
        <v>14.382951538151238</v>
      </c>
      <c r="M30" s="56">
        <v>8.3284204744282739</v>
      </c>
      <c r="N30" s="56">
        <v>40.626359418048239</v>
      </c>
      <c r="O30" s="56">
        <v>24.295101389453979</v>
      </c>
      <c r="P30" s="56">
        <v>6.3577657700161438</v>
      </c>
      <c r="Q30" s="56">
        <v>22.831719156904242</v>
      </c>
      <c r="R30" s="56">
        <v>14.487324572545941</v>
      </c>
      <c r="S30" s="56"/>
      <c r="T30" s="56"/>
      <c r="V30" s="47"/>
      <c r="W30" s="47"/>
      <c r="X30" s="47"/>
      <c r="Y30" s="47"/>
    </row>
    <row r="31" spans="2:26" ht="12.75" customHeight="1">
      <c r="B31" s="768" t="s">
        <v>1066</v>
      </c>
      <c r="C31" s="768"/>
      <c r="D31" s="768"/>
      <c r="E31" s="768"/>
      <c r="F31" s="768"/>
      <c r="G31" s="768"/>
      <c r="J31" s="55">
        <v>41820</v>
      </c>
      <c r="K31" s="56">
        <v>13.409935297886946</v>
      </c>
      <c r="L31" s="56">
        <v>13.566309927055659</v>
      </c>
      <c r="M31" s="56">
        <v>7.2986759901415716</v>
      </c>
      <c r="N31" s="56">
        <v>43.308312000115706</v>
      </c>
      <c r="O31" s="56">
        <v>21.257312541806666</v>
      </c>
      <c r="P31" s="56">
        <v>6.7664258305898644</v>
      </c>
      <c r="Q31" s="56">
        <v>21.022437318246144</v>
      </c>
      <c r="R31" s="56">
        <v>14.647678512445756</v>
      </c>
      <c r="S31" s="56"/>
      <c r="T31" s="56"/>
      <c r="V31" s="101"/>
      <c r="W31" s="101"/>
      <c r="X31" s="101"/>
      <c r="Y31" s="101"/>
      <c r="Z31" s="101"/>
    </row>
    <row r="32" spans="2:26" ht="12.75" customHeight="1">
      <c r="B32" s="768"/>
      <c r="C32" s="768"/>
      <c r="D32" s="768"/>
      <c r="E32" s="768"/>
      <c r="F32" s="768"/>
      <c r="G32" s="768"/>
      <c r="J32" s="55">
        <v>41912</v>
      </c>
      <c r="K32" s="56">
        <v>13.783766617275806</v>
      </c>
      <c r="L32" s="56">
        <v>13.831478171482928</v>
      </c>
      <c r="M32" s="56">
        <v>9.018285746713131</v>
      </c>
      <c r="N32" s="56">
        <v>44.103410434619867</v>
      </c>
      <c r="O32" s="56">
        <v>20.978186255815729</v>
      </c>
      <c r="P32" s="56">
        <v>7.5348225057580516</v>
      </c>
      <c r="Q32" s="56">
        <v>21.461387611083975</v>
      </c>
      <c r="R32" s="56">
        <v>14.946020587496861</v>
      </c>
      <c r="S32" s="56"/>
      <c r="T32" s="56"/>
      <c r="U32" s="101"/>
      <c r="V32" s="101"/>
      <c r="W32" s="101"/>
      <c r="X32" s="101"/>
      <c r="Y32" s="101"/>
      <c r="Z32" s="101"/>
    </row>
    <row r="33" spans="2:26" ht="12.75" customHeight="1">
      <c r="B33" s="768"/>
      <c r="C33" s="768"/>
      <c r="D33" s="768"/>
      <c r="E33" s="768"/>
      <c r="F33" s="768"/>
      <c r="G33" s="768"/>
      <c r="J33" s="55">
        <v>42004</v>
      </c>
      <c r="K33" s="56">
        <v>13.793052308090873</v>
      </c>
      <c r="L33" s="56">
        <v>13.267567425940257</v>
      </c>
      <c r="M33" s="56">
        <v>8.9191427048090777</v>
      </c>
      <c r="N33" s="56">
        <v>46.857703505422897</v>
      </c>
      <c r="O33" s="56">
        <v>19.451375353602767</v>
      </c>
      <c r="P33" s="56">
        <v>7.9713597718713087</v>
      </c>
      <c r="Q33" s="56">
        <v>21.205086638567671</v>
      </c>
      <c r="R33" s="56">
        <v>15.008018636012455</v>
      </c>
      <c r="S33" s="56"/>
      <c r="T33" s="56"/>
      <c r="U33" s="101"/>
      <c r="V33" s="101"/>
      <c r="W33" s="101"/>
      <c r="X33" s="101"/>
      <c r="Y33" s="101"/>
      <c r="Z33" s="101"/>
    </row>
    <row r="34" spans="2:26" ht="12.75" customHeight="1">
      <c r="B34" s="768"/>
      <c r="C34" s="768"/>
      <c r="D34" s="768"/>
      <c r="E34" s="768"/>
      <c r="F34" s="768"/>
      <c r="G34" s="768"/>
      <c r="J34" s="55">
        <v>42094</v>
      </c>
      <c r="K34" s="56">
        <v>13.754655622651585</v>
      </c>
      <c r="L34" s="56">
        <v>13.202316013612567</v>
      </c>
      <c r="M34" s="56">
        <v>7.5468204667697352</v>
      </c>
      <c r="N34" s="56">
        <v>43.78161641764023</v>
      </c>
      <c r="O34" s="56">
        <v>19.561954465732125</v>
      </c>
      <c r="P34" s="56">
        <v>7.6235430902891714</v>
      </c>
      <c r="Q34" s="56">
        <v>19.359997318424519</v>
      </c>
      <c r="R34" s="56">
        <v>14.926940684390249</v>
      </c>
      <c r="S34" s="56"/>
      <c r="T34" s="56"/>
      <c r="U34" s="56"/>
      <c r="V34" s="56"/>
      <c r="W34" s="56"/>
      <c r="X34" s="56"/>
      <c r="Y34" s="56"/>
    </row>
    <row r="35" spans="2:26" ht="12.75" customHeight="1">
      <c r="J35" s="55">
        <v>42185</v>
      </c>
      <c r="K35" s="56">
        <v>13.61310159372243</v>
      </c>
      <c r="L35" s="56">
        <v>13.145639010193005</v>
      </c>
      <c r="M35" s="56">
        <v>8.048121336800838</v>
      </c>
      <c r="N35" s="56">
        <v>44.528111316751684</v>
      </c>
      <c r="O35" s="56">
        <v>19.569662797211201</v>
      </c>
      <c r="P35" s="56">
        <v>7.6303971982511278</v>
      </c>
      <c r="Q35" s="56">
        <v>18.683496132315945</v>
      </c>
      <c r="R35" s="56">
        <v>14.054668704032395</v>
      </c>
      <c r="S35" s="56"/>
      <c r="T35" s="56"/>
      <c r="U35" s="56"/>
      <c r="V35" s="56"/>
      <c r="W35" s="56"/>
      <c r="X35" s="56"/>
      <c r="Y35" s="56"/>
    </row>
    <row r="36" spans="2:26" ht="12.75" customHeight="1">
      <c r="J36" s="55">
        <v>42277</v>
      </c>
      <c r="K36" s="56">
        <v>13.352809986861052</v>
      </c>
      <c r="L36" s="56">
        <v>13.237353225212804</v>
      </c>
      <c r="M36" s="56">
        <v>10.85691059616029</v>
      </c>
      <c r="N36" s="56">
        <v>46.827680375189978</v>
      </c>
      <c r="O36" s="56">
        <v>22.388219778822933</v>
      </c>
      <c r="P36" s="56">
        <v>7.8554971653420997</v>
      </c>
      <c r="Q36" s="56">
        <v>20.860676832014409</v>
      </c>
      <c r="R36" s="56">
        <v>14.507075203700362</v>
      </c>
      <c r="S36" s="56"/>
      <c r="T36" s="56"/>
      <c r="U36" s="56"/>
      <c r="V36" s="56"/>
      <c r="W36" s="56"/>
      <c r="X36" s="56"/>
      <c r="Y36" s="56"/>
    </row>
    <row r="37" spans="2:26" ht="12.75" customHeight="1">
      <c r="B37" s="46" t="s">
        <v>1155</v>
      </c>
      <c r="J37" s="55">
        <v>42369</v>
      </c>
      <c r="K37" s="56">
        <v>12.236629146343923</v>
      </c>
      <c r="L37" s="56">
        <v>12.462473142452799</v>
      </c>
      <c r="M37" s="56">
        <v>12.976937845129333</v>
      </c>
      <c r="N37" s="56">
        <v>46.685693014021588</v>
      </c>
      <c r="O37" s="56">
        <v>22.388117305221837</v>
      </c>
      <c r="P37" s="56">
        <v>7.6973411363531641</v>
      </c>
      <c r="Q37" s="56">
        <v>19.870747175374603</v>
      </c>
      <c r="R37" s="56">
        <v>12.634171882809339</v>
      </c>
      <c r="S37" s="56"/>
      <c r="T37" s="56"/>
      <c r="U37" s="51"/>
      <c r="V37" s="47"/>
      <c r="W37" s="47"/>
      <c r="X37" s="47"/>
      <c r="Y37" s="47"/>
    </row>
    <row r="38" spans="2:26" ht="12.75" customHeight="1">
      <c r="B38" s="46" t="s">
        <v>417</v>
      </c>
      <c r="C38" s="46"/>
      <c r="S38" s="56"/>
      <c r="T38" s="56"/>
      <c r="U38" s="51"/>
      <c r="V38" s="46"/>
      <c r="W38" s="47"/>
      <c r="X38" s="47"/>
      <c r="Y38" s="47"/>
    </row>
    <row r="39" spans="2:26" ht="12.75" customHeight="1">
      <c r="B39" s="51" t="s">
        <v>415</v>
      </c>
      <c r="J39" s="55"/>
      <c r="K39" s="56"/>
      <c r="L39" s="56"/>
      <c r="M39" s="56"/>
      <c r="N39" s="56"/>
      <c r="O39" s="56"/>
      <c r="P39" s="56"/>
      <c r="Q39" s="56"/>
      <c r="R39" s="56"/>
      <c r="S39" s="56"/>
      <c r="T39" s="56"/>
      <c r="U39" s="51"/>
      <c r="V39" s="47"/>
      <c r="W39" s="47"/>
      <c r="X39" s="47"/>
      <c r="Y39" s="47"/>
    </row>
    <row r="40" spans="2:26" ht="12.75" customHeight="1">
      <c r="J40" s="55"/>
      <c r="K40" s="56"/>
      <c r="L40" s="56"/>
      <c r="M40" s="56"/>
      <c r="N40" s="56"/>
      <c r="O40" s="56"/>
      <c r="P40" s="56"/>
      <c r="Q40" s="56"/>
      <c r="R40" s="56"/>
      <c r="S40" s="56"/>
      <c r="T40" s="56"/>
      <c r="U40" s="51"/>
      <c r="V40" s="47"/>
      <c r="W40" s="47"/>
      <c r="X40" s="47"/>
      <c r="Y40" s="47"/>
    </row>
    <row r="41" spans="2:26" ht="12.75" customHeight="1">
      <c r="J41" s="55"/>
      <c r="K41" s="56"/>
      <c r="L41" s="56"/>
      <c r="M41" s="56"/>
      <c r="N41" s="56"/>
      <c r="O41" s="56"/>
      <c r="P41" s="56"/>
      <c r="Q41" s="56"/>
      <c r="R41" s="56"/>
      <c r="S41" s="56"/>
      <c r="T41" s="56"/>
      <c r="U41" s="51"/>
      <c r="V41" s="47"/>
      <c r="W41" s="47"/>
      <c r="X41" s="47"/>
      <c r="Y41" s="47"/>
    </row>
    <row r="42" spans="2:26" ht="12.75" customHeight="1">
      <c r="J42" s="55"/>
      <c r="K42" s="56"/>
      <c r="L42" s="56"/>
      <c r="M42" s="56"/>
      <c r="N42" s="56"/>
      <c r="O42" s="56"/>
      <c r="P42" s="56"/>
      <c r="Q42" s="56"/>
      <c r="R42" s="56"/>
      <c r="S42" s="56"/>
      <c r="T42" s="56"/>
      <c r="U42" s="51"/>
      <c r="V42" s="47"/>
      <c r="W42" s="47"/>
      <c r="X42" s="47"/>
      <c r="Y42" s="47"/>
    </row>
    <row r="43" spans="2:26" ht="12.75" customHeight="1">
      <c r="J43" s="55"/>
      <c r="K43" s="56"/>
      <c r="L43" s="56"/>
      <c r="M43" s="56"/>
      <c r="N43" s="56"/>
      <c r="O43" s="56"/>
      <c r="P43" s="56"/>
      <c r="Q43" s="56"/>
      <c r="R43" s="56"/>
      <c r="S43" s="56"/>
      <c r="T43" s="56"/>
      <c r="U43" s="51"/>
      <c r="V43" s="47"/>
      <c r="W43" s="47"/>
      <c r="X43" s="47"/>
      <c r="Y43" s="47"/>
    </row>
    <row r="44" spans="2:26" ht="12.75" customHeight="1">
      <c r="J44" s="55"/>
      <c r="K44" s="56"/>
      <c r="L44" s="56"/>
      <c r="M44" s="56"/>
      <c r="N44" s="56"/>
      <c r="O44" s="56"/>
      <c r="P44" s="56"/>
      <c r="Q44" s="56"/>
      <c r="R44" s="56"/>
      <c r="S44" s="56"/>
      <c r="T44" s="56"/>
      <c r="U44" s="51"/>
      <c r="V44" s="47"/>
      <c r="W44" s="47"/>
      <c r="X44" s="47"/>
      <c r="Y44" s="47"/>
    </row>
    <row r="45" spans="2:26" ht="12.75" customHeight="1">
      <c r="J45" s="55"/>
      <c r="K45" s="56"/>
      <c r="L45" s="56"/>
      <c r="M45" s="56"/>
      <c r="N45" s="56"/>
      <c r="O45" s="56"/>
      <c r="P45" s="56"/>
      <c r="Q45" s="56"/>
      <c r="R45" s="56"/>
      <c r="S45" s="56"/>
      <c r="T45" s="56"/>
      <c r="U45" s="51"/>
      <c r="V45" s="47"/>
      <c r="W45" s="47"/>
      <c r="X45" s="47"/>
      <c r="Y45" s="47"/>
    </row>
    <row r="46" spans="2:26" ht="12.75" customHeight="1">
      <c r="J46" s="55"/>
      <c r="K46" s="56"/>
      <c r="L46" s="56"/>
      <c r="M46" s="56"/>
      <c r="N46" s="56"/>
      <c r="O46" s="56"/>
      <c r="P46" s="56"/>
      <c r="Q46" s="56"/>
      <c r="R46" s="56"/>
      <c r="S46" s="56"/>
      <c r="T46" s="56"/>
      <c r="U46" s="51"/>
      <c r="V46" s="47"/>
      <c r="W46" s="47"/>
      <c r="X46" s="47"/>
      <c r="Y46" s="47"/>
    </row>
    <row r="47" spans="2:26" ht="12.75" customHeight="1">
      <c r="J47" s="55"/>
      <c r="K47" s="56"/>
      <c r="L47" s="56"/>
      <c r="M47" s="56"/>
      <c r="N47" s="56"/>
      <c r="O47" s="56"/>
      <c r="P47" s="56"/>
      <c r="Q47" s="56"/>
      <c r="R47" s="56"/>
      <c r="S47" s="56"/>
      <c r="T47" s="56"/>
      <c r="U47" s="51"/>
      <c r="V47" s="47"/>
      <c r="W47" s="47"/>
      <c r="X47" s="47"/>
      <c r="Y47" s="47"/>
    </row>
    <row r="48" spans="2:26" ht="12.75" customHeight="1">
      <c r="J48" s="55"/>
      <c r="K48" s="56"/>
      <c r="L48" s="56"/>
      <c r="M48" s="56"/>
      <c r="N48" s="56"/>
      <c r="O48" s="56"/>
      <c r="P48" s="56"/>
      <c r="Q48" s="56"/>
      <c r="R48" s="56"/>
      <c r="S48" s="56"/>
      <c r="T48" s="56"/>
      <c r="U48" s="51"/>
      <c r="V48" s="47"/>
      <c r="W48" s="47"/>
      <c r="X48" s="47"/>
      <c r="Y48" s="47"/>
    </row>
    <row r="49" spans="2:25" ht="12.75" customHeight="1">
      <c r="J49" s="55"/>
      <c r="K49" s="56"/>
      <c r="L49" s="56"/>
      <c r="M49" s="56"/>
      <c r="N49" s="56"/>
      <c r="O49" s="56"/>
      <c r="P49" s="56"/>
      <c r="Q49" s="56"/>
      <c r="R49" s="56"/>
      <c r="S49" s="56"/>
      <c r="T49" s="56"/>
      <c r="U49" s="51"/>
      <c r="V49" s="47"/>
      <c r="W49" s="47"/>
      <c r="X49" s="47"/>
      <c r="Y49" s="47"/>
    </row>
    <row r="50" spans="2:25" ht="12.75" customHeight="1">
      <c r="J50" s="55"/>
      <c r="K50" s="56"/>
      <c r="L50" s="56"/>
      <c r="M50" s="56"/>
      <c r="N50" s="56"/>
      <c r="O50" s="56"/>
      <c r="P50" s="56"/>
      <c r="Q50" s="56"/>
      <c r="R50" s="56"/>
      <c r="S50" s="56"/>
      <c r="T50" s="56"/>
      <c r="U50" s="51"/>
      <c r="V50" s="47"/>
      <c r="W50" s="47"/>
      <c r="X50" s="47"/>
      <c r="Y50" s="47"/>
    </row>
    <row r="51" spans="2:25" ht="12.75" customHeight="1">
      <c r="J51" s="55"/>
      <c r="K51" s="56"/>
      <c r="L51" s="56"/>
      <c r="M51" s="56"/>
      <c r="N51" s="56"/>
      <c r="O51" s="56"/>
      <c r="P51" s="56"/>
      <c r="Q51" s="56"/>
      <c r="R51" s="56"/>
      <c r="S51" s="56"/>
      <c r="T51" s="56"/>
      <c r="U51" s="51"/>
      <c r="V51" s="47"/>
      <c r="W51" s="47"/>
      <c r="X51" s="47"/>
      <c r="Y51" s="47"/>
    </row>
    <row r="52" spans="2:25" ht="12.75" customHeight="1">
      <c r="J52" s="47"/>
      <c r="K52" s="56"/>
      <c r="L52" s="56"/>
      <c r="M52" s="56"/>
      <c r="N52" s="56"/>
      <c r="O52" s="56"/>
      <c r="P52" s="56"/>
      <c r="Q52" s="56"/>
      <c r="R52" s="56"/>
      <c r="S52" s="56"/>
      <c r="T52" s="56"/>
      <c r="V52" s="47"/>
      <c r="W52" s="47"/>
      <c r="X52" s="47"/>
      <c r="Y52" s="47"/>
    </row>
    <row r="53" spans="2:25" ht="12.75" customHeight="1">
      <c r="J53" s="47"/>
      <c r="K53" s="56"/>
      <c r="L53" s="56"/>
      <c r="M53" s="56"/>
      <c r="N53" s="56"/>
      <c r="O53" s="56"/>
      <c r="P53" s="56"/>
      <c r="Q53" s="56"/>
      <c r="R53" s="56"/>
      <c r="S53" s="56"/>
      <c r="T53" s="56"/>
      <c r="U53" s="56"/>
      <c r="V53" s="56"/>
      <c r="W53" s="56"/>
      <c r="X53" s="56"/>
      <c r="Y53" s="56"/>
    </row>
    <row r="54" spans="2:25" ht="12.75" customHeight="1">
      <c r="J54" s="47"/>
      <c r="K54" s="56"/>
      <c r="L54" s="56"/>
      <c r="M54" s="56"/>
      <c r="N54" s="56"/>
      <c r="O54" s="56"/>
      <c r="P54" s="56"/>
      <c r="Q54" s="56"/>
      <c r="R54" s="56"/>
      <c r="S54" s="56"/>
      <c r="T54" s="56"/>
      <c r="U54" s="56"/>
      <c r="V54" s="56"/>
      <c r="W54" s="56"/>
      <c r="X54" s="56"/>
      <c r="Y54" s="56"/>
    </row>
    <row r="55" spans="2:25" ht="12.75" customHeight="1">
      <c r="J55" s="47"/>
      <c r="K55" s="56"/>
      <c r="L55" s="56"/>
      <c r="M55" s="56"/>
      <c r="N55" s="56"/>
      <c r="O55" s="56"/>
      <c r="P55" s="56"/>
      <c r="Q55" s="56"/>
      <c r="R55" s="56"/>
      <c r="S55" s="56"/>
      <c r="T55" s="56"/>
      <c r="U55" s="56"/>
      <c r="V55" s="56"/>
      <c r="W55" s="56"/>
      <c r="X55" s="56"/>
      <c r="Y55" s="56"/>
    </row>
    <row r="56" spans="2:25" ht="12.75" customHeight="1">
      <c r="J56" s="47"/>
      <c r="K56" s="56"/>
      <c r="L56" s="56"/>
      <c r="M56" s="56"/>
      <c r="N56" s="56"/>
      <c r="O56" s="56"/>
      <c r="P56" s="56"/>
      <c r="Q56" s="56"/>
      <c r="R56" s="56"/>
      <c r="S56" s="56"/>
      <c r="T56" s="56"/>
      <c r="U56" s="56"/>
      <c r="V56" s="56"/>
      <c r="W56" s="56"/>
      <c r="X56" s="56"/>
      <c r="Y56" s="56"/>
    </row>
    <row r="57" spans="2:25" ht="12.75" customHeight="1">
      <c r="J57" s="47"/>
      <c r="K57" s="56"/>
      <c r="L57" s="56"/>
      <c r="M57" s="56"/>
      <c r="N57" s="56"/>
      <c r="O57" s="56"/>
      <c r="P57" s="56"/>
      <c r="Q57" s="56"/>
      <c r="R57" s="56"/>
      <c r="S57" s="56"/>
      <c r="T57" s="56"/>
      <c r="U57" s="56"/>
      <c r="V57" s="56"/>
      <c r="W57" s="56"/>
      <c r="X57" s="56"/>
      <c r="Y57" s="56"/>
    </row>
    <row r="58" spans="2:25" ht="12.75" customHeight="1">
      <c r="C58" s="53"/>
      <c r="D58" s="53"/>
      <c r="E58" s="53"/>
      <c r="F58" s="53"/>
      <c r="G58" s="53"/>
      <c r="J58" s="47"/>
      <c r="K58" s="56"/>
      <c r="L58" s="56"/>
      <c r="M58" s="56"/>
      <c r="N58" s="56"/>
      <c r="O58" s="56"/>
      <c r="P58" s="56"/>
      <c r="Q58" s="56"/>
      <c r="R58" s="56"/>
      <c r="S58" s="56"/>
      <c r="T58" s="56"/>
      <c r="U58" s="56"/>
      <c r="V58" s="56"/>
      <c r="W58" s="56"/>
      <c r="X58" s="56"/>
      <c r="Y58" s="56"/>
    </row>
    <row r="59" spans="2:25" ht="12.75" customHeight="1">
      <c r="J59" s="47"/>
      <c r="K59" s="56"/>
      <c r="L59" s="56"/>
      <c r="M59" s="56"/>
      <c r="N59" s="56"/>
      <c r="O59" s="56"/>
      <c r="P59" s="56"/>
      <c r="Q59" s="56"/>
      <c r="R59" s="56"/>
      <c r="S59" s="56"/>
      <c r="T59" s="56"/>
      <c r="U59" s="56"/>
      <c r="V59" s="56"/>
      <c r="W59" s="56"/>
      <c r="X59" s="56"/>
      <c r="Y59" s="56"/>
    </row>
    <row r="60" spans="2:25" ht="12.75" customHeight="1">
      <c r="J60" s="47"/>
      <c r="K60" s="56"/>
      <c r="L60" s="56"/>
      <c r="M60" s="56"/>
      <c r="N60" s="56"/>
      <c r="O60" s="56"/>
      <c r="P60" s="56"/>
      <c r="Q60" s="56"/>
      <c r="R60" s="56"/>
      <c r="S60" s="56"/>
      <c r="T60" s="56"/>
      <c r="U60" s="56"/>
      <c r="V60" s="56"/>
      <c r="W60" s="56"/>
      <c r="X60" s="56"/>
      <c r="Y60" s="56"/>
    </row>
    <row r="61" spans="2:25" ht="12.75" customHeight="1">
      <c r="J61" s="47"/>
      <c r="K61" s="56"/>
      <c r="L61" s="56"/>
      <c r="M61" s="56"/>
      <c r="N61" s="56"/>
      <c r="O61" s="56"/>
      <c r="P61" s="56"/>
      <c r="Q61" s="56"/>
      <c r="R61" s="56"/>
      <c r="S61" s="56"/>
      <c r="T61" s="56"/>
      <c r="U61" s="56"/>
      <c r="V61" s="56"/>
      <c r="W61" s="56"/>
      <c r="X61" s="56"/>
      <c r="Y61" s="56"/>
    </row>
    <row r="62" spans="2:25" ht="12.75" customHeight="1">
      <c r="J62" s="47"/>
      <c r="K62" s="56"/>
      <c r="L62" s="56"/>
      <c r="M62" s="56"/>
      <c r="N62" s="56"/>
      <c r="O62" s="56"/>
      <c r="P62" s="56"/>
      <c r="Q62" s="56"/>
      <c r="R62" s="56"/>
      <c r="S62" s="56"/>
      <c r="T62" s="56"/>
      <c r="U62" s="56"/>
      <c r="V62" s="56"/>
      <c r="W62" s="56"/>
      <c r="X62" s="56"/>
      <c r="Y62" s="56"/>
    </row>
    <row r="63" spans="2:25" ht="12.75" customHeight="1">
      <c r="J63" s="47"/>
      <c r="K63" s="56"/>
      <c r="L63" s="56"/>
      <c r="M63" s="56"/>
      <c r="N63" s="56"/>
      <c r="O63" s="56"/>
      <c r="P63" s="56"/>
      <c r="Q63" s="56"/>
      <c r="R63" s="56"/>
      <c r="S63" s="56"/>
      <c r="T63" s="56"/>
      <c r="U63" s="56"/>
      <c r="V63" s="56"/>
      <c r="W63" s="56"/>
      <c r="X63" s="56"/>
      <c r="Y63" s="56"/>
    </row>
    <row r="64" spans="2:25" ht="12.75" customHeight="1">
      <c r="B64" s="53" t="s">
        <v>2</v>
      </c>
      <c r="J64" s="47"/>
      <c r="K64" s="56"/>
      <c r="L64" s="56"/>
      <c r="M64" s="56"/>
      <c r="N64" s="56"/>
      <c r="O64" s="56"/>
      <c r="P64" s="56"/>
      <c r="Q64" s="56"/>
      <c r="R64" s="56"/>
      <c r="S64" s="56"/>
      <c r="T64" s="56"/>
      <c r="U64" s="56"/>
      <c r="V64" s="56"/>
      <c r="W64" s="56"/>
      <c r="X64" s="56"/>
      <c r="Y64" s="56"/>
    </row>
    <row r="65" spans="2:25" ht="12.75" customHeight="1">
      <c r="B65" s="768" t="s">
        <v>441</v>
      </c>
      <c r="C65" s="768"/>
      <c r="D65" s="768"/>
      <c r="E65" s="768"/>
      <c r="F65" s="768"/>
      <c r="G65" s="768"/>
      <c r="J65" s="47"/>
      <c r="K65" s="56"/>
      <c r="L65" s="56"/>
      <c r="M65" s="56"/>
      <c r="N65" s="56"/>
      <c r="O65" s="56"/>
      <c r="P65" s="56"/>
      <c r="Q65" s="56"/>
      <c r="R65" s="56"/>
      <c r="S65" s="56"/>
      <c r="T65" s="56"/>
      <c r="U65" s="56"/>
      <c r="V65" s="56"/>
      <c r="W65" s="56"/>
      <c r="X65" s="56"/>
      <c r="Y65" s="56"/>
    </row>
    <row r="66" spans="2:25" ht="12.75" customHeight="1">
      <c r="B66" s="768"/>
      <c r="C66" s="768"/>
      <c r="D66" s="768"/>
      <c r="E66" s="768"/>
      <c r="F66" s="768"/>
      <c r="G66" s="768"/>
      <c r="J66" s="47"/>
      <c r="K66" s="56"/>
      <c r="L66" s="56"/>
      <c r="M66" s="56"/>
      <c r="N66" s="56"/>
      <c r="O66" s="56"/>
      <c r="P66" s="56"/>
      <c r="Q66" s="56"/>
      <c r="R66" s="56"/>
      <c r="S66" s="56"/>
      <c r="T66" s="56"/>
      <c r="U66" s="56"/>
      <c r="V66" s="56"/>
      <c r="W66" s="56"/>
      <c r="X66" s="56"/>
      <c r="Y66" s="56"/>
    </row>
    <row r="67" spans="2:25" ht="12.75" customHeight="1">
      <c r="B67" s="768"/>
      <c r="C67" s="768"/>
      <c r="D67" s="768"/>
      <c r="E67" s="768"/>
      <c r="F67" s="768"/>
      <c r="G67" s="768"/>
      <c r="J67" s="47"/>
      <c r="K67" s="56"/>
      <c r="L67" s="56"/>
      <c r="M67" s="56"/>
      <c r="N67" s="56"/>
      <c r="O67" s="56"/>
      <c r="P67" s="56"/>
      <c r="Q67" s="56"/>
      <c r="R67" s="56"/>
      <c r="S67" s="56"/>
      <c r="T67" s="56"/>
      <c r="U67" s="56"/>
      <c r="V67" s="56"/>
      <c r="W67" s="56"/>
      <c r="X67" s="56"/>
      <c r="Y67" s="56"/>
    </row>
    <row r="68" spans="2:25" ht="12.75" customHeight="1">
      <c r="B68" s="768"/>
      <c r="C68" s="768"/>
      <c r="D68" s="768"/>
      <c r="E68" s="768"/>
      <c r="F68" s="768"/>
      <c r="G68" s="768"/>
      <c r="J68" s="47"/>
      <c r="K68" s="56"/>
      <c r="L68" s="56"/>
      <c r="M68" s="56"/>
      <c r="N68" s="56"/>
      <c r="O68" s="56"/>
      <c r="P68" s="56"/>
      <c r="Q68" s="56"/>
      <c r="R68" s="56"/>
      <c r="S68" s="56"/>
      <c r="T68" s="56"/>
      <c r="U68" s="56"/>
      <c r="V68" s="56"/>
      <c r="W68" s="56"/>
      <c r="X68" s="56"/>
      <c r="Y68" s="56"/>
    </row>
    <row r="69" spans="2:25" ht="12.75" customHeight="1">
      <c r="J69" s="47"/>
      <c r="K69" s="56"/>
      <c r="L69" s="56"/>
      <c r="M69" s="56"/>
      <c r="N69" s="56"/>
      <c r="O69" s="56"/>
      <c r="P69" s="56"/>
      <c r="Q69" s="56"/>
      <c r="R69" s="56"/>
      <c r="S69" s="56"/>
      <c r="T69" s="56"/>
      <c r="U69" s="56"/>
      <c r="V69" s="56"/>
      <c r="W69" s="56"/>
      <c r="X69" s="56"/>
      <c r="Y69" s="56"/>
    </row>
    <row r="70" spans="2:25" ht="12.75" customHeight="1">
      <c r="J70" s="47"/>
      <c r="K70" s="56"/>
      <c r="L70" s="56"/>
      <c r="M70" s="56"/>
      <c r="N70" s="56"/>
      <c r="O70" s="56"/>
      <c r="P70" s="56"/>
      <c r="Q70" s="56"/>
      <c r="R70" s="56"/>
      <c r="S70" s="56"/>
      <c r="T70" s="56"/>
      <c r="U70" s="56"/>
      <c r="V70" s="56"/>
      <c r="W70" s="56"/>
      <c r="X70" s="56"/>
      <c r="Y70" s="56"/>
    </row>
    <row r="71" spans="2:25" ht="12.75" customHeight="1">
      <c r="J71" s="47"/>
      <c r="K71" s="56"/>
      <c r="L71" s="56"/>
      <c r="M71" s="56"/>
      <c r="N71" s="56"/>
      <c r="O71" s="56"/>
      <c r="P71" s="56"/>
      <c r="Q71" s="56"/>
      <c r="R71" s="56"/>
      <c r="S71" s="56"/>
      <c r="T71" s="56"/>
      <c r="U71" s="56"/>
      <c r="V71" s="56"/>
      <c r="W71" s="56"/>
      <c r="X71" s="56"/>
      <c r="Y71" s="56"/>
    </row>
    <row r="72" spans="2:25" ht="12.75" customHeight="1">
      <c r="J72" s="47"/>
      <c r="K72" s="56"/>
      <c r="L72" s="56"/>
      <c r="M72" s="56"/>
      <c r="N72" s="56"/>
      <c r="O72" s="56"/>
      <c r="P72" s="56"/>
      <c r="Q72" s="56"/>
      <c r="R72" s="56"/>
      <c r="S72" s="56"/>
      <c r="T72" s="56"/>
      <c r="U72" s="56"/>
      <c r="V72" s="56"/>
      <c r="W72" s="56"/>
      <c r="X72" s="56"/>
      <c r="Y72" s="56"/>
    </row>
    <row r="73" spans="2:25" ht="12.75" customHeight="1">
      <c r="J73" s="47"/>
      <c r="K73" s="56"/>
      <c r="L73" s="56"/>
      <c r="M73" s="56"/>
      <c r="N73" s="56"/>
      <c r="O73" s="56"/>
      <c r="P73" s="56"/>
      <c r="Q73" s="56"/>
      <c r="R73" s="56"/>
      <c r="S73" s="56"/>
      <c r="T73" s="56"/>
      <c r="U73" s="56"/>
      <c r="V73" s="56"/>
      <c r="W73" s="56"/>
      <c r="X73" s="56"/>
      <c r="Y73" s="56"/>
    </row>
    <row r="74" spans="2:25" ht="12.75" customHeight="1">
      <c r="J74" s="47"/>
      <c r="K74" s="56"/>
      <c r="L74" s="56"/>
      <c r="M74" s="56"/>
      <c r="N74" s="56"/>
      <c r="O74" s="56"/>
      <c r="P74" s="56"/>
      <c r="Q74" s="56"/>
      <c r="R74" s="56"/>
      <c r="S74" s="56"/>
      <c r="T74" s="56"/>
      <c r="U74" s="56"/>
      <c r="V74" s="56"/>
      <c r="W74" s="56"/>
      <c r="X74" s="56"/>
      <c r="Y74" s="56"/>
    </row>
    <row r="75" spans="2:25" ht="12.75" customHeight="1">
      <c r="J75" s="47"/>
      <c r="K75" s="56"/>
      <c r="L75" s="56"/>
      <c r="M75" s="56"/>
      <c r="N75" s="56"/>
      <c r="O75" s="56"/>
      <c r="P75" s="56"/>
      <c r="Q75" s="56"/>
      <c r="R75" s="56"/>
      <c r="S75" s="56"/>
      <c r="T75" s="56"/>
      <c r="U75" s="56"/>
      <c r="V75" s="56"/>
      <c r="W75" s="56"/>
      <c r="X75" s="56"/>
      <c r="Y75" s="56"/>
    </row>
    <row r="76" spans="2:25" ht="12.75" customHeight="1">
      <c r="J76" s="47"/>
      <c r="K76" s="56"/>
      <c r="L76" s="56"/>
      <c r="M76" s="56"/>
      <c r="N76" s="56"/>
      <c r="O76" s="56"/>
      <c r="P76" s="56"/>
      <c r="Q76" s="56"/>
      <c r="R76" s="56"/>
      <c r="S76" s="56"/>
      <c r="T76" s="56"/>
      <c r="U76" s="56"/>
      <c r="V76" s="56"/>
      <c r="W76" s="56"/>
      <c r="X76" s="56"/>
      <c r="Y76" s="56"/>
    </row>
    <row r="77" spans="2:25" ht="12.75" customHeight="1">
      <c r="J77" s="47"/>
      <c r="K77" s="56"/>
      <c r="L77" s="56"/>
      <c r="M77" s="56"/>
      <c r="N77" s="56"/>
      <c r="O77" s="56"/>
      <c r="P77" s="56"/>
      <c r="Q77" s="56"/>
      <c r="R77" s="56"/>
      <c r="S77" s="56"/>
      <c r="T77" s="56"/>
      <c r="U77" s="56"/>
      <c r="V77" s="56"/>
      <c r="W77" s="56"/>
      <c r="X77" s="56"/>
      <c r="Y77" s="56"/>
    </row>
    <row r="78" spans="2:25" ht="12.75" customHeight="1">
      <c r="J78" s="47"/>
      <c r="K78" s="56"/>
      <c r="L78" s="56"/>
      <c r="M78" s="56"/>
      <c r="N78" s="56"/>
      <c r="O78" s="56"/>
      <c r="P78" s="56"/>
      <c r="Q78" s="56"/>
      <c r="R78" s="56"/>
      <c r="S78" s="56"/>
      <c r="T78" s="56"/>
      <c r="U78" s="56"/>
      <c r="V78" s="56"/>
      <c r="W78" s="56"/>
      <c r="X78" s="56"/>
      <c r="Y78" s="56"/>
    </row>
    <row r="79" spans="2:25" ht="12.75" customHeight="1">
      <c r="J79" s="47"/>
      <c r="K79" s="56"/>
      <c r="L79" s="56"/>
      <c r="M79" s="56"/>
      <c r="N79" s="56"/>
      <c r="O79" s="56"/>
      <c r="P79" s="56"/>
      <c r="Q79" s="56"/>
      <c r="R79" s="56"/>
      <c r="S79" s="56"/>
      <c r="T79" s="56"/>
      <c r="U79" s="56"/>
      <c r="V79" s="56"/>
      <c r="W79" s="56"/>
      <c r="X79" s="56"/>
      <c r="Y79" s="56"/>
    </row>
    <row r="80" spans="2:25" ht="12.75" customHeight="1">
      <c r="J80" s="47"/>
      <c r="K80" s="56"/>
      <c r="L80" s="56"/>
      <c r="M80" s="56"/>
      <c r="N80" s="56"/>
      <c r="O80" s="56"/>
      <c r="P80" s="56"/>
      <c r="Q80" s="56"/>
      <c r="R80" s="56"/>
      <c r="S80" s="56"/>
      <c r="T80" s="56"/>
      <c r="U80" s="56"/>
      <c r="V80" s="56"/>
      <c r="W80" s="56"/>
      <c r="X80" s="56"/>
      <c r="Y80" s="56"/>
    </row>
    <row r="81" spans="11:25" s="47" customFormat="1" ht="12.75" customHeight="1">
      <c r="K81" s="56"/>
      <c r="L81" s="56"/>
      <c r="M81" s="56"/>
      <c r="N81" s="56"/>
      <c r="O81" s="56"/>
      <c r="P81" s="56"/>
      <c r="Q81" s="56"/>
      <c r="R81" s="56"/>
      <c r="S81" s="56"/>
      <c r="T81" s="56"/>
      <c r="U81" s="56"/>
      <c r="V81" s="56"/>
      <c r="W81" s="56"/>
      <c r="X81" s="56"/>
      <c r="Y81" s="56"/>
    </row>
    <row r="82" spans="11:25" s="47" customFormat="1" ht="12.75" customHeight="1">
      <c r="K82" s="56"/>
      <c r="L82" s="56"/>
      <c r="M82" s="56"/>
      <c r="N82" s="56"/>
      <c r="O82" s="56"/>
      <c r="P82" s="56"/>
      <c r="Q82" s="56"/>
      <c r="R82" s="56"/>
      <c r="S82" s="56"/>
      <c r="T82" s="56"/>
      <c r="U82" s="56"/>
      <c r="V82" s="56"/>
      <c r="W82" s="56"/>
      <c r="X82" s="56"/>
      <c r="Y82" s="56"/>
    </row>
    <row r="83" spans="11:25" s="47" customFormat="1" ht="12.75" customHeight="1">
      <c r="K83" s="56"/>
      <c r="L83" s="56"/>
      <c r="M83" s="56"/>
      <c r="N83" s="56"/>
      <c r="O83" s="56"/>
      <c r="P83" s="56"/>
      <c r="Q83" s="56"/>
      <c r="R83" s="56"/>
      <c r="S83" s="56"/>
      <c r="T83" s="56"/>
      <c r="U83" s="56"/>
      <c r="V83" s="56"/>
      <c r="W83" s="56"/>
      <c r="X83" s="56"/>
      <c r="Y83" s="56"/>
    </row>
    <row r="84" spans="11:25" s="47" customFormat="1" ht="12.75" customHeight="1">
      <c r="K84" s="56"/>
      <c r="L84" s="56"/>
      <c r="M84" s="56"/>
      <c r="N84" s="56"/>
      <c r="O84" s="56"/>
      <c r="P84" s="56"/>
      <c r="Q84" s="56"/>
      <c r="R84" s="56"/>
      <c r="S84" s="56"/>
      <c r="T84" s="56"/>
      <c r="U84" s="56"/>
      <c r="V84" s="56"/>
      <c r="W84" s="56"/>
      <c r="X84" s="56"/>
      <c r="Y84" s="56"/>
    </row>
    <row r="85" spans="11:25" s="47" customFormat="1" ht="12.75" customHeight="1">
      <c r="K85" s="56"/>
      <c r="L85" s="56"/>
      <c r="M85" s="56"/>
      <c r="N85" s="56"/>
      <c r="O85" s="56"/>
      <c r="P85" s="56"/>
      <c r="Q85" s="56"/>
      <c r="R85" s="56"/>
      <c r="S85" s="56"/>
      <c r="T85" s="56"/>
      <c r="U85" s="56"/>
      <c r="V85" s="56"/>
      <c r="W85" s="56"/>
      <c r="X85" s="56"/>
      <c r="Y85" s="56"/>
    </row>
    <row r="86" spans="11:25" s="47" customFormat="1" ht="12.75" customHeight="1">
      <c r="K86" s="56"/>
      <c r="L86" s="56"/>
      <c r="M86" s="56"/>
      <c r="N86" s="56"/>
      <c r="O86" s="56"/>
      <c r="P86" s="56"/>
      <c r="Q86" s="56"/>
      <c r="R86" s="56"/>
      <c r="S86" s="56"/>
      <c r="T86" s="56"/>
      <c r="U86" s="56"/>
      <c r="V86" s="56"/>
      <c r="W86" s="56"/>
      <c r="X86" s="56"/>
      <c r="Y86" s="56"/>
    </row>
    <row r="87" spans="11:25" s="47" customFormat="1" ht="12.75" customHeight="1">
      <c r="K87" s="56"/>
      <c r="L87" s="56"/>
      <c r="M87" s="56"/>
      <c r="N87" s="56"/>
      <c r="O87" s="56"/>
      <c r="P87" s="56"/>
      <c r="Q87" s="56"/>
      <c r="R87" s="56"/>
      <c r="S87" s="56"/>
      <c r="T87" s="56"/>
      <c r="U87" s="56"/>
      <c r="V87" s="56"/>
      <c r="W87" s="56"/>
      <c r="X87" s="56"/>
      <c r="Y87" s="56"/>
    </row>
    <row r="88" spans="11:25" s="47" customFormat="1" ht="12.75" customHeight="1">
      <c r="K88" s="56"/>
      <c r="L88" s="56"/>
      <c r="M88" s="56"/>
      <c r="N88" s="56"/>
      <c r="O88" s="56"/>
      <c r="P88" s="56"/>
      <c r="Q88" s="56"/>
      <c r="R88" s="56"/>
      <c r="S88" s="56"/>
      <c r="T88" s="56"/>
      <c r="U88" s="56"/>
      <c r="V88" s="56"/>
      <c r="W88" s="56"/>
      <c r="X88" s="56"/>
      <c r="Y88" s="56"/>
    </row>
    <row r="89" spans="11:25" s="47" customFormat="1" ht="12.75" customHeight="1">
      <c r="K89" s="56"/>
      <c r="L89" s="56"/>
      <c r="M89" s="56"/>
      <c r="N89" s="56"/>
      <c r="O89" s="56"/>
      <c r="P89" s="56"/>
      <c r="Q89" s="56"/>
      <c r="R89" s="56"/>
      <c r="S89" s="56"/>
      <c r="T89" s="56"/>
      <c r="U89" s="56"/>
      <c r="V89" s="56"/>
      <c r="W89" s="56"/>
      <c r="X89" s="56"/>
      <c r="Y89" s="56"/>
    </row>
    <row r="90" spans="11:25" s="47" customFormat="1" ht="12.75" customHeight="1">
      <c r="K90" s="56"/>
      <c r="L90" s="56"/>
      <c r="M90" s="56"/>
      <c r="N90" s="56"/>
      <c r="O90" s="56"/>
      <c r="P90" s="56"/>
      <c r="Q90" s="56"/>
      <c r="R90" s="56"/>
      <c r="S90" s="56"/>
      <c r="T90" s="56"/>
      <c r="U90" s="56"/>
      <c r="V90" s="56"/>
      <c r="W90" s="56"/>
      <c r="X90" s="56"/>
      <c r="Y90" s="56"/>
    </row>
    <row r="91" spans="11:25" s="47" customFormat="1" ht="12.75" customHeight="1">
      <c r="K91" s="56"/>
      <c r="L91" s="56"/>
      <c r="M91" s="56"/>
      <c r="N91" s="56"/>
      <c r="O91" s="56"/>
      <c r="P91" s="56"/>
      <c r="Q91" s="56"/>
      <c r="R91" s="56"/>
      <c r="S91" s="56"/>
      <c r="T91" s="56"/>
      <c r="U91" s="56"/>
      <c r="V91" s="56"/>
      <c r="W91" s="56"/>
      <c r="X91" s="56"/>
      <c r="Y91" s="56"/>
    </row>
    <row r="92" spans="11:25" s="47" customFormat="1" ht="12.75" customHeight="1">
      <c r="K92" s="56"/>
      <c r="L92" s="56"/>
      <c r="M92" s="56"/>
      <c r="N92" s="56"/>
      <c r="O92" s="56"/>
      <c r="P92" s="56"/>
      <c r="Q92" s="56"/>
      <c r="R92" s="56"/>
      <c r="S92" s="56"/>
      <c r="T92" s="56"/>
      <c r="U92" s="56"/>
      <c r="V92" s="56"/>
      <c r="W92" s="56"/>
      <c r="X92" s="56"/>
      <c r="Y92" s="56"/>
    </row>
    <row r="93" spans="11:25" s="47" customFormat="1" ht="12.75" customHeight="1">
      <c r="K93" s="56"/>
      <c r="L93" s="56"/>
      <c r="M93" s="56"/>
      <c r="N93" s="56"/>
      <c r="O93" s="56"/>
      <c r="P93" s="56"/>
      <c r="Q93" s="56"/>
      <c r="R93" s="56"/>
      <c r="S93" s="56"/>
      <c r="T93" s="56"/>
      <c r="U93" s="56"/>
      <c r="V93" s="56"/>
      <c r="W93" s="56"/>
      <c r="X93" s="56"/>
      <c r="Y93" s="56"/>
    </row>
    <row r="94" spans="11:25" s="47" customFormat="1" ht="12.75" customHeight="1">
      <c r="K94" s="56"/>
      <c r="L94" s="56"/>
      <c r="M94" s="56"/>
      <c r="N94" s="56"/>
      <c r="O94" s="56"/>
      <c r="P94" s="56"/>
      <c r="Q94" s="56"/>
      <c r="R94" s="56"/>
      <c r="S94" s="56"/>
      <c r="T94" s="56"/>
      <c r="U94" s="56"/>
      <c r="V94" s="56"/>
      <c r="W94" s="56"/>
      <c r="X94" s="56"/>
      <c r="Y94" s="56"/>
    </row>
    <row r="95" spans="11:25" s="47" customFormat="1" ht="12.75" customHeight="1">
      <c r="K95" s="56"/>
      <c r="L95" s="56"/>
      <c r="M95" s="56"/>
      <c r="N95" s="56"/>
      <c r="O95" s="56"/>
      <c r="P95" s="56"/>
      <c r="Q95" s="56"/>
      <c r="R95" s="56"/>
      <c r="S95" s="56"/>
      <c r="T95" s="56"/>
      <c r="U95" s="56"/>
      <c r="V95" s="56"/>
      <c r="W95" s="56"/>
      <c r="X95" s="56"/>
      <c r="Y95" s="56"/>
    </row>
    <row r="96" spans="11:25" s="47" customFormat="1" ht="12.75" customHeight="1">
      <c r="K96" s="56"/>
      <c r="L96" s="56"/>
      <c r="M96" s="56"/>
      <c r="N96" s="56"/>
      <c r="O96" s="56"/>
      <c r="P96" s="56"/>
      <c r="Q96" s="56"/>
      <c r="R96" s="56"/>
      <c r="S96" s="56"/>
      <c r="T96" s="56"/>
      <c r="U96" s="56"/>
      <c r="V96" s="56"/>
      <c r="W96" s="56"/>
      <c r="X96" s="56"/>
      <c r="Y96" s="56"/>
    </row>
    <row r="97" spans="11:25" s="47" customFormat="1" ht="12.75" customHeight="1">
      <c r="K97" s="56"/>
      <c r="L97" s="56"/>
      <c r="M97" s="56"/>
      <c r="N97" s="56"/>
      <c r="O97" s="56"/>
      <c r="P97" s="56"/>
      <c r="Q97" s="56"/>
      <c r="R97" s="56"/>
      <c r="S97" s="56"/>
      <c r="T97" s="56"/>
      <c r="U97" s="56"/>
      <c r="V97" s="56"/>
      <c r="W97" s="56"/>
      <c r="X97" s="56"/>
      <c r="Y97" s="56"/>
    </row>
    <row r="98" spans="11:25" s="47" customFormat="1" ht="12.75" customHeight="1">
      <c r="K98" s="56"/>
      <c r="L98" s="56"/>
      <c r="M98" s="56"/>
      <c r="N98" s="56"/>
      <c r="O98" s="56"/>
      <c r="P98" s="56"/>
      <c r="Q98" s="56"/>
      <c r="R98" s="56"/>
      <c r="S98" s="56"/>
      <c r="T98" s="56"/>
      <c r="U98" s="56"/>
      <c r="V98" s="56"/>
      <c r="W98" s="56"/>
      <c r="X98" s="56"/>
      <c r="Y98" s="56"/>
    </row>
    <row r="99" spans="11:25" s="47" customFormat="1" ht="12.75" customHeight="1">
      <c r="K99" s="56"/>
      <c r="L99" s="56"/>
      <c r="M99" s="56"/>
      <c r="N99" s="56"/>
      <c r="O99" s="56"/>
      <c r="P99" s="56"/>
      <c r="Q99" s="56"/>
      <c r="R99" s="56"/>
      <c r="S99" s="56"/>
      <c r="T99" s="56"/>
      <c r="U99" s="56"/>
      <c r="V99" s="56"/>
      <c r="W99" s="56"/>
      <c r="X99" s="56"/>
      <c r="Y99" s="56"/>
    </row>
    <row r="100" spans="11:25" s="47" customFormat="1" ht="12.75" customHeight="1">
      <c r="K100" s="56"/>
      <c r="L100" s="56"/>
      <c r="M100" s="56"/>
      <c r="N100" s="56"/>
      <c r="O100" s="56"/>
      <c r="P100" s="56"/>
      <c r="Q100" s="56"/>
      <c r="R100" s="56"/>
      <c r="S100" s="56"/>
      <c r="T100" s="56"/>
      <c r="U100" s="56"/>
      <c r="V100" s="56"/>
      <c r="W100" s="56"/>
      <c r="X100" s="56"/>
      <c r="Y100" s="56"/>
    </row>
    <row r="101" spans="11:25" s="47" customFormat="1" ht="12.75" customHeight="1">
      <c r="K101" s="56"/>
      <c r="L101" s="56"/>
      <c r="M101" s="56"/>
      <c r="N101" s="56"/>
      <c r="O101" s="56"/>
      <c r="P101" s="56"/>
      <c r="Q101" s="56"/>
      <c r="R101" s="56"/>
      <c r="S101" s="56"/>
      <c r="T101" s="56"/>
      <c r="U101" s="56"/>
      <c r="V101" s="56"/>
      <c r="W101" s="56"/>
      <c r="X101" s="56"/>
      <c r="Y101" s="56"/>
    </row>
    <row r="102" spans="11:25" s="47" customFormat="1" ht="12.75" customHeight="1">
      <c r="K102" s="56"/>
      <c r="L102" s="56"/>
      <c r="M102" s="56"/>
      <c r="N102" s="56"/>
      <c r="O102" s="56"/>
      <c r="P102" s="56"/>
      <c r="Q102" s="56"/>
      <c r="R102" s="56"/>
      <c r="S102" s="56"/>
      <c r="T102" s="56"/>
      <c r="U102" s="56"/>
      <c r="V102" s="56"/>
      <c r="W102" s="56"/>
      <c r="X102" s="56"/>
      <c r="Y102" s="56"/>
    </row>
    <row r="103" spans="11:25" s="47" customFormat="1" ht="12.75" customHeight="1">
      <c r="K103" s="56"/>
      <c r="L103" s="56"/>
      <c r="M103" s="56"/>
      <c r="N103" s="56"/>
      <c r="O103" s="56"/>
      <c r="P103" s="56"/>
      <c r="Q103" s="56"/>
      <c r="R103" s="56"/>
      <c r="S103" s="56"/>
      <c r="T103" s="56"/>
      <c r="U103" s="56"/>
      <c r="V103" s="56"/>
      <c r="W103" s="56"/>
      <c r="X103" s="56"/>
      <c r="Y103" s="56"/>
    </row>
    <row r="104" spans="11:25" s="47" customFormat="1" ht="12.75" customHeight="1">
      <c r="K104" s="56"/>
      <c r="L104" s="56"/>
      <c r="M104" s="56"/>
      <c r="N104" s="56"/>
      <c r="O104" s="56"/>
      <c r="P104" s="56"/>
      <c r="Q104" s="56"/>
      <c r="R104" s="56"/>
      <c r="S104" s="56"/>
      <c r="T104" s="56"/>
      <c r="U104" s="56"/>
      <c r="V104" s="56"/>
      <c r="W104" s="56"/>
      <c r="X104" s="56"/>
      <c r="Y104" s="56"/>
    </row>
    <row r="105" spans="11:25" s="47" customFormat="1" ht="12.75" customHeight="1">
      <c r="K105" s="56"/>
      <c r="L105" s="56"/>
      <c r="M105" s="56"/>
      <c r="N105" s="56"/>
      <c r="O105" s="56"/>
      <c r="P105" s="56"/>
      <c r="Q105" s="56"/>
      <c r="R105" s="56"/>
      <c r="S105" s="56"/>
      <c r="T105" s="56"/>
      <c r="U105" s="56"/>
      <c r="V105" s="56"/>
      <c r="W105" s="56"/>
      <c r="X105" s="56"/>
      <c r="Y105" s="56"/>
    </row>
    <row r="106" spans="11:25" s="47" customFormat="1" ht="12.75" customHeight="1">
      <c r="K106" s="56"/>
      <c r="L106" s="56"/>
      <c r="M106" s="56"/>
      <c r="N106" s="56"/>
      <c r="O106" s="56"/>
      <c r="P106" s="56"/>
      <c r="Q106" s="56"/>
      <c r="R106" s="56"/>
      <c r="S106" s="56"/>
      <c r="T106" s="56"/>
      <c r="U106" s="56"/>
      <c r="V106" s="56"/>
      <c r="W106" s="56"/>
      <c r="X106" s="56"/>
      <c r="Y106" s="56"/>
    </row>
    <row r="107" spans="11:25" s="47" customFormat="1" ht="12.75" customHeight="1">
      <c r="K107" s="56"/>
      <c r="L107" s="56"/>
      <c r="M107" s="56"/>
      <c r="N107" s="56"/>
      <c r="O107" s="56"/>
      <c r="P107" s="56"/>
      <c r="Q107" s="56"/>
      <c r="R107" s="56"/>
      <c r="S107" s="56"/>
      <c r="T107" s="56"/>
      <c r="U107" s="56"/>
      <c r="V107" s="56"/>
      <c r="W107" s="56"/>
      <c r="X107" s="56"/>
      <c r="Y107" s="56"/>
    </row>
    <row r="108" spans="11:25" s="47" customFormat="1" ht="12.75" customHeight="1">
      <c r="K108" s="56"/>
      <c r="L108" s="56"/>
      <c r="M108" s="56"/>
      <c r="N108" s="56"/>
      <c r="O108" s="56"/>
      <c r="P108" s="56"/>
      <c r="Q108" s="56"/>
      <c r="R108" s="56"/>
      <c r="S108" s="56"/>
      <c r="T108" s="56"/>
      <c r="U108" s="56"/>
      <c r="V108" s="56"/>
      <c r="W108" s="56"/>
      <c r="X108" s="56"/>
      <c r="Y108" s="56"/>
    </row>
    <row r="109" spans="11:25" s="47" customFormat="1" ht="12.75" customHeight="1">
      <c r="K109" s="56"/>
      <c r="L109" s="56"/>
      <c r="M109" s="56"/>
      <c r="N109" s="56"/>
      <c r="O109" s="56"/>
      <c r="P109" s="56"/>
      <c r="Q109" s="56"/>
      <c r="R109" s="56"/>
      <c r="S109" s="56"/>
      <c r="T109" s="56"/>
      <c r="U109" s="56"/>
      <c r="V109" s="56"/>
      <c r="W109" s="56"/>
      <c r="X109" s="56"/>
      <c r="Y109" s="56"/>
    </row>
    <row r="110" spans="11:25" s="47" customFormat="1" ht="12.75" customHeight="1">
      <c r="K110" s="56"/>
      <c r="L110" s="56"/>
      <c r="M110" s="56"/>
      <c r="N110" s="56"/>
      <c r="O110" s="56"/>
      <c r="P110" s="56"/>
      <c r="Q110" s="56"/>
      <c r="R110" s="56"/>
      <c r="S110" s="56"/>
      <c r="T110" s="56"/>
      <c r="U110" s="56"/>
      <c r="V110" s="56"/>
      <c r="W110" s="56"/>
      <c r="X110" s="56"/>
      <c r="Y110" s="56"/>
    </row>
    <row r="111" spans="11:25" s="47" customFormat="1" ht="12.75" customHeight="1">
      <c r="K111" s="56"/>
      <c r="L111" s="56"/>
      <c r="M111" s="56"/>
      <c r="N111" s="56"/>
      <c r="O111" s="56"/>
      <c r="P111" s="56"/>
      <c r="Q111" s="56"/>
      <c r="R111" s="56"/>
      <c r="S111" s="56"/>
      <c r="T111" s="56"/>
      <c r="U111" s="56"/>
      <c r="V111" s="56"/>
      <c r="W111" s="56"/>
      <c r="X111" s="56"/>
      <c r="Y111" s="56"/>
    </row>
    <row r="112" spans="11:25" s="47" customFormat="1" ht="12.75" customHeight="1">
      <c r="K112" s="56"/>
      <c r="L112" s="56"/>
      <c r="M112" s="56"/>
      <c r="N112" s="56"/>
      <c r="O112" s="56"/>
      <c r="P112" s="56"/>
      <c r="Q112" s="56"/>
      <c r="R112" s="56"/>
      <c r="S112" s="56"/>
      <c r="T112" s="56"/>
      <c r="U112" s="56"/>
      <c r="V112" s="56"/>
      <c r="W112" s="56"/>
      <c r="X112" s="56"/>
      <c r="Y112" s="56"/>
    </row>
    <row r="113" spans="11:25" s="47" customFormat="1" ht="12.75" customHeight="1">
      <c r="K113" s="56"/>
      <c r="L113" s="56"/>
      <c r="M113" s="56"/>
      <c r="N113" s="56"/>
      <c r="O113" s="56"/>
      <c r="P113" s="56"/>
      <c r="Q113" s="56"/>
      <c r="R113" s="56"/>
      <c r="S113" s="56"/>
      <c r="T113" s="56"/>
      <c r="U113" s="56"/>
      <c r="V113" s="56"/>
      <c r="W113" s="56"/>
      <c r="X113" s="56"/>
      <c r="Y113" s="56"/>
    </row>
    <row r="114" spans="11:25" s="47" customFormat="1" ht="12.75" customHeight="1">
      <c r="K114" s="56"/>
      <c r="L114" s="56"/>
      <c r="M114" s="56"/>
      <c r="N114" s="56"/>
      <c r="O114" s="56"/>
      <c r="P114" s="56"/>
      <c r="Q114" s="56"/>
      <c r="R114" s="56"/>
      <c r="S114" s="56"/>
      <c r="T114" s="56"/>
      <c r="U114" s="56"/>
      <c r="V114" s="56"/>
      <c r="W114" s="56"/>
      <c r="X114" s="56"/>
      <c r="Y114" s="56"/>
    </row>
    <row r="115" spans="11:25" s="47" customFormat="1" ht="12.75" customHeight="1">
      <c r="K115" s="56"/>
      <c r="L115" s="56"/>
      <c r="M115" s="56"/>
      <c r="N115" s="56"/>
      <c r="O115" s="56"/>
      <c r="P115" s="56"/>
      <c r="Q115" s="56"/>
      <c r="R115" s="56"/>
      <c r="S115" s="56"/>
      <c r="T115" s="56"/>
      <c r="U115" s="56"/>
      <c r="V115" s="56"/>
      <c r="W115" s="56"/>
      <c r="X115" s="56"/>
      <c r="Y115" s="56"/>
    </row>
    <row r="116" spans="11:25" s="47" customFormat="1" ht="12.75" customHeight="1">
      <c r="K116" s="56"/>
      <c r="L116" s="56"/>
      <c r="M116" s="56"/>
      <c r="N116" s="56"/>
      <c r="O116" s="56"/>
      <c r="P116" s="56"/>
      <c r="Q116" s="56"/>
      <c r="R116" s="56"/>
      <c r="S116" s="56"/>
      <c r="T116" s="56"/>
      <c r="U116" s="56"/>
      <c r="V116" s="56"/>
      <c r="W116" s="56"/>
      <c r="X116" s="56"/>
      <c r="Y116" s="56"/>
    </row>
    <row r="117" spans="11:25" s="47" customFormat="1" ht="12.75" customHeight="1">
      <c r="K117" s="56"/>
      <c r="L117" s="56"/>
      <c r="M117" s="56"/>
      <c r="N117" s="56"/>
      <c r="O117" s="56"/>
      <c r="P117" s="56"/>
      <c r="Q117" s="56"/>
      <c r="R117" s="56"/>
      <c r="S117" s="56"/>
      <c r="T117" s="56"/>
      <c r="U117" s="56"/>
      <c r="V117" s="56"/>
      <c r="W117" s="56"/>
      <c r="X117" s="56"/>
      <c r="Y117" s="56"/>
    </row>
    <row r="118" spans="11:25" s="47" customFormat="1" ht="12.75" customHeight="1">
      <c r="K118" s="56"/>
      <c r="L118" s="56"/>
      <c r="M118" s="56"/>
      <c r="N118" s="56"/>
      <c r="O118" s="56"/>
      <c r="P118" s="56"/>
      <c r="Q118" s="56"/>
      <c r="R118" s="56"/>
      <c r="S118" s="56"/>
      <c r="T118" s="56"/>
      <c r="U118" s="56"/>
      <c r="V118" s="56"/>
      <c r="W118" s="56"/>
      <c r="X118" s="56"/>
      <c r="Y118" s="56"/>
    </row>
    <row r="119" spans="11:25" s="47" customFormat="1" ht="12.75" customHeight="1">
      <c r="K119" s="56"/>
      <c r="L119" s="56"/>
      <c r="M119" s="56"/>
      <c r="N119" s="56"/>
      <c r="O119" s="56"/>
      <c r="P119" s="56"/>
      <c r="Q119" s="56"/>
      <c r="R119" s="56"/>
      <c r="S119" s="56"/>
      <c r="T119" s="56"/>
      <c r="U119" s="56"/>
      <c r="V119" s="56"/>
      <c r="W119" s="56"/>
      <c r="X119" s="56"/>
      <c r="Y119" s="56"/>
    </row>
    <row r="120" spans="11:25" s="47" customFormat="1" ht="12.75" customHeight="1">
      <c r="K120" s="56"/>
      <c r="L120" s="56"/>
      <c r="M120" s="56"/>
      <c r="N120" s="56"/>
      <c r="O120" s="56"/>
      <c r="P120" s="56"/>
      <c r="Q120" s="56"/>
      <c r="R120" s="56"/>
      <c r="S120" s="56"/>
      <c r="T120" s="56"/>
      <c r="U120" s="56"/>
      <c r="V120" s="56"/>
      <c r="W120" s="56"/>
      <c r="X120" s="56"/>
      <c r="Y120" s="56"/>
    </row>
    <row r="121" spans="11:25" s="47" customFormat="1" ht="12.75" customHeight="1">
      <c r="K121" s="56"/>
      <c r="L121" s="56"/>
      <c r="M121" s="56"/>
      <c r="N121" s="56"/>
      <c r="O121" s="56"/>
      <c r="P121" s="56"/>
      <c r="Q121" s="56"/>
      <c r="R121" s="56"/>
      <c r="S121" s="56"/>
      <c r="T121" s="56"/>
      <c r="U121" s="56"/>
      <c r="V121" s="56"/>
      <c r="W121" s="56"/>
      <c r="X121" s="56"/>
      <c r="Y121" s="56"/>
    </row>
    <row r="122" spans="11:25" s="47" customFormat="1" ht="12.75" customHeight="1">
      <c r="K122" s="56"/>
      <c r="L122" s="56"/>
      <c r="M122" s="56"/>
      <c r="N122" s="56"/>
      <c r="O122" s="56"/>
      <c r="P122" s="56"/>
      <c r="Q122" s="56"/>
      <c r="R122" s="56"/>
      <c r="S122" s="56"/>
      <c r="T122" s="56"/>
      <c r="U122" s="56"/>
      <c r="V122" s="56"/>
      <c r="W122" s="56"/>
      <c r="X122" s="56"/>
      <c r="Y122" s="56"/>
    </row>
    <row r="123" spans="11:25" s="47" customFormat="1" ht="12.75" customHeight="1">
      <c r="K123" s="56"/>
      <c r="L123" s="56"/>
      <c r="M123" s="56"/>
      <c r="N123" s="56"/>
      <c r="O123" s="56"/>
      <c r="P123" s="56"/>
      <c r="Q123" s="56"/>
      <c r="R123" s="56"/>
      <c r="S123" s="56"/>
      <c r="T123" s="56"/>
      <c r="U123" s="56"/>
      <c r="V123" s="56"/>
      <c r="W123" s="56"/>
      <c r="X123" s="56"/>
      <c r="Y123" s="56"/>
    </row>
    <row r="124" spans="11:25" s="47" customFormat="1" ht="12.75" customHeight="1">
      <c r="K124" s="56"/>
      <c r="L124" s="56"/>
      <c r="M124" s="56"/>
      <c r="N124" s="56"/>
      <c r="O124" s="56"/>
      <c r="P124" s="56"/>
      <c r="Q124" s="56"/>
      <c r="R124" s="56"/>
      <c r="S124" s="56"/>
      <c r="T124" s="56"/>
      <c r="U124" s="56"/>
      <c r="V124" s="56"/>
      <c r="W124" s="56"/>
      <c r="X124" s="56"/>
      <c r="Y124" s="56"/>
    </row>
    <row r="125" spans="11:25" s="47" customFormat="1" ht="12.75" customHeight="1">
      <c r="K125" s="56"/>
      <c r="L125" s="56"/>
      <c r="M125" s="56"/>
      <c r="N125" s="56"/>
      <c r="O125" s="56"/>
      <c r="P125" s="56"/>
      <c r="Q125" s="56"/>
      <c r="R125" s="56"/>
      <c r="S125" s="56"/>
      <c r="T125" s="56"/>
      <c r="U125" s="56"/>
      <c r="V125" s="56"/>
      <c r="W125" s="56"/>
      <c r="X125" s="56"/>
      <c r="Y125" s="56"/>
    </row>
    <row r="126" spans="11:25" s="47" customFormat="1" ht="12.75" customHeight="1">
      <c r="K126" s="56"/>
      <c r="L126" s="56"/>
      <c r="M126" s="56"/>
      <c r="N126" s="56"/>
      <c r="O126" s="56"/>
      <c r="P126" s="56"/>
      <c r="Q126" s="56"/>
      <c r="R126" s="56"/>
      <c r="S126" s="56"/>
      <c r="T126" s="56"/>
      <c r="U126" s="56"/>
      <c r="V126" s="56"/>
      <c r="W126" s="56"/>
      <c r="X126" s="56"/>
      <c r="Y126" s="56"/>
    </row>
    <row r="127" spans="11:25" s="47" customFormat="1" ht="12.75" customHeight="1">
      <c r="K127" s="56"/>
      <c r="L127" s="56"/>
      <c r="M127" s="56"/>
      <c r="N127" s="56"/>
      <c r="O127" s="56"/>
      <c r="P127" s="56"/>
      <c r="Q127" s="56"/>
      <c r="R127" s="56"/>
      <c r="S127" s="56"/>
      <c r="T127" s="56"/>
      <c r="U127" s="56"/>
      <c r="V127" s="56"/>
      <c r="W127" s="56"/>
      <c r="X127" s="56"/>
      <c r="Y127" s="56"/>
    </row>
    <row r="128" spans="11:25" s="47" customFormat="1" ht="12.75" customHeight="1">
      <c r="K128" s="56"/>
      <c r="L128" s="56"/>
      <c r="M128" s="56"/>
      <c r="N128" s="56"/>
      <c r="O128" s="56"/>
      <c r="P128" s="56"/>
      <c r="Q128" s="56"/>
      <c r="R128" s="56"/>
      <c r="S128" s="56"/>
      <c r="T128" s="56"/>
      <c r="U128" s="56"/>
      <c r="V128" s="56"/>
      <c r="W128" s="56"/>
      <c r="X128" s="56"/>
      <c r="Y128" s="56"/>
    </row>
    <row r="129" spans="11:25" s="47" customFormat="1" ht="12.75" customHeight="1">
      <c r="K129" s="56"/>
      <c r="L129" s="56"/>
      <c r="M129" s="56"/>
      <c r="N129" s="56"/>
      <c r="O129" s="56"/>
      <c r="P129" s="56"/>
      <c r="Q129" s="56"/>
      <c r="R129" s="56"/>
      <c r="S129" s="56"/>
      <c r="T129" s="56"/>
      <c r="U129" s="56"/>
      <c r="V129" s="56"/>
      <c r="W129" s="56"/>
      <c r="X129" s="56"/>
      <c r="Y129" s="56"/>
    </row>
    <row r="130" spans="11:25" s="47" customFormat="1" ht="12.75" customHeight="1">
      <c r="K130" s="56"/>
      <c r="L130" s="56"/>
      <c r="M130" s="56"/>
      <c r="N130" s="56"/>
      <c r="O130" s="56"/>
      <c r="P130" s="56"/>
      <c r="Q130" s="56"/>
      <c r="R130" s="56"/>
      <c r="S130" s="56"/>
      <c r="T130" s="56"/>
      <c r="U130" s="56"/>
      <c r="V130" s="56"/>
      <c r="W130" s="56"/>
      <c r="X130" s="56"/>
      <c r="Y130" s="56"/>
    </row>
    <row r="131" spans="11:25" s="47" customFormat="1" ht="12.75" customHeight="1">
      <c r="K131" s="56"/>
      <c r="L131" s="56"/>
      <c r="M131" s="56"/>
      <c r="N131" s="56"/>
      <c r="O131" s="56"/>
      <c r="P131" s="56"/>
      <c r="Q131" s="56"/>
      <c r="R131" s="56"/>
      <c r="S131" s="56"/>
      <c r="T131" s="56"/>
      <c r="U131" s="56"/>
      <c r="V131" s="56"/>
      <c r="W131" s="56"/>
      <c r="X131" s="56"/>
      <c r="Y131" s="56"/>
    </row>
    <row r="132" spans="11:25" s="47" customFormat="1" ht="12.75" customHeight="1">
      <c r="K132" s="56"/>
      <c r="L132" s="56"/>
      <c r="M132" s="56"/>
      <c r="N132" s="56"/>
      <c r="O132" s="56"/>
      <c r="P132" s="56"/>
      <c r="Q132" s="56"/>
      <c r="R132" s="56"/>
      <c r="S132" s="56"/>
      <c r="T132" s="56"/>
      <c r="U132" s="56"/>
      <c r="V132" s="56"/>
      <c r="W132" s="56"/>
      <c r="X132" s="56"/>
      <c r="Y132" s="56"/>
    </row>
    <row r="133" spans="11:25" s="47" customFormat="1" ht="12.75" customHeight="1">
      <c r="K133" s="56"/>
      <c r="L133" s="56"/>
      <c r="M133" s="56"/>
      <c r="N133" s="56"/>
      <c r="O133" s="56"/>
      <c r="P133" s="56"/>
      <c r="Q133" s="56"/>
      <c r="R133" s="56"/>
      <c r="S133" s="56"/>
      <c r="T133" s="56"/>
      <c r="U133" s="56"/>
      <c r="V133" s="56"/>
      <c r="W133" s="56"/>
      <c r="X133" s="56"/>
      <c r="Y133" s="56"/>
    </row>
    <row r="134" spans="11:25" s="47" customFormat="1" ht="12.75" customHeight="1">
      <c r="K134" s="56"/>
      <c r="L134" s="56"/>
      <c r="M134" s="56"/>
      <c r="N134" s="56"/>
      <c r="O134" s="56"/>
      <c r="P134" s="56"/>
      <c r="Q134" s="56"/>
      <c r="R134" s="56"/>
      <c r="S134" s="56"/>
      <c r="T134" s="56"/>
      <c r="U134" s="56"/>
      <c r="V134" s="56"/>
      <c r="W134" s="56"/>
      <c r="X134" s="56"/>
      <c r="Y134" s="56"/>
    </row>
    <row r="135" spans="11:25" s="47" customFormat="1" ht="12.75" customHeight="1">
      <c r="K135" s="56"/>
      <c r="L135" s="56"/>
      <c r="M135" s="56"/>
      <c r="N135" s="56"/>
      <c r="O135" s="56"/>
      <c r="P135" s="56"/>
      <c r="Q135" s="56"/>
      <c r="R135" s="56"/>
      <c r="S135" s="56"/>
      <c r="T135" s="56"/>
      <c r="U135" s="56"/>
      <c r="V135" s="56"/>
      <c r="W135" s="56"/>
      <c r="X135" s="56"/>
      <c r="Y135" s="56"/>
    </row>
    <row r="136" spans="11:25" s="47" customFormat="1" ht="12.75" customHeight="1">
      <c r="K136" s="56"/>
      <c r="L136" s="56"/>
      <c r="M136" s="56"/>
      <c r="N136" s="56"/>
      <c r="O136" s="56"/>
      <c r="P136" s="56"/>
      <c r="Q136" s="56"/>
      <c r="R136" s="56"/>
      <c r="S136" s="56"/>
      <c r="T136" s="56"/>
      <c r="U136" s="56"/>
      <c r="V136" s="56"/>
      <c r="W136" s="56"/>
      <c r="X136" s="56"/>
      <c r="Y136" s="56"/>
    </row>
    <row r="137" spans="11:25" s="47" customFormat="1" ht="12.75" customHeight="1">
      <c r="K137" s="56"/>
      <c r="L137" s="56"/>
      <c r="M137" s="56"/>
      <c r="N137" s="56"/>
      <c r="O137" s="56"/>
      <c r="P137" s="56"/>
      <c r="Q137" s="56"/>
      <c r="R137" s="56"/>
      <c r="S137" s="56"/>
      <c r="T137" s="56"/>
      <c r="U137" s="56"/>
      <c r="V137" s="56"/>
      <c r="W137" s="56"/>
      <c r="X137" s="56"/>
      <c r="Y137" s="56"/>
    </row>
    <row r="138" spans="11:25" s="47" customFormat="1" ht="12.75" customHeight="1">
      <c r="K138" s="56"/>
      <c r="L138" s="56"/>
      <c r="M138" s="56"/>
      <c r="N138" s="56"/>
      <c r="O138" s="56"/>
      <c r="P138" s="56"/>
      <c r="Q138" s="56"/>
      <c r="R138" s="56"/>
      <c r="S138" s="56"/>
      <c r="T138" s="56"/>
      <c r="U138" s="56"/>
      <c r="V138" s="56"/>
      <c r="W138" s="56"/>
      <c r="X138" s="56"/>
      <c r="Y138" s="56"/>
    </row>
    <row r="139" spans="11:25" s="47" customFormat="1" ht="12.75" customHeight="1">
      <c r="K139" s="56"/>
      <c r="L139" s="56"/>
      <c r="M139" s="56"/>
      <c r="N139" s="56"/>
      <c r="O139" s="56"/>
      <c r="P139" s="56"/>
      <c r="Q139" s="56"/>
      <c r="R139" s="56"/>
      <c r="S139" s="56"/>
      <c r="T139" s="56"/>
      <c r="U139" s="56"/>
      <c r="V139" s="56"/>
      <c r="W139" s="56"/>
      <c r="X139" s="56"/>
      <c r="Y139" s="56"/>
    </row>
    <row r="140" spans="11:25" s="47" customFormat="1" ht="12.75" customHeight="1">
      <c r="K140" s="56"/>
      <c r="L140" s="56"/>
      <c r="M140" s="56"/>
      <c r="N140" s="56"/>
      <c r="O140" s="56"/>
      <c r="P140" s="56"/>
      <c r="Q140" s="56"/>
      <c r="R140" s="56"/>
      <c r="S140" s="56"/>
      <c r="T140" s="56"/>
      <c r="U140" s="56"/>
      <c r="V140" s="56"/>
      <c r="W140" s="56"/>
      <c r="X140" s="56"/>
      <c r="Y140" s="56"/>
    </row>
    <row r="141" spans="11:25" s="47" customFormat="1" ht="12.75" customHeight="1">
      <c r="K141" s="56"/>
      <c r="L141" s="56"/>
      <c r="M141" s="56"/>
      <c r="N141" s="56"/>
      <c r="O141" s="56"/>
      <c r="P141" s="56"/>
      <c r="Q141" s="56"/>
      <c r="R141" s="56"/>
      <c r="S141" s="56"/>
      <c r="T141" s="56"/>
      <c r="U141" s="56"/>
      <c r="V141" s="56"/>
      <c r="W141" s="56"/>
      <c r="X141" s="56"/>
      <c r="Y141" s="56"/>
    </row>
    <row r="142" spans="11:25" s="47" customFormat="1" ht="12.75" customHeight="1">
      <c r="K142" s="56"/>
      <c r="L142" s="56"/>
      <c r="M142" s="56"/>
      <c r="N142" s="56"/>
      <c r="O142" s="56"/>
      <c r="P142" s="56"/>
      <c r="Q142" s="56"/>
      <c r="R142" s="56"/>
      <c r="S142" s="56"/>
      <c r="T142" s="56"/>
      <c r="U142" s="56"/>
      <c r="V142" s="56"/>
      <c r="W142" s="56"/>
      <c r="X142" s="56"/>
      <c r="Y142" s="56"/>
    </row>
    <row r="143" spans="11:25" s="47" customFormat="1" ht="12.75" customHeight="1">
      <c r="K143" s="56"/>
      <c r="L143" s="56"/>
      <c r="M143" s="56"/>
      <c r="N143" s="56"/>
      <c r="O143" s="56"/>
      <c r="P143" s="56"/>
      <c r="Q143" s="56"/>
      <c r="R143" s="56"/>
      <c r="S143" s="56"/>
      <c r="T143" s="56"/>
      <c r="U143" s="56"/>
      <c r="V143" s="56"/>
      <c r="W143" s="56"/>
      <c r="X143" s="56"/>
      <c r="Y143" s="56"/>
    </row>
    <row r="144" spans="11:25" s="47" customFormat="1" ht="12.75" customHeight="1">
      <c r="K144" s="56"/>
      <c r="L144" s="56"/>
      <c r="M144" s="56"/>
      <c r="N144" s="56"/>
      <c r="O144" s="56"/>
      <c r="P144" s="56"/>
      <c r="Q144" s="56"/>
      <c r="R144" s="56"/>
      <c r="S144" s="56"/>
      <c r="T144" s="56"/>
      <c r="U144" s="56"/>
      <c r="V144" s="56"/>
      <c r="W144" s="56"/>
      <c r="X144" s="56"/>
      <c r="Y144" s="56"/>
    </row>
    <row r="145" spans="11:25" s="47" customFormat="1" ht="12.75" customHeight="1">
      <c r="K145" s="56"/>
      <c r="L145" s="56"/>
      <c r="M145" s="56"/>
      <c r="N145" s="56"/>
      <c r="O145" s="56"/>
      <c r="P145" s="56"/>
      <c r="Q145" s="56"/>
      <c r="R145" s="56"/>
      <c r="S145" s="56"/>
      <c r="T145" s="56"/>
      <c r="U145" s="56"/>
      <c r="V145" s="56"/>
      <c r="W145" s="56"/>
      <c r="X145" s="56"/>
      <c r="Y145" s="56"/>
    </row>
    <row r="146" spans="11:25" s="47" customFormat="1" ht="12.75" customHeight="1">
      <c r="K146" s="56"/>
      <c r="L146" s="56"/>
      <c r="M146" s="56"/>
      <c r="N146" s="56"/>
      <c r="O146" s="56"/>
      <c r="P146" s="56"/>
      <c r="Q146" s="56"/>
      <c r="R146" s="56"/>
      <c r="S146" s="56"/>
      <c r="T146" s="56"/>
      <c r="U146" s="56"/>
      <c r="V146" s="56"/>
      <c r="W146" s="56"/>
      <c r="X146" s="56"/>
      <c r="Y146" s="56"/>
    </row>
    <row r="147" spans="11:25" s="47" customFormat="1" ht="12.75" customHeight="1">
      <c r="K147" s="56"/>
      <c r="L147" s="56"/>
      <c r="M147" s="56"/>
      <c r="N147" s="56"/>
      <c r="O147" s="56"/>
      <c r="P147" s="56"/>
      <c r="Q147" s="56"/>
      <c r="R147" s="56"/>
      <c r="S147" s="56"/>
      <c r="T147" s="56"/>
      <c r="U147" s="56"/>
      <c r="V147" s="56"/>
      <c r="W147" s="56"/>
      <c r="X147" s="56"/>
      <c r="Y147" s="56"/>
    </row>
    <row r="148" spans="11:25" s="47" customFormat="1" ht="12.75" customHeight="1">
      <c r="K148" s="56"/>
      <c r="L148" s="56"/>
      <c r="M148" s="56"/>
      <c r="N148" s="56"/>
      <c r="O148" s="56"/>
      <c r="P148" s="56"/>
      <c r="Q148" s="56"/>
      <c r="R148" s="56"/>
      <c r="S148" s="56"/>
      <c r="T148" s="56"/>
      <c r="U148" s="56"/>
      <c r="V148" s="56"/>
      <c r="W148" s="56"/>
      <c r="X148" s="56"/>
      <c r="Y148" s="56"/>
    </row>
    <row r="149" spans="11:25" s="47" customFormat="1" ht="12.75" customHeight="1">
      <c r="K149" s="56"/>
      <c r="L149" s="56"/>
      <c r="M149" s="56"/>
      <c r="N149" s="56"/>
      <c r="O149" s="56"/>
      <c r="P149" s="56"/>
      <c r="Q149" s="56"/>
      <c r="R149" s="56"/>
      <c r="S149" s="56"/>
      <c r="T149" s="56"/>
      <c r="U149" s="56"/>
      <c r="V149" s="56"/>
      <c r="W149" s="56"/>
      <c r="X149" s="56"/>
      <c r="Y149" s="56"/>
    </row>
    <row r="150" spans="11:25" s="47" customFormat="1" ht="12.75" customHeight="1">
      <c r="K150" s="56"/>
      <c r="L150" s="56"/>
      <c r="M150" s="56"/>
      <c r="N150" s="56"/>
      <c r="O150" s="56"/>
      <c r="P150" s="56"/>
      <c r="Q150" s="56"/>
      <c r="R150" s="56"/>
      <c r="S150" s="56"/>
      <c r="T150" s="56"/>
      <c r="U150" s="56"/>
      <c r="V150" s="56"/>
      <c r="W150" s="56"/>
      <c r="X150" s="56"/>
      <c r="Y150" s="56"/>
    </row>
    <row r="151" spans="11:25" s="47" customFormat="1" ht="12.75" customHeight="1">
      <c r="K151" s="56"/>
      <c r="L151" s="56"/>
      <c r="M151" s="56"/>
      <c r="N151" s="56"/>
      <c r="O151" s="56"/>
      <c r="P151" s="56"/>
      <c r="Q151" s="56"/>
      <c r="R151" s="56"/>
      <c r="S151" s="56"/>
      <c r="T151" s="56"/>
      <c r="U151" s="56"/>
      <c r="V151" s="56"/>
      <c r="W151" s="56"/>
      <c r="X151" s="56"/>
      <c r="Y151" s="56"/>
    </row>
    <row r="152" spans="11:25" s="47" customFormat="1" ht="12.75" customHeight="1">
      <c r="K152" s="56"/>
      <c r="L152" s="56"/>
      <c r="M152" s="56"/>
      <c r="N152" s="56"/>
      <c r="O152" s="56"/>
      <c r="P152" s="56"/>
      <c r="Q152" s="56"/>
      <c r="R152" s="56"/>
      <c r="S152" s="56"/>
      <c r="T152" s="56"/>
      <c r="U152" s="56"/>
      <c r="V152" s="56"/>
      <c r="W152" s="56"/>
      <c r="X152" s="56"/>
      <c r="Y152" s="56"/>
    </row>
    <row r="153" spans="11:25" s="47" customFormat="1" ht="12.75" customHeight="1">
      <c r="K153" s="56"/>
      <c r="L153" s="56"/>
      <c r="M153" s="56"/>
      <c r="N153" s="56"/>
      <c r="O153" s="56"/>
      <c r="P153" s="56"/>
      <c r="Q153" s="56"/>
      <c r="R153" s="56"/>
      <c r="S153" s="56"/>
      <c r="T153" s="56"/>
      <c r="U153" s="56"/>
      <c r="V153" s="56"/>
      <c r="W153" s="56"/>
      <c r="X153" s="56"/>
      <c r="Y153" s="56"/>
    </row>
    <row r="154" spans="11:25" s="47" customFormat="1" ht="12.75" customHeight="1">
      <c r="K154" s="56"/>
      <c r="L154" s="56"/>
      <c r="M154" s="56"/>
      <c r="N154" s="56"/>
      <c r="O154" s="56"/>
      <c r="P154" s="56"/>
      <c r="Q154" s="56"/>
      <c r="R154" s="56"/>
      <c r="S154" s="56"/>
      <c r="T154" s="56"/>
      <c r="U154" s="56"/>
      <c r="V154" s="56"/>
      <c r="W154" s="56"/>
      <c r="X154" s="56"/>
      <c r="Y154" s="56"/>
    </row>
    <row r="155" spans="11:25" s="47" customFormat="1" ht="12.75" customHeight="1">
      <c r="K155" s="56"/>
      <c r="L155" s="56"/>
      <c r="M155" s="56"/>
      <c r="N155" s="56"/>
      <c r="O155" s="56"/>
      <c r="P155" s="56"/>
      <c r="Q155" s="56"/>
      <c r="R155" s="56"/>
      <c r="S155" s="56"/>
      <c r="T155" s="56"/>
      <c r="U155" s="56"/>
      <c r="V155" s="56"/>
      <c r="W155" s="56"/>
      <c r="X155" s="56"/>
      <c r="Y155" s="56"/>
    </row>
    <row r="156" spans="11:25" s="47" customFormat="1" ht="12.75" customHeight="1">
      <c r="K156" s="56"/>
      <c r="L156" s="56"/>
      <c r="M156" s="56"/>
      <c r="N156" s="56"/>
      <c r="O156" s="56"/>
      <c r="P156" s="56"/>
      <c r="Q156" s="56"/>
      <c r="R156" s="56"/>
      <c r="S156" s="56"/>
      <c r="T156" s="56"/>
      <c r="U156" s="56"/>
      <c r="V156" s="56"/>
      <c r="W156" s="56"/>
      <c r="X156" s="56"/>
      <c r="Y156" s="56"/>
    </row>
    <row r="157" spans="11:25" s="47" customFormat="1" ht="12.75" customHeight="1">
      <c r="K157" s="56"/>
      <c r="L157" s="56"/>
      <c r="M157" s="56"/>
      <c r="N157" s="56"/>
      <c r="O157" s="56"/>
      <c r="P157" s="56"/>
      <c r="Q157" s="56"/>
      <c r="R157" s="56"/>
      <c r="S157" s="56"/>
      <c r="T157" s="56"/>
      <c r="U157" s="56"/>
      <c r="V157" s="56"/>
      <c r="W157" s="56"/>
      <c r="X157" s="56"/>
      <c r="Y157" s="56"/>
    </row>
    <row r="158" spans="11:25" s="47" customFormat="1" ht="12.75" customHeight="1">
      <c r="K158" s="56"/>
      <c r="L158" s="56"/>
      <c r="M158" s="56"/>
      <c r="N158" s="56"/>
      <c r="O158" s="56"/>
      <c r="P158" s="56"/>
      <c r="Q158" s="56"/>
      <c r="R158" s="56"/>
      <c r="S158" s="56"/>
      <c r="T158" s="56"/>
      <c r="U158" s="56"/>
      <c r="V158" s="56"/>
      <c r="W158" s="56"/>
      <c r="X158" s="56"/>
      <c r="Y158" s="56"/>
    </row>
    <row r="159" spans="11:25" s="47" customFormat="1" ht="12.75" customHeight="1">
      <c r="K159" s="56"/>
      <c r="L159" s="56"/>
      <c r="M159" s="56"/>
      <c r="N159" s="56"/>
      <c r="O159" s="56"/>
      <c r="P159" s="56"/>
      <c r="Q159" s="56"/>
      <c r="R159" s="56"/>
      <c r="S159" s="56"/>
      <c r="T159" s="56"/>
      <c r="U159" s="56"/>
      <c r="V159" s="56"/>
      <c r="W159" s="56"/>
      <c r="X159" s="56"/>
      <c r="Y159" s="56"/>
    </row>
    <row r="160" spans="11:25" s="47" customFormat="1" ht="12.75" customHeight="1">
      <c r="K160" s="56"/>
      <c r="L160" s="56"/>
      <c r="M160" s="56"/>
      <c r="N160" s="56"/>
      <c r="O160" s="56"/>
      <c r="P160" s="56"/>
      <c r="Q160" s="56"/>
      <c r="R160" s="56"/>
      <c r="S160" s="56"/>
      <c r="T160" s="56"/>
      <c r="U160" s="56"/>
      <c r="V160" s="56"/>
      <c r="W160" s="56"/>
      <c r="X160" s="56"/>
      <c r="Y160" s="56"/>
    </row>
    <row r="161" spans="11:25" s="47" customFormat="1" ht="12.75" customHeight="1">
      <c r="K161" s="56"/>
      <c r="L161" s="56"/>
      <c r="M161" s="56"/>
      <c r="N161" s="56"/>
      <c r="O161" s="56"/>
      <c r="P161" s="56"/>
      <c r="Q161" s="56"/>
      <c r="R161" s="56"/>
      <c r="S161" s="56"/>
      <c r="T161" s="56"/>
      <c r="U161" s="56"/>
      <c r="V161" s="56"/>
      <c r="W161" s="56"/>
      <c r="X161" s="56"/>
      <c r="Y161" s="56"/>
    </row>
    <row r="162" spans="11:25" s="47" customFormat="1" ht="12.75" customHeight="1">
      <c r="K162" s="56"/>
      <c r="L162" s="56"/>
      <c r="M162" s="56"/>
      <c r="N162" s="56"/>
      <c r="O162" s="56"/>
      <c r="P162" s="56"/>
      <c r="Q162" s="56"/>
      <c r="R162" s="56"/>
      <c r="S162" s="56"/>
      <c r="T162" s="56"/>
      <c r="U162" s="56"/>
      <c r="V162" s="56"/>
      <c r="W162" s="56"/>
      <c r="X162" s="56"/>
      <c r="Y162" s="56"/>
    </row>
    <row r="163" spans="11:25" s="47" customFormat="1" ht="12.75" customHeight="1">
      <c r="K163" s="56"/>
      <c r="L163" s="56"/>
      <c r="M163" s="56"/>
      <c r="N163" s="56"/>
      <c r="O163" s="56"/>
      <c r="P163" s="56"/>
      <c r="Q163" s="56"/>
      <c r="R163" s="56"/>
      <c r="S163" s="56"/>
      <c r="T163" s="56"/>
      <c r="U163" s="56"/>
      <c r="V163" s="56"/>
      <c r="W163" s="56"/>
      <c r="X163" s="56"/>
      <c r="Y163" s="56"/>
    </row>
    <row r="164" spans="11:25" s="47" customFormat="1" ht="12.75" customHeight="1">
      <c r="K164" s="56"/>
      <c r="L164" s="56"/>
      <c r="M164" s="56"/>
      <c r="N164" s="56"/>
      <c r="O164" s="56"/>
      <c r="P164" s="56"/>
      <c r="Q164" s="56"/>
      <c r="R164" s="56"/>
      <c r="S164" s="56"/>
      <c r="T164" s="56"/>
      <c r="U164" s="56"/>
      <c r="V164" s="56"/>
      <c r="W164" s="56"/>
      <c r="X164" s="56"/>
      <c r="Y164" s="56"/>
    </row>
    <row r="165" spans="11:25" s="47" customFormat="1" ht="12.75" customHeight="1">
      <c r="K165" s="56"/>
      <c r="L165" s="56"/>
      <c r="M165" s="56"/>
      <c r="N165" s="56"/>
      <c r="O165" s="56"/>
      <c r="P165" s="56"/>
      <c r="Q165" s="56"/>
      <c r="R165" s="56"/>
      <c r="S165" s="56"/>
      <c r="T165" s="56"/>
      <c r="U165" s="56"/>
      <c r="V165" s="56"/>
      <c r="W165" s="56"/>
      <c r="X165" s="56"/>
      <c r="Y165" s="56"/>
    </row>
    <row r="166" spans="11:25" s="47" customFormat="1" ht="12.75" customHeight="1">
      <c r="K166" s="56"/>
      <c r="L166" s="56"/>
      <c r="M166" s="56"/>
      <c r="N166" s="56"/>
      <c r="O166" s="56"/>
      <c r="P166" s="56"/>
      <c r="Q166" s="56"/>
      <c r="R166" s="56"/>
      <c r="S166" s="56"/>
      <c r="T166" s="56"/>
      <c r="U166" s="56"/>
      <c r="V166" s="56"/>
      <c r="W166" s="56"/>
      <c r="X166" s="56"/>
      <c r="Y166" s="56"/>
    </row>
    <row r="167" spans="11:25" s="47" customFormat="1" ht="12.75" customHeight="1">
      <c r="K167" s="56"/>
      <c r="L167" s="56"/>
      <c r="M167" s="56"/>
      <c r="N167" s="56"/>
      <c r="O167" s="56"/>
      <c r="P167" s="56"/>
      <c r="Q167" s="56"/>
      <c r="R167" s="56"/>
      <c r="S167" s="56"/>
      <c r="T167" s="56"/>
      <c r="U167" s="56"/>
      <c r="V167" s="56"/>
      <c r="W167" s="56"/>
      <c r="X167" s="56"/>
      <c r="Y167" s="56"/>
    </row>
    <row r="168" spans="11:25" s="47" customFormat="1" ht="12.75" customHeight="1">
      <c r="K168" s="56"/>
      <c r="L168" s="56"/>
      <c r="M168" s="56"/>
      <c r="N168" s="56"/>
      <c r="O168" s="56"/>
      <c r="P168" s="56"/>
      <c r="Q168" s="56"/>
      <c r="R168" s="56"/>
      <c r="S168" s="56"/>
      <c r="T168" s="56"/>
      <c r="U168" s="56"/>
      <c r="V168" s="56"/>
      <c r="W168" s="56"/>
      <c r="X168" s="56"/>
      <c r="Y168" s="56"/>
    </row>
    <row r="169" spans="11:25" s="47" customFormat="1" ht="12.75" customHeight="1">
      <c r="K169" s="56"/>
      <c r="L169" s="56"/>
      <c r="M169" s="56"/>
      <c r="N169" s="56"/>
      <c r="O169" s="56"/>
      <c r="P169" s="56"/>
      <c r="Q169" s="56"/>
      <c r="R169" s="56"/>
      <c r="S169" s="56"/>
      <c r="T169" s="56"/>
      <c r="U169" s="56"/>
      <c r="V169" s="56"/>
      <c r="W169" s="56"/>
      <c r="X169" s="56"/>
      <c r="Y169" s="56"/>
    </row>
    <row r="170" spans="11:25" s="47" customFormat="1" ht="12.75" customHeight="1">
      <c r="K170" s="56"/>
      <c r="L170" s="56"/>
      <c r="M170" s="56"/>
      <c r="N170" s="56"/>
      <c r="O170" s="56"/>
      <c r="P170" s="56"/>
      <c r="Q170" s="56"/>
      <c r="R170" s="56"/>
      <c r="S170" s="56"/>
      <c r="T170" s="56"/>
      <c r="U170" s="56"/>
      <c r="V170" s="56"/>
      <c r="W170" s="56"/>
      <c r="X170" s="56"/>
      <c r="Y170" s="56"/>
    </row>
    <row r="171" spans="11:25" s="47" customFormat="1" ht="12.75" customHeight="1">
      <c r="K171" s="56"/>
      <c r="L171" s="56"/>
      <c r="M171" s="56"/>
      <c r="N171" s="56"/>
      <c r="O171" s="56"/>
      <c r="P171" s="56"/>
      <c r="Q171" s="56"/>
      <c r="R171" s="56"/>
      <c r="S171" s="56"/>
      <c r="T171" s="56"/>
      <c r="U171" s="56"/>
      <c r="V171" s="56"/>
      <c r="W171" s="56"/>
      <c r="X171" s="56"/>
      <c r="Y171" s="56"/>
    </row>
    <row r="172" spans="11:25" s="47" customFormat="1" ht="12.75" customHeight="1">
      <c r="K172" s="56"/>
      <c r="L172" s="56"/>
      <c r="M172" s="56"/>
      <c r="N172" s="56"/>
      <c r="O172" s="56"/>
      <c r="P172" s="56"/>
      <c r="Q172" s="56"/>
      <c r="R172" s="56"/>
      <c r="S172" s="56"/>
      <c r="T172" s="56"/>
      <c r="U172" s="56"/>
      <c r="V172" s="56"/>
      <c r="W172" s="56"/>
      <c r="X172" s="56"/>
      <c r="Y172" s="56"/>
    </row>
    <row r="173" spans="11:25" s="47" customFormat="1" ht="12.75" customHeight="1">
      <c r="K173" s="56"/>
      <c r="L173" s="56"/>
      <c r="M173" s="56"/>
      <c r="N173" s="56"/>
      <c r="O173" s="56"/>
      <c r="P173" s="56"/>
      <c r="Q173" s="56"/>
      <c r="R173" s="56"/>
      <c r="S173" s="56"/>
      <c r="T173" s="56"/>
      <c r="U173" s="56"/>
      <c r="V173" s="56"/>
      <c r="W173" s="56"/>
      <c r="X173" s="56"/>
      <c r="Y173" s="56"/>
    </row>
    <row r="174" spans="11:25" s="47" customFormat="1" ht="12.75" customHeight="1">
      <c r="K174" s="56"/>
      <c r="L174" s="56"/>
      <c r="M174" s="56"/>
      <c r="N174" s="56"/>
      <c r="O174" s="56"/>
      <c r="P174" s="56"/>
      <c r="Q174" s="56"/>
      <c r="R174" s="56"/>
      <c r="S174" s="56"/>
      <c r="T174" s="56"/>
      <c r="U174" s="56"/>
      <c r="V174" s="56"/>
      <c r="W174" s="56"/>
      <c r="X174" s="56"/>
      <c r="Y174" s="56"/>
    </row>
    <row r="175" spans="11:25" s="47" customFormat="1" ht="12.75" customHeight="1">
      <c r="K175" s="56"/>
      <c r="L175" s="56"/>
      <c r="M175" s="56"/>
      <c r="N175" s="56"/>
      <c r="O175" s="56"/>
      <c r="P175" s="56"/>
      <c r="Q175" s="56"/>
      <c r="R175" s="56"/>
      <c r="S175" s="56"/>
      <c r="T175" s="56"/>
      <c r="U175" s="56"/>
      <c r="V175" s="56"/>
      <c r="W175" s="56"/>
      <c r="X175" s="56"/>
      <c r="Y175" s="56"/>
    </row>
    <row r="176" spans="11:25" s="47" customFormat="1" ht="12.75" customHeight="1">
      <c r="K176" s="56"/>
      <c r="L176" s="56"/>
      <c r="M176" s="56"/>
      <c r="N176" s="56"/>
      <c r="O176" s="56"/>
      <c r="P176" s="56"/>
      <c r="Q176" s="56"/>
      <c r="R176" s="56"/>
      <c r="S176" s="56"/>
      <c r="T176" s="56"/>
      <c r="U176" s="56"/>
      <c r="V176" s="56"/>
      <c r="W176" s="56"/>
      <c r="X176" s="56"/>
      <c r="Y176" s="56"/>
    </row>
    <row r="177" spans="11:25" s="47" customFormat="1" ht="12.75" customHeight="1">
      <c r="K177" s="56"/>
      <c r="L177" s="56"/>
      <c r="M177" s="56"/>
      <c r="N177" s="56"/>
      <c r="O177" s="56"/>
      <c r="P177" s="56"/>
      <c r="Q177" s="56"/>
      <c r="R177" s="56"/>
      <c r="S177" s="56"/>
      <c r="T177" s="56"/>
      <c r="U177" s="56"/>
      <c r="V177" s="56"/>
      <c r="W177" s="56"/>
      <c r="X177" s="56"/>
      <c r="Y177" s="56"/>
    </row>
    <row r="178" spans="11:25" s="47" customFormat="1" ht="12.75" customHeight="1">
      <c r="K178" s="56"/>
      <c r="L178" s="56"/>
      <c r="M178" s="56"/>
      <c r="N178" s="56"/>
      <c r="O178" s="56"/>
      <c r="P178" s="56"/>
      <c r="Q178" s="56"/>
      <c r="R178" s="56"/>
      <c r="S178" s="56"/>
      <c r="T178" s="56"/>
      <c r="U178" s="56"/>
      <c r="V178" s="56"/>
      <c r="W178" s="56"/>
      <c r="X178" s="56"/>
      <c r="Y178" s="56"/>
    </row>
    <row r="179" spans="11:25" s="47" customFormat="1" ht="12.75" customHeight="1">
      <c r="K179" s="56"/>
      <c r="L179" s="56"/>
      <c r="M179" s="56"/>
      <c r="N179" s="56"/>
      <c r="O179" s="56"/>
      <c r="P179" s="56"/>
      <c r="Q179" s="56"/>
      <c r="R179" s="56"/>
      <c r="S179" s="56"/>
      <c r="T179" s="56"/>
      <c r="U179" s="56"/>
      <c r="V179" s="56"/>
      <c r="W179" s="56"/>
      <c r="X179" s="56"/>
      <c r="Y179" s="56"/>
    </row>
    <row r="180" spans="11:25" s="47" customFormat="1" ht="12.75" customHeight="1">
      <c r="K180" s="56"/>
      <c r="L180" s="56"/>
      <c r="M180" s="56"/>
      <c r="N180" s="56"/>
      <c r="O180" s="56"/>
      <c r="P180" s="56"/>
      <c r="Q180" s="56"/>
      <c r="R180" s="56"/>
      <c r="S180" s="56"/>
      <c r="T180" s="56"/>
      <c r="U180" s="56"/>
      <c r="V180" s="56"/>
      <c r="W180" s="56"/>
      <c r="X180" s="56"/>
      <c r="Y180" s="56"/>
    </row>
    <row r="181" spans="11:25" s="47" customFormat="1" ht="12.75" customHeight="1">
      <c r="K181" s="56"/>
      <c r="L181" s="56"/>
      <c r="M181" s="56"/>
      <c r="N181" s="56"/>
      <c r="O181" s="56"/>
      <c r="P181" s="56"/>
      <c r="Q181" s="56"/>
      <c r="R181" s="56"/>
      <c r="S181" s="56"/>
      <c r="T181" s="56"/>
      <c r="U181" s="56"/>
      <c r="V181" s="56"/>
      <c r="W181" s="56"/>
      <c r="X181" s="56"/>
      <c r="Y181" s="56"/>
    </row>
    <row r="182" spans="11:25" s="47" customFormat="1" ht="12.75" customHeight="1">
      <c r="K182" s="56"/>
      <c r="L182" s="56"/>
      <c r="M182" s="56"/>
      <c r="N182" s="56"/>
      <c r="O182" s="56"/>
      <c r="P182" s="56"/>
      <c r="Q182" s="56"/>
      <c r="R182" s="56"/>
      <c r="S182" s="56"/>
      <c r="T182" s="56"/>
      <c r="U182" s="56"/>
      <c r="V182" s="56"/>
      <c r="W182" s="56"/>
      <c r="X182" s="56"/>
      <c r="Y182" s="56"/>
    </row>
    <row r="183" spans="11:25" s="47" customFormat="1" ht="12.75" customHeight="1">
      <c r="K183" s="56"/>
      <c r="L183" s="56"/>
      <c r="M183" s="56"/>
      <c r="N183" s="56"/>
      <c r="O183" s="56"/>
      <c r="P183" s="56"/>
      <c r="Q183" s="56"/>
      <c r="R183" s="56"/>
      <c r="S183" s="56"/>
      <c r="T183" s="56"/>
      <c r="U183" s="56"/>
      <c r="V183" s="56"/>
      <c r="W183" s="56"/>
      <c r="X183" s="56"/>
      <c r="Y183" s="56"/>
    </row>
    <row r="184" spans="11:25" s="47" customFormat="1" ht="12.75" customHeight="1">
      <c r="K184" s="56"/>
      <c r="L184" s="56"/>
      <c r="M184" s="56"/>
      <c r="N184" s="56"/>
      <c r="O184" s="56"/>
      <c r="P184" s="56"/>
      <c r="Q184" s="56"/>
      <c r="R184" s="56"/>
      <c r="S184" s="56"/>
      <c r="T184" s="56"/>
      <c r="U184" s="56"/>
      <c r="V184" s="56"/>
      <c r="W184" s="56"/>
      <c r="X184" s="56"/>
      <c r="Y184" s="56"/>
    </row>
    <row r="185" spans="11:25" s="47" customFormat="1" ht="12.75" customHeight="1">
      <c r="K185" s="56"/>
      <c r="L185" s="56"/>
      <c r="M185" s="56"/>
      <c r="N185" s="56"/>
      <c r="O185" s="56"/>
      <c r="P185" s="56"/>
      <c r="Q185" s="56"/>
      <c r="R185" s="56"/>
      <c r="S185" s="56"/>
      <c r="T185" s="56"/>
      <c r="U185" s="56"/>
      <c r="V185" s="56"/>
      <c r="W185" s="56"/>
      <c r="X185" s="56"/>
      <c r="Y185" s="56"/>
    </row>
    <row r="186" spans="11:25" s="47" customFormat="1" ht="12.75" customHeight="1">
      <c r="K186" s="56"/>
      <c r="L186" s="56"/>
      <c r="M186" s="56"/>
      <c r="N186" s="56"/>
      <c r="O186" s="56"/>
      <c r="P186" s="56"/>
      <c r="Q186" s="56"/>
      <c r="R186" s="56"/>
      <c r="S186" s="56"/>
      <c r="T186" s="56"/>
      <c r="U186" s="56"/>
      <c r="V186" s="56"/>
      <c r="W186" s="56"/>
      <c r="X186" s="56"/>
      <c r="Y186" s="56"/>
    </row>
    <row r="187" spans="11:25" s="47" customFormat="1" ht="12.75" customHeight="1">
      <c r="K187" s="56"/>
      <c r="L187" s="56"/>
      <c r="M187" s="56"/>
      <c r="N187" s="56"/>
      <c r="O187" s="56"/>
      <c r="P187" s="56"/>
      <c r="Q187" s="56"/>
      <c r="R187" s="56"/>
      <c r="S187" s="56"/>
      <c r="T187" s="56"/>
      <c r="U187" s="56"/>
      <c r="V187" s="56"/>
      <c r="W187" s="56"/>
      <c r="X187" s="56"/>
      <c r="Y187" s="56"/>
    </row>
    <row r="188" spans="11:25" s="47" customFormat="1" ht="12.75" customHeight="1">
      <c r="K188" s="56"/>
      <c r="L188" s="56"/>
      <c r="M188" s="56"/>
      <c r="N188" s="56"/>
      <c r="O188" s="56"/>
      <c r="P188" s="56"/>
      <c r="Q188" s="56"/>
      <c r="R188" s="56"/>
      <c r="S188" s="56"/>
      <c r="T188" s="56"/>
      <c r="U188" s="56"/>
      <c r="V188" s="56"/>
      <c r="W188" s="56"/>
      <c r="X188" s="56"/>
      <c r="Y188" s="56"/>
    </row>
    <row r="189" spans="11:25" s="47" customFormat="1" ht="12.75" customHeight="1">
      <c r="K189" s="56"/>
      <c r="L189" s="56"/>
      <c r="M189" s="56"/>
      <c r="N189" s="56"/>
      <c r="O189" s="56"/>
      <c r="P189" s="56"/>
      <c r="Q189" s="56"/>
      <c r="R189" s="56"/>
      <c r="S189" s="56"/>
      <c r="T189" s="56"/>
      <c r="U189" s="56"/>
      <c r="V189" s="56"/>
      <c r="W189" s="56"/>
      <c r="X189" s="56"/>
      <c r="Y189" s="56"/>
    </row>
  </sheetData>
  <mergeCells count="2">
    <mergeCell ref="B31:G34"/>
    <mergeCell ref="B65:G68"/>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A1:Z52"/>
  <sheetViews>
    <sheetView showGridLines="0" zoomScaleNormal="100" workbookViewId="0"/>
  </sheetViews>
  <sheetFormatPr defaultColWidth="9.140625" defaultRowHeight="12.75" customHeight="1"/>
  <cols>
    <col min="1" max="20" width="9.140625" style="213" customWidth="1"/>
    <col min="21" max="16384" width="9.140625" style="213"/>
  </cols>
  <sheetData>
    <row r="1" spans="1:21" ht="12.75" customHeight="1">
      <c r="A1" s="329"/>
    </row>
    <row r="3" spans="1:21" ht="12.75" customHeight="1">
      <c r="B3" s="212" t="s">
        <v>1075</v>
      </c>
      <c r="U3" s="212"/>
    </row>
    <row r="4" spans="1:21" ht="12.75" customHeight="1">
      <c r="B4" s="729" t="s">
        <v>191</v>
      </c>
      <c r="C4" s="729"/>
      <c r="D4" s="729"/>
      <c r="E4" s="729"/>
      <c r="F4" s="729"/>
      <c r="G4" s="729"/>
      <c r="J4" s="223" t="s">
        <v>113</v>
      </c>
      <c r="K4" s="223" t="s">
        <v>192</v>
      </c>
      <c r="U4" s="212"/>
    </row>
    <row r="5" spans="1:21" ht="12.75" customHeight="1">
      <c r="B5" s="729"/>
      <c r="C5" s="729"/>
      <c r="D5" s="729"/>
      <c r="E5" s="729"/>
      <c r="F5" s="729"/>
      <c r="G5" s="729"/>
      <c r="J5" s="223">
        <v>4.6896807904965208</v>
      </c>
      <c r="K5" s="223">
        <v>6.4997176568831776</v>
      </c>
      <c r="U5" s="212"/>
    </row>
    <row r="6" spans="1:21" ht="12.75" customHeight="1">
      <c r="B6" s="730" t="s">
        <v>1053</v>
      </c>
      <c r="C6" s="730"/>
      <c r="D6" s="730"/>
      <c r="E6" s="730"/>
      <c r="F6" s="730"/>
      <c r="G6" s="730"/>
      <c r="J6" s="223">
        <v>3.0785752025361006</v>
      </c>
      <c r="K6" s="223">
        <v>2.575372366205646</v>
      </c>
      <c r="U6" s="212"/>
    </row>
    <row r="7" spans="1:21" ht="12.75" customHeight="1">
      <c r="B7" s="730"/>
      <c r="C7" s="730"/>
      <c r="D7" s="730"/>
      <c r="E7" s="730"/>
      <c r="F7" s="730"/>
      <c r="G7" s="730"/>
      <c r="J7" s="223">
        <v>3.6028358548885588</v>
      </c>
      <c r="K7" s="223">
        <v>3.5793833524697005</v>
      </c>
      <c r="U7" s="212"/>
    </row>
    <row r="8" spans="1:21" ht="12.75" customHeight="1">
      <c r="J8" s="223">
        <v>1.5186883160018407</v>
      </c>
      <c r="K8" s="223">
        <v>5.6866193772222093</v>
      </c>
      <c r="U8" s="212"/>
    </row>
    <row r="9" spans="1:21" ht="12.75" customHeight="1">
      <c r="J9" s="223">
        <v>13.760999999999999</v>
      </c>
      <c r="K9" s="223">
        <v>2.3465967487103665</v>
      </c>
      <c r="U9" s="212"/>
    </row>
    <row r="10" spans="1:21" ht="12.75" customHeight="1">
      <c r="J10" s="223">
        <v>7.963000000000001</v>
      </c>
      <c r="K10" s="223">
        <v>4.8877777916271876</v>
      </c>
      <c r="U10" s="212"/>
    </row>
    <row r="11" spans="1:21" ht="12.75" customHeight="1">
      <c r="J11" s="223">
        <v>5.66</v>
      </c>
      <c r="K11" s="223">
        <v>9.6543531627055152</v>
      </c>
      <c r="U11" s="212"/>
    </row>
    <row r="12" spans="1:21" ht="12.75" customHeight="1">
      <c r="J12" s="223">
        <v>26.11</v>
      </c>
      <c r="K12" s="223">
        <v>8.80112807304433</v>
      </c>
      <c r="U12" s="212"/>
    </row>
    <row r="13" spans="1:21" ht="12.75" customHeight="1">
      <c r="J13" s="223">
        <v>-4.9149329218170834E-2</v>
      </c>
      <c r="K13" s="223">
        <v>9.11276793222385</v>
      </c>
      <c r="U13" s="212"/>
    </row>
    <row r="14" spans="1:21" ht="12.75" customHeight="1">
      <c r="J14" s="223">
        <v>4.3521000000000001</v>
      </c>
      <c r="K14" s="223">
        <v>2.8492442794824617</v>
      </c>
      <c r="U14" s="212"/>
    </row>
    <row r="15" spans="1:21" ht="12.75" customHeight="1">
      <c r="J15" s="223">
        <v>6.7918955576748701</v>
      </c>
      <c r="K15" s="223">
        <v>3.5920542753426572</v>
      </c>
      <c r="U15" s="212"/>
    </row>
    <row r="16" spans="1:21" ht="12.75" customHeight="1">
      <c r="J16" s="223">
        <v>2.8468604775959196</v>
      </c>
      <c r="K16" s="223">
        <v>7.2115737266314568</v>
      </c>
      <c r="U16" s="212"/>
    </row>
    <row r="17" spans="2:26" ht="12.75" customHeight="1">
      <c r="J17" s="223">
        <v>4.9860000000000007</v>
      </c>
      <c r="K17" s="223">
        <v>1.9337512365336424</v>
      </c>
      <c r="U17" s="212"/>
    </row>
    <row r="18" spans="2:26" ht="12.75" customHeight="1">
      <c r="J18" s="223">
        <v>4.218</v>
      </c>
      <c r="K18" s="223">
        <v>4.2449581016091971</v>
      </c>
      <c r="U18" s="212"/>
    </row>
    <row r="19" spans="2:26" ht="12.75" customHeight="1">
      <c r="J19" s="223">
        <v>5.902000000000001</v>
      </c>
      <c r="K19" s="223">
        <v>5.909480702205542</v>
      </c>
      <c r="U19" s="212"/>
    </row>
    <row r="20" spans="2:26" ht="12.75" customHeight="1">
      <c r="J20" s="223">
        <v>1.5600000000000005</v>
      </c>
      <c r="K20" s="223">
        <v>-1.327715714607427</v>
      </c>
      <c r="V20" s="225"/>
      <c r="W20" s="225"/>
      <c r="X20" s="225"/>
      <c r="Y20" s="225"/>
      <c r="Z20" s="225"/>
    </row>
    <row r="21" spans="2:26" ht="12.75" customHeight="1">
      <c r="J21" s="223">
        <v>14.549700000000001</v>
      </c>
      <c r="K21" s="223">
        <v>8.8459397983665156</v>
      </c>
      <c r="V21" s="226"/>
      <c r="W21" s="226"/>
      <c r="X21" s="226"/>
      <c r="Y21" s="226"/>
      <c r="Z21" s="226"/>
    </row>
    <row r="22" spans="2:26" ht="12.75" customHeight="1">
      <c r="B22" s="224" t="s">
        <v>0</v>
      </c>
      <c r="C22" s="225"/>
      <c r="D22" s="225"/>
      <c r="E22" s="225"/>
      <c r="F22" s="225"/>
      <c r="G22" s="225"/>
      <c r="J22" s="223">
        <v>2.5459999999999994</v>
      </c>
      <c r="K22" s="223">
        <v>2.5871046327916849</v>
      </c>
      <c r="U22" s="212"/>
      <c r="V22" s="226"/>
      <c r="W22" s="226"/>
      <c r="X22" s="226"/>
      <c r="Y22" s="226"/>
      <c r="Z22" s="226"/>
    </row>
    <row r="23" spans="2:26" ht="12.75" customHeight="1">
      <c r="B23" s="727" t="s">
        <v>193</v>
      </c>
      <c r="C23" s="727"/>
      <c r="D23" s="727"/>
      <c r="E23" s="727"/>
      <c r="F23" s="727"/>
      <c r="G23" s="727"/>
      <c r="J23" s="223">
        <v>7.8359999999999985</v>
      </c>
      <c r="K23" s="223">
        <v>1.2792892229989015</v>
      </c>
      <c r="U23" s="226"/>
      <c r="V23" s="226"/>
      <c r="W23" s="226"/>
      <c r="X23" s="226"/>
      <c r="Y23" s="226"/>
      <c r="Z23" s="226"/>
    </row>
    <row r="24" spans="2:26" ht="12.75" customHeight="1">
      <c r="B24" s="727"/>
      <c r="C24" s="727"/>
      <c r="D24" s="727"/>
      <c r="E24" s="727"/>
      <c r="F24" s="727"/>
      <c r="G24" s="727"/>
      <c r="J24" s="223">
        <v>8.8219999999999992</v>
      </c>
      <c r="K24" s="223">
        <v>3.5338622717494408</v>
      </c>
    </row>
    <row r="25" spans="2:26" ht="12.75" customHeight="1">
      <c r="B25" s="727"/>
      <c r="C25" s="727"/>
      <c r="D25" s="727"/>
      <c r="E25" s="727"/>
      <c r="F25" s="727"/>
      <c r="G25" s="727"/>
      <c r="J25" s="223">
        <v>5.588000000000001</v>
      </c>
      <c r="K25" s="223">
        <v>2.5883778087620444</v>
      </c>
    </row>
    <row r="26" spans="2:26" ht="12.75" customHeight="1">
      <c r="J26" s="223">
        <v>5.7680000000000007</v>
      </c>
      <c r="K26" s="223">
        <v>1.5715016925357439</v>
      </c>
    </row>
    <row r="27" spans="2:26" ht="12.75" customHeight="1">
      <c r="J27" s="223">
        <v>7.5590000000000011</v>
      </c>
      <c r="K27" s="223">
        <v>5.1544499540063953</v>
      </c>
      <c r="U27" s="212"/>
    </row>
    <row r="28" spans="2:26" ht="12.75" customHeight="1">
      <c r="U28" s="212"/>
    </row>
    <row r="29" spans="2:26" ht="12.75" customHeight="1">
      <c r="B29" s="212" t="s">
        <v>1131</v>
      </c>
      <c r="U29" s="212"/>
    </row>
    <row r="30" spans="2:26" ht="12.75" customHeight="1">
      <c r="B30" s="729" t="s">
        <v>332</v>
      </c>
      <c r="C30" s="729"/>
      <c r="D30" s="729"/>
      <c r="E30" s="729"/>
      <c r="F30" s="729"/>
      <c r="G30" s="729"/>
      <c r="U30" s="212"/>
    </row>
    <row r="31" spans="2:26" ht="12.75" customHeight="1">
      <c r="B31" s="729"/>
      <c r="C31" s="729"/>
      <c r="D31" s="729"/>
      <c r="E31" s="729"/>
      <c r="F31" s="729"/>
      <c r="G31" s="729"/>
      <c r="U31" s="212"/>
    </row>
    <row r="32" spans="2:26" ht="12.75" customHeight="1">
      <c r="B32" s="730" t="s">
        <v>1054</v>
      </c>
      <c r="C32" s="730"/>
      <c r="D32" s="730"/>
      <c r="E32" s="730"/>
      <c r="F32" s="730"/>
      <c r="G32" s="730"/>
      <c r="U32" s="212"/>
    </row>
    <row r="33" spans="2:21" ht="12.75" customHeight="1">
      <c r="B33" s="730"/>
      <c r="C33" s="730"/>
      <c r="D33" s="730"/>
      <c r="E33" s="730"/>
      <c r="F33" s="730"/>
      <c r="G33" s="730"/>
      <c r="U33" s="212"/>
    </row>
    <row r="34" spans="2:21" ht="12.75" customHeight="1">
      <c r="U34" s="212"/>
    </row>
    <row r="35" spans="2:21" ht="12.75" customHeight="1">
      <c r="U35" s="212"/>
    </row>
    <row r="36" spans="2:21" ht="12.75" customHeight="1">
      <c r="U36" s="212"/>
    </row>
    <row r="37" spans="2:21" ht="12.75" customHeight="1">
      <c r="U37" s="212"/>
    </row>
    <row r="38" spans="2:21" ht="12.75" customHeight="1">
      <c r="U38" s="212"/>
    </row>
    <row r="39" spans="2:21" ht="12.75" customHeight="1">
      <c r="U39" s="212"/>
    </row>
    <row r="40" spans="2:21" ht="12.75" customHeight="1">
      <c r="U40" s="212"/>
    </row>
    <row r="41" spans="2:21" ht="12.75" customHeight="1">
      <c r="U41" s="212"/>
    </row>
    <row r="48" spans="2:21" ht="12.75" customHeight="1">
      <c r="B48" s="224" t="s">
        <v>2</v>
      </c>
      <c r="C48" s="225"/>
      <c r="D48" s="225"/>
      <c r="E48" s="225"/>
      <c r="F48" s="225"/>
      <c r="G48" s="225"/>
    </row>
    <row r="49" spans="2:7" ht="12.75" customHeight="1">
      <c r="B49" s="727" t="s">
        <v>333</v>
      </c>
      <c r="C49" s="727"/>
      <c r="D49" s="727"/>
      <c r="E49" s="727"/>
      <c r="F49" s="727"/>
      <c r="G49" s="727"/>
    </row>
    <row r="50" spans="2:7" ht="12.75" customHeight="1">
      <c r="B50" s="727"/>
      <c r="C50" s="727"/>
      <c r="D50" s="727"/>
      <c r="E50" s="727"/>
      <c r="F50" s="727"/>
      <c r="G50" s="727"/>
    </row>
    <row r="51" spans="2:7" ht="12.75" customHeight="1">
      <c r="B51" s="727"/>
      <c r="C51" s="727"/>
      <c r="D51" s="727"/>
      <c r="E51" s="727"/>
      <c r="F51" s="727"/>
      <c r="G51" s="727"/>
    </row>
    <row r="52" spans="2:7" ht="12.75" customHeight="1">
      <c r="B52" s="728"/>
      <c r="C52" s="728"/>
      <c r="D52" s="728"/>
      <c r="E52" s="728"/>
      <c r="F52" s="728"/>
      <c r="G52" s="728"/>
    </row>
  </sheetData>
  <mergeCells count="6">
    <mergeCell ref="B49:G52"/>
    <mergeCell ref="B23:G25"/>
    <mergeCell ref="B30:G31"/>
    <mergeCell ref="B4:G5"/>
    <mergeCell ref="B32:G33"/>
    <mergeCell ref="B6:G7"/>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A68"/>
  <sheetViews>
    <sheetView showGridLines="0" zoomScaleNormal="100" workbookViewId="0"/>
  </sheetViews>
  <sheetFormatPr defaultColWidth="9.140625" defaultRowHeight="12.75" customHeight="1"/>
  <cols>
    <col min="1" max="7" width="9.140625" style="71" customWidth="1"/>
    <col min="8" max="8" width="9.140625" style="81" customWidth="1"/>
    <col min="9" max="17" width="9.140625" style="70" customWidth="1"/>
    <col min="18" max="27" width="9.140625" style="82" customWidth="1"/>
    <col min="28" max="16384" width="9.140625" style="72"/>
  </cols>
  <sheetData>
    <row r="1" spans="1:27" s="69" customFormat="1" ht="12.75" customHeight="1">
      <c r="A1" s="68"/>
      <c r="B1" s="68"/>
      <c r="C1" s="68"/>
      <c r="D1" s="68"/>
      <c r="E1" s="68"/>
      <c r="F1" s="68"/>
      <c r="G1" s="68"/>
      <c r="H1" s="79"/>
      <c r="I1" s="70"/>
      <c r="J1" s="70"/>
      <c r="K1" s="70"/>
      <c r="L1" s="70"/>
      <c r="M1" s="70"/>
      <c r="N1" s="70"/>
      <c r="O1" s="70"/>
      <c r="P1" s="70"/>
      <c r="Q1" s="70"/>
      <c r="R1" s="80"/>
      <c r="S1" s="80"/>
      <c r="T1" s="80"/>
      <c r="U1" s="80"/>
      <c r="V1" s="80"/>
      <c r="W1" s="80"/>
      <c r="X1" s="80"/>
      <c r="Y1" s="80"/>
      <c r="Z1" s="80"/>
      <c r="AA1" s="80"/>
    </row>
    <row r="2" spans="1:27" ht="12.75" customHeight="1">
      <c r="I2" s="82"/>
      <c r="R2" s="70"/>
    </row>
    <row r="3" spans="1:27" ht="12.75" customHeight="1">
      <c r="B3" s="73" t="s">
        <v>1100</v>
      </c>
      <c r="C3" s="73"/>
      <c r="D3" s="73"/>
      <c r="E3" s="73"/>
      <c r="F3" s="73"/>
      <c r="G3" s="74"/>
      <c r="I3" s="82"/>
      <c r="K3" s="70">
        <v>2007</v>
      </c>
      <c r="L3" s="70">
        <v>2008</v>
      </c>
      <c r="M3" s="70">
        <v>2009</v>
      </c>
      <c r="N3" s="70">
        <v>2010</v>
      </c>
      <c r="O3" s="70">
        <v>2011</v>
      </c>
      <c r="P3" s="70">
        <v>2012</v>
      </c>
      <c r="Q3" s="70">
        <v>2013</v>
      </c>
      <c r="R3" s="75">
        <v>2014</v>
      </c>
      <c r="S3" s="75">
        <v>2015</v>
      </c>
      <c r="U3" s="73"/>
      <c r="V3" s="73"/>
      <c r="W3" s="73"/>
      <c r="X3" s="73"/>
      <c r="Y3" s="73"/>
      <c r="Z3" s="74"/>
    </row>
    <row r="4" spans="1:27" ht="12.75" customHeight="1">
      <c r="B4" s="73" t="s">
        <v>72</v>
      </c>
      <c r="C4" s="73"/>
      <c r="D4" s="73"/>
      <c r="E4" s="73"/>
      <c r="F4" s="73"/>
      <c r="G4" s="74"/>
      <c r="I4" s="82" t="s">
        <v>73</v>
      </c>
      <c r="J4" s="70" t="s">
        <v>74</v>
      </c>
      <c r="K4" s="76">
        <v>31.034789300302002</v>
      </c>
      <c r="L4" s="76">
        <v>26.598426914775462</v>
      </c>
      <c r="M4" s="76">
        <v>22.520758912378742</v>
      </c>
      <c r="N4" s="76">
        <v>20.466177032738226</v>
      </c>
      <c r="O4" s="76">
        <v>29.364610273565557</v>
      </c>
      <c r="P4" s="76">
        <v>33.400649745866609</v>
      </c>
      <c r="Q4" s="76">
        <v>34.736406051983707</v>
      </c>
      <c r="R4" s="76">
        <v>34.136583187442021</v>
      </c>
      <c r="S4" s="76">
        <v>40.442941282139941</v>
      </c>
      <c r="T4" s="98"/>
      <c r="U4" s="73"/>
      <c r="V4" s="73"/>
      <c r="W4" s="73"/>
      <c r="X4" s="73"/>
      <c r="Y4" s="73"/>
      <c r="Z4" s="74"/>
    </row>
    <row r="5" spans="1:27" ht="12.75" customHeight="1">
      <c r="B5" s="74" t="s">
        <v>75</v>
      </c>
      <c r="C5" s="74"/>
      <c r="D5" s="74"/>
      <c r="E5" s="74"/>
      <c r="F5" s="74"/>
      <c r="G5" s="74"/>
      <c r="I5" s="82" t="s">
        <v>76</v>
      </c>
      <c r="J5" s="70" t="s">
        <v>77</v>
      </c>
      <c r="K5" s="76">
        <v>-36.442863352892658</v>
      </c>
      <c r="L5" s="76">
        <v>-28.452065211764349</v>
      </c>
      <c r="M5" s="76">
        <v>-41.02654073381764</v>
      </c>
      <c r="N5" s="76">
        <v>-49.843346573314314</v>
      </c>
      <c r="O5" s="76">
        <v>-63.07488263699944</v>
      </c>
      <c r="P5" s="76">
        <v>-60.641524483980817</v>
      </c>
      <c r="Q5" s="76">
        <v>-57.782526952556083</v>
      </c>
      <c r="R5" s="76">
        <v>-41.545009634514088</v>
      </c>
      <c r="S5" s="76">
        <v>-30.283737123131299</v>
      </c>
      <c r="T5" s="98"/>
      <c r="U5" s="73"/>
      <c r="V5" s="74"/>
      <c r="W5" s="74"/>
      <c r="X5" s="74"/>
      <c r="Y5" s="74"/>
      <c r="Z5" s="74"/>
    </row>
    <row r="6" spans="1:27" ht="12.75" customHeight="1">
      <c r="I6" s="82" t="s">
        <v>78</v>
      </c>
      <c r="J6" s="70" t="s">
        <v>79</v>
      </c>
      <c r="K6" s="76">
        <v>15.015192532287781</v>
      </c>
      <c r="L6" s="76">
        <v>12.498095290973835</v>
      </c>
      <c r="M6" s="76">
        <v>9.6580502652924949</v>
      </c>
      <c r="N6" s="76">
        <v>7.223359742496366</v>
      </c>
      <c r="O6" s="76">
        <v>6.4107973216814589</v>
      </c>
      <c r="P6" s="76">
        <v>4.9900119202067694</v>
      </c>
      <c r="Q6" s="76">
        <v>2.8018529706252111</v>
      </c>
      <c r="R6" s="76">
        <v>4.2604779664826609</v>
      </c>
      <c r="S6" s="76">
        <v>4.1412846112348722</v>
      </c>
      <c r="U6" s="73"/>
      <c r="V6" s="71"/>
      <c r="W6" s="71"/>
      <c r="X6" s="71"/>
      <c r="Y6" s="71"/>
      <c r="Z6" s="71"/>
    </row>
    <row r="7" spans="1:27" ht="12.75" customHeight="1">
      <c r="I7" s="82" t="s">
        <v>80</v>
      </c>
      <c r="J7" s="70" t="s">
        <v>81</v>
      </c>
      <c r="K7" s="76">
        <v>-5.8194085072105859E-3</v>
      </c>
      <c r="L7" s="76">
        <v>-3.1684430958533578E-3</v>
      </c>
      <c r="M7" s="76">
        <v>0</v>
      </c>
      <c r="N7" s="76">
        <v>0</v>
      </c>
      <c r="O7" s="76">
        <v>0</v>
      </c>
      <c r="P7" s="76">
        <v>0</v>
      </c>
      <c r="Q7" s="76">
        <v>0</v>
      </c>
      <c r="R7" s="76">
        <v>0</v>
      </c>
      <c r="S7" s="76">
        <v>0</v>
      </c>
      <c r="U7" s="73"/>
      <c r="V7" s="71"/>
      <c r="W7" s="71"/>
      <c r="X7" s="71"/>
      <c r="Y7" s="71"/>
      <c r="Z7" s="71"/>
    </row>
    <row r="8" spans="1:27" ht="12.75" customHeight="1">
      <c r="I8" s="82" t="s">
        <v>82</v>
      </c>
      <c r="J8" s="70" t="s">
        <v>83</v>
      </c>
      <c r="K8" s="76">
        <v>9.6012990711899171</v>
      </c>
      <c r="L8" s="76">
        <v>10.641288550889099</v>
      </c>
      <c r="M8" s="76">
        <v>-8.8477315561464049</v>
      </c>
      <c r="N8" s="76">
        <v>-22.153809798079717</v>
      </c>
      <c r="O8" s="76">
        <v>-27.299475041752419</v>
      </c>
      <c r="P8" s="76">
        <v>-22.250862817907432</v>
      </c>
      <c r="Q8" s="76">
        <v>-20.244267929947167</v>
      </c>
      <c r="R8" s="76">
        <v>-3.1479484805893985</v>
      </c>
      <c r="S8" s="76">
        <v>14.300488770243508</v>
      </c>
      <c r="U8" s="73"/>
      <c r="V8" s="71"/>
      <c r="W8" s="71"/>
      <c r="X8" s="71"/>
      <c r="Y8" s="71"/>
      <c r="Z8" s="71"/>
    </row>
    <row r="9" spans="1:27" ht="12.75" customHeight="1">
      <c r="I9" s="82"/>
      <c r="R9" s="70"/>
      <c r="U9" s="73"/>
      <c r="V9" s="71"/>
      <c r="W9" s="71"/>
      <c r="X9" s="71"/>
      <c r="Y9" s="71"/>
      <c r="Z9" s="71"/>
    </row>
    <row r="10" spans="1:27" ht="12.75" customHeight="1">
      <c r="U10" s="73"/>
      <c r="V10" s="71"/>
      <c r="W10" s="71"/>
      <c r="X10" s="71"/>
      <c r="Y10" s="71"/>
      <c r="Z10" s="71"/>
    </row>
    <row r="11" spans="1:27" ht="12.75" customHeight="1">
      <c r="U11" s="73"/>
      <c r="V11" s="71"/>
      <c r="W11" s="71"/>
      <c r="X11" s="71"/>
      <c r="Y11" s="71"/>
      <c r="Z11" s="71"/>
    </row>
    <row r="12" spans="1:27" ht="12.75" customHeight="1">
      <c r="U12" s="73"/>
      <c r="V12" s="71"/>
      <c r="W12" s="71"/>
      <c r="X12" s="71"/>
      <c r="Y12" s="71"/>
      <c r="Z12" s="71"/>
    </row>
    <row r="13" spans="1:27" ht="12.75" customHeight="1">
      <c r="U13" s="73"/>
      <c r="V13" s="71"/>
      <c r="W13" s="71"/>
      <c r="X13" s="71"/>
      <c r="Y13" s="71"/>
      <c r="Z13" s="71"/>
    </row>
    <row r="14" spans="1:27" ht="12.75" customHeight="1">
      <c r="U14" s="73"/>
      <c r="V14" s="71"/>
      <c r="W14" s="71"/>
      <c r="X14" s="71"/>
      <c r="Y14" s="71"/>
      <c r="Z14" s="71"/>
    </row>
    <row r="15" spans="1:27" ht="12.75" customHeight="1">
      <c r="U15" s="73"/>
      <c r="V15" s="71"/>
      <c r="W15" s="71"/>
      <c r="X15" s="71"/>
      <c r="Y15" s="71"/>
      <c r="Z15" s="71"/>
    </row>
    <row r="16" spans="1:27" ht="12.75" customHeight="1">
      <c r="U16" s="73"/>
      <c r="V16" s="71"/>
      <c r="W16" s="71"/>
      <c r="X16" s="71"/>
      <c r="Y16" s="71"/>
      <c r="Z16" s="71"/>
    </row>
    <row r="17" spans="2:27" ht="12.75" customHeight="1">
      <c r="U17" s="73"/>
      <c r="V17" s="71"/>
      <c r="W17" s="71"/>
      <c r="X17" s="71"/>
      <c r="Y17" s="71"/>
      <c r="Z17" s="71"/>
    </row>
    <row r="18" spans="2:27" ht="12.75" customHeight="1">
      <c r="U18" s="73"/>
      <c r="V18" s="71"/>
      <c r="W18" s="71"/>
      <c r="X18" s="71"/>
      <c r="Y18" s="71"/>
      <c r="Z18" s="71"/>
    </row>
    <row r="19" spans="2:27" ht="12.75" customHeight="1">
      <c r="U19" s="73"/>
      <c r="V19" s="71"/>
      <c r="W19" s="71"/>
      <c r="X19" s="71"/>
      <c r="Y19" s="71"/>
      <c r="Z19" s="71"/>
    </row>
    <row r="20" spans="2:27" ht="12.75" customHeight="1">
      <c r="U20" s="73"/>
      <c r="V20" s="71"/>
      <c r="W20" s="71"/>
      <c r="X20" s="71"/>
      <c r="Y20" s="71"/>
      <c r="Z20" s="71"/>
    </row>
    <row r="21" spans="2:27" ht="12.75" customHeight="1">
      <c r="U21" s="73"/>
      <c r="V21" s="71"/>
      <c r="W21" s="71"/>
      <c r="X21" s="71"/>
      <c r="Y21" s="71"/>
      <c r="Z21" s="71"/>
    </row>
    <row r="22" spans="2:27" ht="12.75" customHeight="1">
      <c r="U22" s="73"/>
      <c r="V22" s="71"/>
      <c r="W22" s="71"/>
      <c r="X22" s="71"/>
      <c r="Y22" s="71"/>
      <c r="Z22" s="71"/>
    </row>
    <row r="23" spans="2:27" ht="12.75" customHeight="1">
      <c r="U23" s="73"/>
      <c r="V23" s="71"/>
      <c r="W23" s="71"/>
      <c r="X23" s="71"/>
      <c r="Y23" s="71"/>
      <c r="Z23" s="71"/>
    </row>
    <row r="24" spans="2:27" ht="12.75" customHeight="1">
      <c r="U24" s="73"/>
      <c r="V24" s="71"/>
      <c r="W24" s="71"/>
      <c r="X24" s="71"/>
      <c r="Y24" s="71"/>
      <c r="Z24" s="71"/>
    </row>
    <row r="25" spans="2:27" ht="12.75" customHeight="1">
      <c r="U25" s="73"/>
      <c r="V25" s="71"/>
      <c r="W25" s="71"/>
      <c r="X25" s="71"/>
      <c r="Y25" s="71"/>
      <c r="Z25" s="71"/>
    </row>
    <row r="26" spans="2:27" ht="12.75" customHeight="1">
      <c r="U26" s="73"/>
      <c r="V26" s="71"/>
      <c r="W26" s="71"/>
      <c r="X26" s="71"/>
      <c r="Y26" s="71"/>
      <c r="Z26" s="71"/>
    </row>
    <row r="27" spans="2:27" ht="12.75" customHeight="1">
      <c r="U27" s="73"/>
      <c r="V27" s="71"/>
      <c r="W27" s="71"/>
      <c r="X27" s="71"/>
      <c r="Y27" s="71"/>
      <c r="Z27" s="71"/>
    </row>
    <row r="28" spans="2:27" s="72" customFormat="1" ht="12.75" customHeight="1">
      <c r="B28" s="771" t="s">
        <v>84</v>
      </c>
      <c r="C28" s="771"/>
      <c r="D28" s="771"/>
      <c r="E28" s="771"/>
      <c r="F28" s="771"/>
      <c r="G28" s="771"/>
      <c r="H28" s="81"/>
      <c r="I28" s="82"/>
      <c r="J28" s="82"/>
      <c r="K28" s="82"/>
      <c r="L28" s="82"/>
      <c r="M28" s="82"/>
      <c r="N28" s="82"/>
      <c r="O28" s="82"/>
      <c r="P28" s="82"/>
      <c r="Q28" s="82"/>
      <c r="R28" s="82"/>
      <c r="S28" s="82"/>
      <c r="T28" s="82"/>
      <c r="V28" s="100"/>
      <c r="W28" s="100"/>
      <c r="X28" s="100"/>
      <c r="Y28" s="100"/>
      <c r="Z28" s="100"/>
      <c r="AA28" s="82"/>
    </row>
    <row r="29" spans="2:27" s="72" customFormat="1" ht="12.75" customHeight="1">
      <c r="B29" s="771"/>
      <c r="C29" s="771"/>
      <c r="D29" s="771"/>
      <c r="E29" s="771"/>
      <c r="F29" s="771"/>
      <c r="G29" s="771"/>
      <c r="H29" s="81"/>
      <c r="I29" s="82"/>
      <c r="J29" s="82"/>
      <c r="K29" s="82"/>
      <c r="L29" s="82"/>
      <c r="M29" s="82"/>
      <c r="N29" s="82"/>
      <c r="O29" s="82"/>
      <c r="P29" s="82"/>
      <c r="Q29" s="82"/>
      <c r="R29" s="82"/>
      <c r="S29" s="82"/>
      <c r="T29" s="82"/>
      <c r="V29" s="106"/>
      <c r="W29" s="106"/>
      <c r="X29" s="106"/>
      <c r="Y29" s="106"/>
      <c r="Z29" s="106"/>
      <c r="AA29" s="82"/>
    </row>
    <row r="30" spans="2:27" s="72" customFormat="1" ht="12.75" customHeight="1">
      <c r="B30" s="769" t="s">
        <v>85</v>
      </c>
      <c r="C30" s="770"/>
      <c r="D30" s="770"/>
      <c r="E30" s="770"/>
      <c r="F30" s="770"/>
      <c r="G30" s="770"/>
      <c r="H30" s="81"/>
      <c r="I30" s="82"/>
      <c r="J30" s="82"/>
      <c r="K30" s="82"/>
      <c r="L30" s="82"/>
      <c r="M30" s="82"/>
      <c r="N30" s="82"/>
      <c r="O30" s="82"/>
      <c r="P30" s="82"/>
      <c r="Q30" s="82"/>
      <c r="R30" s="82"/>
      <c r="S30" s="82"/>
      <c r="T30" s="82"/>
      <c r="U30" s="106"/>
      <c r="V30" s="106"/>
      <c r="W30" s="106"/>
      <c r="X30" s="106"/>
      <c r="Y30" s="106"/>
      <c r="Z30" s="106"/>
      <c r="AA30" s="82"/>
    </row>
    <row r="31" spans="2:27" s="72" customFormat="1" ht="12.75" customHeight="1">
      <c r="B31" s="770"/>
      <c r="C31" s="770"/>
      <c r="D31" s="770"/>
      <c r="E31" s="770"/>
      <c r="F31" s="770"/>
      <c r="G31" s="770"/>
      <c r="H31" s="81"/>
      <c r="I31" s="82"/>
      <c r="J31" s="82"/>
      <c r="K31" s="82"/>
      <c r="L31" s="82"/>
      <c r="M31" s="82"/>
      <c r="N31" s="82"/>
      <c r="O31" s="82"/>
      <c r="P31" s="82"/>
      <c r="Q31" s="82"/>
      <c r="R31" s="82"/>
      <c r="S31" s="82"/>
      <c r="T31" s="82"/>
      <c r="U31" s="106"/>
      <c r="V31" s="106"/>
      <c r="W31" s="106"/>
      <c r="X31" s="106"/>
      <c r="Y31" s="106"/>
      <c r="Z31" s="106"/>
      <c r="AA31" s="82"/>
    </row>
    <row r="32" spans="2:27" s="72" customFormat="1" ht="12.75" customHeight="1">
      <c r="B32" s="770"/>
      <c r="C32" s="770"/>
      <c r="D32" s="770"/>
      <c r="E32" s="770"/>
      <c r="F32" s="770"/>
      <c r="G32" s="770"/>
      <c r="H32" s="81"/>
      <c r="I32" s="82"/>
      <c r="J32" s="82"/>
      <c r="K32" s="82"/>
      <c r="L32" s="82"/>
      <c r="M32" s="82"/>
      <c r="N32" s="82"/>
      <c r="O32" s="82"/>
      <c r="P32" s="82"/>
      <c r="Q32" s="82"/>
      <c r="R32" s="82"/>
      <c r="S32" s="82"/>
      <c r="T32" s="82"/>
      <c r="U32" s="82"/>
      <c r="V32" s="82"/>
      <c r="W32" s="82"/>
      <c r="X32" s="82"/>
      <c r="Y32" s="82"/>
      <c r="Z32" s="82"/>
      <c r="AA32" s="82"/>
    </row>
    <row r="33" spans="2:27" ht="12.75" customHeight="1">
      <c r="B33" s="77"/>
      <c r="C33" s="77"/>
      <c r="D33" s="77"/>
      <c r="E33" s="77"/>
      <c r="F33" s="77"/>
      <c r="G33" s="77"/>
    </row>
    <row r="35" spans="2:27" s="72" customFormat="1" ht="12.75" customHeight="1">
      <c r="B35" s="71"/>
      <c r="C35" s="71"/>
      <c r="D35" s="71"/>
      <c r="E35" s="71"/>
      <c r="F35" s="71"/>
      <c r="G35" s="71"/>
      <c r="H35" s="81"/>
      <c r="I35" s="82"/>
      <c r="J35" s="82"/>
      <c r="K35" s="82"/>
      <c r="L35" s="82"/>
      <c r="M35" s="82"/>
      <c r="N35" s="82"/>
      <c r="O35" s="82"/>
      <c r="P35" s="82"/>
      <c r="Q35" s="82"/>
      <c r="R35" s="82"/>
      <c r="S35" s="82"/>
      <c r="T35" s="82"/>
      <c r="U35" s="73"/>
      <c r="V35" s="73"/>
      <c r="W35" s="73"/>
      <c r="X35" s="73"/>
      <c r="Y35" s="73"/>
      <c r="Z35" s="74"/>
      <c r="AA35" s="82"/>
    </row>
    <row r="36" spans="2:27" s="72" customFormat="1" ht="12.75" customHeight="1">
      <c r="B36" s="73" t="s">
        <v>1156</v>
      </c>
      <c r="C36" s="71"/>
      <c r="D36" s="71"/>
      <c r="E36" s="71"/>
      <c r="F36" s="71"/>
      <c r="G36" s="71"/>
      <c r="H36" s="81"/>
      <c r="I36" s="82"/>
      <c r="J36" s="82"/>
      <c r="K36" s="82"/>
      <c r="L36" s="82"/>
      <c r="M36" s="82"/>
      <c r="N36" s="82"/>
      <c r="O36" s="82"/>
      <c r="P36" s="82"/>
      <c r="Q36" s="82"/>
      <c r="R36" s="82"/>
      <c r="S36" s="82"/>
      <c r="T36" s="82"/>
      <c r="U36" s="73"/>
      <c r="V36" s="73"/>
      <c r="W36" s="73"/>
      <c r="X36" s="73"/>
      <c r="Y36" s="73"/>
      <c r="Z36" s="74"/>
      <c r="AA36" s="82"/>
    </row>
    <row r="37" spans="2:27" s="72" customFormat="1" ht="12.75" customHeight="1">
      <c r="B37" s="73" t="s">
        <v>86</v>
      </c>
      <c r="C37" s="71"/>
      <c r="D37" s="71"/>
      <c r="E37" s="71"/>
      <c r="F37" s="71"/>
      <c r="G37" s="71"/>
      <c r="H37" s="81"/>
      <c r="I37" s="82"/>
      <c r="J37" s="82"/>
      <c r="K37" s="82"/>
      <c r="L37" s="82"/>
      <c r="M37" s="82"/>
      <c r="N37" s="82"/>
      <c r="O37" s="82"/>
      <c r="P37" s="82"/>
      <c r="Q37" s="82"/>
      <c r="R37" s="82"/>
      <c r="S37" s="82"/>
      <c r="T37" s="82"/>
      <c r="U37" s="73"/>
      <c r="V37" s="74"/>
      <c r="W37" s="74"/>
      <c r="X37" s="74"/>
      <c r="Y37" s="74"/>
      <c r="Z37" s="74"/>
      <c r="AA37" s="82"/>
    </row>
    <row r="38" spans="2:27" ht="12.75" customHeight="1">
      <c r="B38" s="74" t="s">
        <v>418</v>
      </c>
      <c r="U38" s="73"/>
      <c r="V38" s="71"/>
      <c r="W38" s="71"/>
      <c r="X38" s="71"/>
      <c r="Y38" s="71"/>
      <c r="Z38" s="71"/>
    </row>
    <row r="39" spans="2:27" ht="12.75" customHeight="1">
      <c r="U39" s="73"/>
      <c r="V39" s="71"/>
      <c r="W39" s="71"/>
      <c r="X39" s="71"/>
      <c r="Y39" s="71"/>
      <c r="Z39" s="71"/>
    </row>
    <row r="40" spans="2:27" ht="12.75" customHeight="1">
      <c r="U40" s="73"/>
      <c r="V40" s="71"/>
      <c r="W40" s="71"/>
      <c r="X40" s="71"/>
      <c r="Y40" s="71"/>
      <c r="Z40" s="71"/>
    </row>
    <row r="41" spans="2:27" ht="12.75" customHeight="1">
      <c r="U41" s="73"/>
      <c r="V41" s="71"/>
      <c r="W41" s="71"/>
      <c r="X41" s="71"/>
      <c r="Y41" s="71"/>
      <c r="Z41" s="71"/>
    </row>
    <row r="42" spans="2:27" ht="12.75" customHeight="1">
      <c r="U42" s="73"/>
      <c r="V42" s="71"/>
      <c r="W42" s="71"/>
      <c r="X42" s="71"/>
      <c r="Y42" s="71"/>
      <c r="Z42" s="71"/>
    </row>
    <row r="43" spans="2:27" ht="12.75" customHeight="1">
      <c r="U43" s="73"/>
      <c r="V43" s="71"/>
      <c r="W43" s="71"/>
      <c r="X43" s="71"/>
      <c r="Y43" s="71"/>
      <c r="Z43" s="71"/>
    </row>
    <row r="44" spans="2:27" ht="12.75" customHeight="1">
      <c r="U44" s="73"/>
      <c r="V44" s="71"/>
      <c r="W44" s="71"/>
      <c r="X44" s="71"/>
      <c r="Y44" s="71"/>
      <c r="Z44" s="71"/>
    </row>
    <row r="45" spans="2:27" ht="12.75" customHeight="1">
      <c r="U45" s="73"/>
      <c r="V45" s="71"/>
      <c r="W45" s="71"/>
      <c r="X45" s="71"/>
      <c r="Y45" s="71"/>
      <c r="Z45" s="71"/>
    </row>
    <row r="46" spans="2:27" ht="12.75" customHeight="1">
      <c r="U46" s="73"/>
      <c r="V46" s="71"/>
      <c r="W46" s="71"/>
      <c r="X46" s="71"/>
      <c r="Y46" s="71"/>
      <c r="Z46" s="71"/>
    </row>
    <row r="47" spans="2:27" ht="12.75" customHeight="1">
      <c r="U47" s="73"/>
      <c r="V47" s="71"/>
      <c r="W47" s="71"/>
      <c r="X47" s="71"/>
      <c r="Y47" s="71"/>
      <c r="Z47" s="71"/>
    </row>
    <row r="48" spans="2:27" ht="12.75" customHeight="1">
      <c r="U48" s="73"/>
      <c r="V48" s="71"/>
      <c r="W48" s="71"/>
      <c r="X48" s="71"/>
      <c r="Y48" s="71"/>
      <c r="Z48" s="71"/>
    </row>
    <row r="49" spans="2:27" ht="12.75" customHeight="1">
      <c r="U49" s="73"/>
      <c r="V49" s="71"/>
      <c r="W49" s="71"/>
      <c r="X49" s="71"/>
      <c r="Y49" s="71"/>
      <c r="Z49" s="71"/>
    </row>
    <row r="50" spans="2:27" ht="12.75" customHeight="1">
      <c r="U50" s="73"/>
      <c r="V50" s="71"/>
      <c r="W50" s="71"/>
      <c r="X50" s="71"/>
      <c r="Y50" s="71"/>
      <c r="Z50" s="71"/>
    </row>
    <row r="51" spans="2:27" ht="12.75" customHeight="1">
      <c r="U51" s="73"/>
      <c r="V51" s="71"/>
      <c r="W51" s="71"/>
      <c r="X51" s="71"/>
      <c r="Y51" s="71"/>
      <c r="Z51" s="71"/>
    </row>
    <row r="52" spans="2:27" ht="12.75" customHeight="1">
      <c r="U52" s="73"/>
      <c r="V52" s="71"/>
      <c r="W52" s="71"/>
      <c r="X52" s="71"/>
      <c r="Y52" s="71"/>
      <c r="Z52" s="71"/>
    </row>
    <row r="53" spans="2:27" ht="12.75" customHeight="1">
      <c r="U53" s="73"/>
      <c r="V53" s="71"/>
      <c r="W53" s="71"/>
      <c r="X53" s="71"/>
      <c r="Y53" s="71"/>
      <c r="Z53" s="71"/>
    </row>
    <row r="60" spans="2:27" s="72" customFormat="1" ht="12.75" customHeight="1">
      <c r="B60" s="71"/>
      <c r="C60" s="71"/>
      <c r="D60" s="71"/>
      <c r="E60" s="71"/>
      <c r="F60" s="71"/>
      <c r="G60" s="71"/>
      <c r="H60" s="81"/>
      <c r="I60" s="82"/>
      <c r="J60" s="82"/>
      <c r="K60" s="82"/>
      <c r="L60" s="82"/>
      <c r="M60" s="82"/>
      <c r="N60" s="82"/>
      <c r="O60" s="82"/>
      <c r="P60" s="82"/>
      <c r="Q60" s="82"/>
      <c r="R60" s="82"/>
      <c r="S60" s="82"/>
      <c r="T60" s="82"/>
      <c r="U60" s="82"/>
      <c r="V60" s="82"/>
      <c r="W60" s="82"/>
      <c r="X60" s="82"/>
      <c r="Y60" s="82"/>
      <c r="Z60" s="82"/>
      <c r="AA60" s="82"/>
    </row>
    <row r="61" spans="2:27" s="72" customFormat="1" ht="12.75" customHeight="1">
      <c r="B61" s="771" t="s">
        <v>87</v>
      </c>
      <c r="C61" s="772"/>
      <c r="D61" s="772"/>
      <c r="E61" s="772"/>
      <c r="F61" s="772"/>
      <c r="G61" s="772"/>
      <c r="H61" s="81"/>
      <c r="I61" s="82"/>
      <c r="J61" s="82"/>
      <c r="K61" s="82"/>
      <c r="L61" s="82"/>
      <c r="M61" s="82"/>
      <c r="N61" s="82"/>
      <c r="O61" s="82"/>
      <c r="P61" s="82"/>
      <c r="Q61" s="82"/>
      <c r="R61" s="82"/>
      <c r="S61" s="82"/>
      <c r="T61" s="82"/>
      <c r="U61" s="82"/>
      <c r="V61" s="82"/>
      <c r="W61" s="82"/>
      <c r="X61" s="82"/>
      <c r="Y61" s="82"/>
      <c r="Z61" s="82"/>
      <c r="AA61" s="82"/>
    </row>
    <row r="62" spans="2:27" s="72" customFormat="1" ht="12.75" customHeight="1">
      <c r="B62" s="772"/>
      <c r="C62" s="772"/>
      <c r="D62" s="772"/>
      <c r="E62" s="772"/>
      <c r="F62" s="772"/>
      <c r="G62" s="772"/>
      <c r="H62" s="81"/>
      <c r="I62" s="82"/>
      <c r="J62" s="82"/>
      <c r="K62" s="82"/>
      <c r="L62" s="82"/>
      <c r="M62" s="82"/>
      <c r="N62" s="82"/>
      <c r="O62" s="82"/>
      <c r="P62" s="82"/>
      <c r="Q62" s="82"/>
      <c r="R62" s="82"/>
      <c r="S62" s="82"/>
      <c r="T62" s="82"/>
      <c r="U62" s="82"/>
      <c r="V62" s="82"/>
      <c r="W62" s="82"/>
      <c r="X62" s="82"/>
      <c r="Y62" s="82"/>
      <c r="Z62" s="82"/>
      <c r="AA62" s="82"/>
    </row>
    <row r="63" spans="2:27" s="72" customFormat="1" ht="12.75" customHeight="1">
      <c r="B63" s="769" t="s">
        <v>1188</v>
      </c>
      <c r="C63" s="770"/>
      <c r="D63" s="770"/>
      <c r="E63" s="770"/>
      <c r="F63" s="770"/>
      <c r="G63" s="770"/>
      <c r="H63" s="81"/>
      <c r="I63" s="82"/>
      <c r="J63" s="82"/>
      <c r="K63" s="82"/>
      <c r="L63" s="82"/>
      <c r="M63" s="82"/>
      <c r="N63" s="82"/>
      <c r="O63" s="82"/>
      <c r="P63" s="82"/>
      <c r="Q63" s="82"/>
      <c r="R63" s="82"/>
      <c r="S63" s="82"/>
      <c r="T63" s="82"/>
      <c r="U63" s="82"/>
      <c r="V63" s="82"/>
      <c r="W63" s="82"/>
      <c r="X63" s="82"/>
      <c r="Y63" s="82"/>
      <c r="Z63" s="82"/>
      <c r="AA63" s="82"/>
    </row>
    <row r="64" spans="2:27" s="72" customFormat="1" ht="12.75" customHeight="1">
      <c r="B64" s="770"/>
      <c r="C64" s="770"/>
      <c r="D64" s="770"/>
      <c r="E64" s="770"/>
      <c r="F64" s="770"/>
      <c r="G64" s="770"/>
      <c r="H64" s="81"/>
      <c r="I64" s="82"/>
      <c r="J64" s="82"/>
      <c r="K64" s="82"/>
      <c r="L64" s="82"/>
      <c r="M64" s="82"/>
      <c r="N64" s="82"/>
      <c r="O64" s="82"/>
      <c r="P64" s="82"/>
      <c r="Q64" s="82"/>
      <c r="R64" s="82"/>
      <c r="S64" s="82"/>
      <c r="T64" s="82"/>
      <c r="U64" s="82"/>
      <c r="V64" s="82"/>
      <c r="W64" s="82"/>
      <c r="X64" s="82"/>
      <c r="Y64" s="82"/>
      <c r="Z64" s="82"/>
      <c r="AA64" s="82"/>
    </row>
    <row r="65" spans="2:27" s="72" customFormat="1" ht="12.75" customHeight="1">
      <c r="B65" s="770"/>
      <c r="C65" s="770"/>
      <c r="D65" s="770"/>
      <c r="E65" s="770"/>
      <c r="F65" s="770"/>
      <c r="G65" s="770"/>
      <c r="H65" s="81"/>
      <c r="I65" s="82"/>
      <c r="J65" s="82"/>
      <c r="K65" s="82"/>
      <c r="L65" s="82"/>
      <c r="M65" s="82"/>
      <c r="N65" s="82"/>
      <c r="O65" s="82"/>
      <c r="P65" s="82"/>
      <c r="Q65" s="82"/>
      <c r="R65" s="82"/>
      <c r="S65" s="82"/>
      <c r="T65" s="82"/>
      <c r="U65" s="82"/>
      <c r="V65" s="82"/>
      <c r="W65" s="82"/>
      <c r="X65" s="82"/>
      <c r="Y65" s="82"/>
      <c r="Z65" s="82"/>
      <c r="AA65" s="82"/>
    </row>
    <row r="66" spans="2:27" s="72" customFormat="1" ht="12.75" customHeight="1">
      <c r="B66" s="770"/>
      <c r="C66" s="770"/>
      <c r="D66" s="770"/>
      <c r="E66" s="770"/>
      <c r="F66" s="770"/>
      <c r="G66" s="770"/>
      <c r="H66" s="81"/>
      <c r="I66" s="82"/>
      <c r="J66" s="82"/>
      <c r="K66" s="82"/>
      <c r="L66" s="82"/>
      <c r="M66" s="82"/>
      <c r="N66" s="82"/>
      <c r="O66" s="82"/>
      <c r="P66" s="82"/>
      <c r="Q66" s="82"/>
      <c r="R66" s="82"/>
      <c r="S66" s="82"/>
      <c r="T66" s="82"/>
      <c r="U66" s="82"/>
      <c r="V66" s="82"/>
      <c r="W66" s="82"/>
      <c r="X66" s="82"/>
      <c r="Y66" s="82"/>
      <c r="Z66" s="82"/>
      <c r="AA66" s="82"/>
    </row>
    <row r="67" spans="2:27" s="72" customFormat="1" ht="12.75" customHeight="1">
      <c r="B67" s="78"/>
      <c r="C67" s="78"/>
      <c r="D67" s="78"/>
      <c r="E67" s="78"/>
      <c r="F67" s="78"/>
      <c r="G67" s="78"/>
      <c r="H67" s="81"/>
      <c r="I67" s="82"/>
      <c r="J67" s="82"/>
      <c r="K67" s="82"/>
      <c r="L67" s="82"/>
      <c r="M67" s="82"/>
      <c r="N67" s="82"/>
      <c r="O67" s="82"/>
      <c r="P67" s="82"/>
      <c r="Q67" s="82"/>
      <c r="R67" s="82"/>
      <c r="S67" s="82"/>
      <c r="T67" s="82"/>
      <c r="U67" s="82"/>
      <c r="V67" s="82"/>
      <c r="W67" s="82"/>
      <c r="X67" s="82"/>
      <c r="Y67" s="82"/>
      <c r="Z67" s="82"/>
      <c r="AA67" s="82"/>
    </row>
    <row r="68" spans="2:27" ht="12.75" customHeight="1">
      <c r="B68" s="78"/>
      <c r="C68" s="78"/>
      <c r="D68" s="78"/>
      <c r="E68" s="78"/>
      <c r="F68" s="78"/>
      <c r="G68" s="78"/>
    </row>
  </sheetData>
  <mergeCells count="4">
    <mergeCell ref="B30:G32"/>
    <mergeCell ref="B61:G62"/>
    <mergeCell ref="B63:G66"/>
    <mergeCell ref="B28:G29"/>
  </mergeCells>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Z70"/>
  <sheetViews>
    <sheetView showGridLines="0" zoomScaleNormal="100" workbookViewId="0"/>
  </sheetViews>
  <sheetFormatPr defaultColWidth="9.140625" defaultRowHeight="12.75" customHeight="1"/>
  <cols>
    <col min="1" max="9" width="9.140625" style="84" customWidth="1"/>
    <col min="10" max="10" width="9.140625" style="85" customWidth="1"/>
    <col min="11" max="12" width="9.140625" style="86" customWidth="1"/>
    <col min="13" max="14" width="9.140625" style="85" customWidth="1"/>
    <col min="15" max="20" width="9.140625" style="84" customWidth="1"/>
    <col min="21" max="16384" width="9.140625" style="84"/>
  </cols>
  <sheetData>
    <row r="1" spans="1:26" ht="12.75" customHeight="1">
      <c r="A1" s="83"/>
      <c r="B1" s="83"/>
      <c r="C1" s="83"/>
      <c r="D1" s="83"/>
      <c r="E1" s="83"/>
      <c r="F1" s="83"/>
      <c r="G1" s="83"/>
    </row>
    <row r="2" spans="1:26" ht="12.75" customHeight="1">
      <c r="A2" s="83"/>
      <c r="B2" s="83"/>
      <c r="C2" s="83"/>
      <c r="D2" s="83"/>
      <c r="E2" s="83"/>
      <c r="F2" s="83"/>
      <c r="G2" s="83"/>
    </row>
    <row r="3" spans="1:26" ht="12.75" customHeight="1">
      <c r="A3" s="83"/>
      <c r="B3" s="87" t="s">
        <v>1101</v>
      </c>
      <c r="C3" s="83"/>
      <c r="D3" s="83"/>
      <c r="E3" s="83"/>
      <c r="F3" s="83"/>
      <c r="G3" s="83"/>
      <c r="J3" s="88"/>
      <c r="K3" s="89" t="s">
        <v>88</v>
      </c>
      <c r="L3" s="89" t="s">
        <v>89</v>
      </c>
      <c r="U3" s="87"/>
      <c r="V3" s="83"/>
      <c r="W3" s="83"/>
      <c r="X3" s="83"/>
      <c r="Y3" s="83"/>
      <c r="Z3" s="83"/>
    </row>
    <row r="4" spans="1:26" ht="12.75" customHeight="1">
      <c r="A4" s="83"/>
      <c r="B4" s="90" t="s">
        <v>90</v>
      </c>
      <c r="C4" s="83"/>
      <c r="D4" s="83"/>
      <c r="E4" s="83"/>
      <c r="F4" s="83"/>
      <c r="G4" s="83"/>
      <c r="J4" s="88"/>
      <c r="K4" s="91" t="s">
        <v>91</v>
      </c>
      <c r="L4" s="91" t="s">
        <v>92</v>
      </c>
      <c r="U4" s="87"/>
      <c r="V4" s="83"/>
      <c r="W4" s="83"/>
      <c r="X4" s="83"/>
      <c r="Y4" s="83"/>
      <c r="Z4" s="83"/>
    </row>
    <row r="5" spans="1:26" ht="12.75" customHeight="1">
      <c r="A5" s="83"/>
      <c r="B5" s="83" t="s">
        <v>93</v>
      </c>
      <c r="C5" s="83"/>
      <c r="D5" s="83"/>
      <c r="E5" s="83"/>
      <c r="F5" s="83"/>
      <c r="G5" s="83"/>
      <c r="J5" s="92">
        <v>39447</v>
      </c>
      <c r="K5" s="93">
        <v>82.06957884096083</v>
      </c>
      <c r="L5" s="93">
        <v>35.677982779991872</v>
      </c>
      <c r="U5" s="87"/>
      <c r="V5" s="83"/>
      <c r="W5" s="83"/>
      <c r="X5" s="83"/>
      <c r="Y5" s="83"/>
      <c r="Z5" s="83"/>
    </row>
    <row r="6" spans="1:26" ht="12.75" customHeight="1">
      <c r="J6" s="92">
        <v>39813</v>
      </c>
      <c r="K6" s="93">
        <v>82.744056342796384</v>
      </c>
      <c r="L6" s="93">
        <v>40.223478065976984</v>
      </c>
      <c r="U6" s="87"/>
    </row>
    <row r="7" spans="1:26" ht="12.75" customHeight="1">
      <c r="J7" s="92">
        <v>40178</v>
      </c>
      <c r="K7" s="93">
        <v>60.1962031155538</v>
      </c>
      <c r="L7" s="93">
        <v>35.290756574808398</v>
      </c>
      <c r="U7" s="87"/>
    </row>
    <row r="8" spans="1:26" ht="12.75" customHeight="1">
      <c r="J8" s="92">
        <v>40543</v>
      </c>
      <c r="K8" s="93">
        <v>63.512495466530794</v>
      </c>
      <c r="L8" s="93">
        <v>35.039955453017342</v>
      </c>
      <c r="U8" s="87"/>
    </row>
    <row r="9" spans="1:26" ht="12.75" customHeight="1">
      <c r="J9" s="92">
        <v>40908</v>
      </c>
      <c r="K9" s="93">
        <v>60.365568233666735</v>
      </c>
      <c r="L9" s="93">
        <v>36.362234522157273</v>
      </c>
      <c r="U9" s="87"/>
    </row>
    <row r="10" spans="1:26" ht="12.75" customHeight="1">
      <c r="J10" s="92">
        <v>41274</v>
      </c>
      <c r="K10" s="93">
        <v>49.061779822145425</v>
      </c>
      <c r="L10" s="93">
        <v>37.260536641735349</v>
      </c>
      <c r="U10" s="87"/>
    </row>
    <row r="11" spans="1:26" ht="12.75" customHeight="1">
      <c r="J11" s="92">
        <v>41639</v>
      </c>
      <c r="K11" s="93">
        <v>41.998856293701799</v>
      </c>
      <c r="L11" s="93">
        <v>-10.557045059358577</v>
      </c>
      <c r="U11" s="87"/>
    </row>
    <row r="12" spans="1:26" ht="12.75" customHeight="1">
      <c r="J12" s="92">
        <v>42004</v>
      </c>
      <c r="K12" s="93">
        <v>50.686474271812763</v>
      </c>
      <c r="L12" s="93">
        <v>13.608202032743478</v>
      </c>
      <c r="U12" s="87"/>
    </row>
    <row r="13" spans="1:26" ht="12.75" customHeight="1">
      <c r="J13" s="92">
        <v>42369</v>
      </c>
      <c r="K13" s="93">
        <v>55.088972126583002</v>
      </c>
      <c r="L13" s="93">
        <v>18.323496270050683</v>
      </c>
      <c r="U13" s="87"/>
    </row>
    <row r="14" spans="1:26" ht="12.75" customHeight="1">
      <c r="K14" s="93"/>
      <c r="U14" s="87"/>
    </row>
    <row r="15" spans="1:26" ht="12.75" customHeight="1">
      <c r="U15" s="87"/>
    </row>
    <row r="16" spans="1:26" ht="12.75" customHeight="1">
      <c r="U16" s="87"/>
    </row>
    <row r="17" spans="2:26" ht="12.75" customHeight="1">
      <c r="U17" s="87"/>
    </row>
    <row r="18" spans="2:26" ht="12.75" customHeight="1">
      <c r="U18" s="87"/>
    </row>
    <row r="19" spans="2:26" ht="12.75" customHeight="1">
      <c r="U19" s="87"/>
    </row>
    <row r="20" spans="2:26" ht="12.75" customHeight="1">
      <c r="U20" s="87"/>
    </row>
    <row r="21" spans="2:26" ht="12.75" customHeight="1">
      <c r="U21" s="87"/>
    </row>
    <row r="22" spans="2:26" ht="12.75" customHeight="1">
      <c r="U22" s="87"/>
    </row>
    <row r="23" spans="2:26" ht="12.75" customHeight="1">
      <c r="U23" s="87"/>
    </row>
    <row r="24" spans="2:26" ht="12.75" customHeight="1">
      <c r="B24" s="94" t="s">
        <v>0</v>
      </c>
      <c r="C24" s="94"/>
      <c r="D24" s="94"/>
      <c r="E24" s="94"/>
      <c r="F24" s="94"/>
      <c r="G24" s="94"/>
      <c r="V24" s="94"/>
      <c r="W24" s="94"/>
      <c r="X24" s="94"/>
      <c r="Y24" s="94"/>
      <c r="Z24" s="94"/>
    </row>
    <row r="25" spans="2:26" ht="12.75" customHeight="1">
      <c r="B25" s="773" t="s">
        <v>1193</v>
      </c>
      <c r="C25" s="773"/>
      <c r="D25" s="773"/>
      <c r="E25" s="773"/>
      <c r="F25" s="773"/>
      <c r="G25" s="773"/>
      <c r="V25" s="107"/>
      <c r="W25" s="107"/>
      <c r="X25" s="107"/>
      <c r="Y25" s="107"/>
      <c r="Z25" s="107"/>
    </row>
    <row r="26" spans="2:26" ht="12.75" customHeight="1">
      <c r="B26" s="773"/>
      <c r="C26" s="773"/>
      <c r="D26" s="773"/>
      <c r="E26" s="773"/>
      <c r="F26" s="773"/>
      <c r="G26" s="773"/>
      <c r="U26" s="107"/>
      <c r="V26" s="107"/>
      <c r="W26" s="107"/>
      <c r="X26" s="107"/>
      <c r="Y26" s="107"/>
      <c r="Z26" s="107"/>
    </row>
    <row r="27" spans="2:26" ht="12.75" customHeight="1">
      <c r="B27" s="773"/>
      <c r="C27" s="773"/>
      <c r="D27" s="773"/>
      <c r="E27" s="773"/>
      <c r="F27" s="773"/>
      <c r="G27" s="773"/>
      <c r="U27" s="107"/>
      <c r="V27" s="107"/>
      <c r="W27" s="107"/>
      <c r="X27" s="107"/>
      <c r="Y27" s="107"/>
      <c r="Z27" s="107"/>
    </row>
    <row r="28" spans="2:26" ht="12.75" customHeight="1">
      <c r="B28" s="773"/>
      <c r="C28" s="773"/>
      <c r="D28" s="773"/>
      <c r="E28" s="773"/>
      <c r="F28" s="773"/>
      <c r="G28" s="773"/>
      <c r="U28" s="107"/>
      <c r="V28" s="107"/>
      <c r="W28" s="107"/>
      <c r="X28" s="107"/>
      <c r="Y28" s="107"/>
      <c r="Z28" s="107"/>
    </row>
    <row r="29" spans="2:26" ht="12.75" customHeight="1">
      <c r="B29" s="773"/>
      <c r="C29" s="773"/>
      <c r="D29" s="773"/>
      <c r="E29" s="773"/>
      <c r="F29" s="773"/>
      <c r="G29" s="773"/>
      <c r="U29" s="107"/>
      <c r="V29" s="107"/>
      <c r="W29" s="107"/>
      <c r="X29" s="107"/>
      <c r="Y29" s="107"/>
      <c r="Z29" s="107"/>
    </row>
    <row r="30" spans="2:26" ht="12.75" customHeight="1">
      <c r="B30" s="773"/>
      <c r="C30" s="773"/>
      <c r="D30" s="773"/>
      <c r="E30" s="773"/>
      <c r="F30" s="773"/>
      <c r="G30" s="773"/>
      <c r="U30" s="107"/>
      <c r="V30" s="107"/>
      <c r="W30" s="107"/>
      <c r="X30" s="107"/>
      <c r="Y30" s="107"/>
      <c r="Z30" s="107"/>
    </row>
    <row r="31" spans="2:26" ht="12.75" customHeight="1">
      <c r="B31" s="773"/>
      <c r="C31" s="773"/>
      <c r="D31" s="773"/>
      <c r="E31" s="773"/>
      <c r="F31" s="773"/>
      <c r="G31" s="773"/>
      <c r="U31" s="107"/>
      <c r="V31" s="107"/>
      <c r="W31" s="107"/>
      <c r="X31" s="107"/>
      <c r="Y31" s="107"/>
      <c r="Z31" s="107"/>
    </row>
    <row r="32" spans="2:26" ht="12.75" customHeight="1">
      <c r="B32" s="773"/>
      <c r="C32" s="773"/>
      <c r="D32" s="773"/>
      <c r="E32" s="773"/>
      <c r="F32" s="773"/>
      <c r="G32" s="773"/>
      <c r="U32" s="107"/>
      <c r="V32" s="107"/>
      <c r="W32" s="107"/>
      <c r="X32" s="107"/>
      <c r="Y32" s="107"/>
      <c r="Z32" s="107"/>
    </row>
    <row r="33" spans="2:26" ht="12.75" customHeight="1">
      <c r="B33" s="773"/>
      <c r="C33" s="773"/>
      <c r="D33" s="773"/>
      <c r="E33" s="773"/>
      <c r="F33" s="773"/>
      <c r="G33" s="773"/>
      <c r="U33" s="107"/>
      <c r="V33" s="107"/>
      <c r="W33" s="107"/>
      <c r="X33" s="107"/>
      <c r="Y33" s="107"/>
      <c r="Z33" s="107"/>
    </row>
    <row r="34" spans="2:26" ht="12.75" customHeight="1">
      <c r="B34" s="773"/>
      <c r="C34" s="773"/>
      <c r="D34" s="773"/>
      <c r="E34" s="773"/>
      <c r="F34" s="773"/>
      <c r="G34" s="773"/>
      <c r="U34" s="107"/>
      <c r="V34" s="107"/>
      <c r="W34" s="107"/>
      <c r="X34" s="107"/>
      <c r="Y34" s="107"/>
      <c r="Z34" s="107"/>
    </row>
    <row r="35" spans="2:26" ht="12.75" customHeight="1">
      <c r="B35" s="675"/>
      <c r="C35" s="675"/>
      <c r="D35" s="675"/>
      <c r="E35" s="675"/>
      <c r="F35" s="675"/>
      <c r="G35" s="675"/>
      <c r="U35" s="107"/>
      <c r="V35" s="107"/>
      <c r="W35" s="107"/>
      <c r="X35" s="107"/>
      <c r="Y35" s="107"/>
      <c r="Z35" s="107"/>
    </row>
    <row r="36" spans="2:26" ht="12.75" customHeight="1">
      <c r="B36" s="675"/>
      <c r="C36" s="675"/>
      <c r="D36" s="675"/>
      <c r="E36" s="675"/>
      <c r="F36" s="675"/>
      <c r="G36" s="675"/>
      <c r="U36" s="107"/>
      <c r="V36" s="107"/>
      <c r="W36" s="107"/>
      <c r="X36" s="107"/>
      <c r="Y36" s="107"/>
      <c r="Z36" s="107"/>
    </row>
    <row r="37" spans="2:26" ht="12.75" customHeight="1">
      <c r="B37" s="83"/>
      <c r="C37" s="83"/>
      <c r="D37" s="83"/>
      <c r="E37" s="83"/>
      <c r="F37" s="83"/>
      <c r="G37" s="83"/>
    </row>
    <row r="38" spans="2:26" ht="12.75" customHeight="1">
      <c r="B38" s="87" t="s">
        <v>1157</v>
      </c>
      <c r="C38" s="83"/>
      <c r="D38" s="83"/>
      <c r="E38" s="83"/>
      <c r="F38" s="83"/>
      <c r="G38" s="83"/>
      <c r="U38" s="87"/>
      <c r="V38" s="83"/>
      <c r="W38" s="83"/>
      <c r="X38" s="83"/>
      <c r="Y38" s="83"/>
      <c r="Z38" s="83"/>
    </row>
    <row r="39" spans="2:26" ht="12.75" customHeight="1">
      <c r="B39" s="90" t="s">
        <v>94</v>
      </c>
      <c r="C39" s="83"/>
      <c r="D39" s="83"/>
      <c r="E39" s="83"/>
      <c r="F39" s="83"/>
      <c r="G39" s="83"/>
      <c r="U39" s="87"/>
      <c r="V39" s="83"/>
      <c r="W39" s="83"/>
      <c r="X39" s="83"/>
      <c r="Y39" s="83"/>
      <c r="Z39" s="83"/>
    </row>
    <row r="40" spans="2:26" ht="12.75" customHeight="1">
      <c r="B40" s="83" t="s">
        <v>95</v>
      </c>
      <c r="C40" s="83"/>
      <c r="D40" s="83"/>
      <c r="E40" s="83"/>
      <c r="F40" s="83"/>
      <c r="G40" s="83"/>
      <c r="U40" s="87"/>
      <c r="V40" s="83"/>
      <c r="W40" s="83"/>
      <c r="X40" s="83"/>
      <c r="Y40" s="83"/>
      <c r="Z40" s="83"/>
    </row>
    <row r="41" spans="2:26" ht="12.75" customHeight="1">
      <c r="U41" s="87"/>
    </row>
    <row r="42" spans="2:26" ht="12.75" customHeight="1">
      <c r="U42" s="87"/>
    </row>
    <row r="43" spans="2:26" ht="12.75" customHeight="1">
      <c r="U43" s="87"/>
    </row>
    <row r="44" spans="2:26" ht="12.75" customHeight="1">
      <c r="U44" s="87"/>
    </row>
    <row r="45" spans="2:26" ht="12.75" customHeight="1">
      <c r="U45" s="87"/>
    </row>
    <row r="46" spans="2:26" ht="12.75" customHeight="1">
      <c r="U46" s="87"/>
    </row>
    <row r="47" spans="2:26" ht="12.75" customHeight="1">
      <c r="U47" s="87"/>
    </row>
    <row r="48" spans="2:26" ht="12.75" customHeight="1">
      <c r="U48" s="87"/>
    </row>
    <row r="49" spans="2:21" ht="12.75" customHeight="1">
      <c r="U49" s="87"/>
    </row>
    <row r="50" spans="2:21" ht="12.75" customHeight="1">
      <c r="U50" s="87"/>
    </row>
    <row r="51" spans="2:21" ht="12.75" customHeight="1">
      <c r="U51" s="87"/>
    </row>
    <row r="52" spans="2:21" ht="12.75" customHeight="1">
      <c r="U52" s="87"/>
    </row>
    <row r="53" spans="2:21" ht="12.75" customHeight="1">
      <c r="U53" s="87"/>
    </row>
    <row r="54" spans="2:21" ht="12.75" customHeight="1">
      <c r="U54" s="87"/>
    </row>
    <row r="59" spans="2:21" ht="12.75" customHeight="1">
      <c r="B59" s="94" t="s">
        <v>2</v>
      </c>
      <c r="C59" s="94"/>
      <c r="D59" s="94"/>
      <c r="E59" s="94"/>
      <c r="F59" s="94"/>
      <c r="G59" s="94"/>
    </row>
    <row r="60" spans="2:21" ht="12.75" customHeight="1">
      <c r="B60" s="774" t="s">
        <v>419</v>
      </c>
      <c r="C60" s="774"/>
      <c r="D60" s="774"/>
      <c r="E60" s="774"/>
      <c r="F60" s="774"/>
      <c r="G60" s="774"/>
    </row>
    <row r="61" spans="2:21" ht="12.75" customHeight="1">
      <c r="B61" s="774"/>
      <c r="C61" s="774"/>
      <c r="D61" s="774"/>
      <c r="E61" s="774"/>
      <c r="F61" s="774"/>
      <c r="G61" s="774"/>
    </row>
    <row r="62" spans="2:21" ht="12.75" customHeight="1">
      <c r="B62" s="774"/>
      <c r="C62" s="774"/>
      <c r="D62" s="774"/>
      <c r="E62" s="774"/>
      <c r="F62" s="774"/>
      <c r="G62" s="774"/>
    </row>
    <row r="63" spans="2:21" ht="12.75" customHeight="1">
      <c r="B63" s="774"/>
      <c r="C63" s="774"/>
      <c r="D63" s="774"/>
      <c r="E63" s="774"/>
      <c r="F63" s="774"/>
      <c r="G63" s="774"/>
    </row>
    <row r="64" spans="2:21" ht="12.75" customHeight="1">
      <c r="B64" s="774"/>
      <c r="C64" s="774"/>
      <c r="D64" s="774"/>
      <c r="E64" s="774"/>
      <c r="F64" s="774"/>
      <c r="G64" s="774"/>
    </row>
    <row r="65" spans="2:7" ht="12.75" customHeight="1">
      <c r="B65" s="774"/>
      <c r="C65" s="774"/>
      <c r="D65" s="774"/>
      <c r="E65" s="774"/>
      <c r="F65" s="774"/>
      <c r="G65" s="774"/>
    </row>
    <row r="66" spans="2:7" ht="12.75" customHeight="1">
      <c r="B66" s="774"/>
      <c r="C66" s="774"/>
      <c r="D66" s="774"/>
      <c r="E66" s="774"/>
      <c r="F66" s="774"/>
      <c r="G66" s="774"/>
    </row>
    <row r="67" spans="2:7" ht="12.75" customHeight="1">
      <c r="B67" s="774"/>
      <c r="C67" s="774"/>
      <c r="D67" s="774"/>
      <c r="E67" s="774"/>
      <c r="F67" s="774"/>
      <c r="G67" s="774"/>
    </row>
    <row r="68" spans="2:7" ht="12.75" customHeight="1">
      <c r="B68" s="774"/>
      <c r="C68" s="774"/>
      <c r="D68" s="774"/>
      <c r="E68" s="774"/>
      <c r="F68" s="774"/>
      <c r="G68" s="774"/>
    </row>
    <row r="69" spans="2:7" ht="12.75" customHeight="1">
      <c r="B69" s="774"/>
      <c r="C69" s="774"/>
      <c r="D69" s="774"/>
      <c r="E69" s="774"/>
      <c r="F69" s="774"/>
      <c r="G69" s="774"/>
    </row>
    <row r="70" spans="2:7" ht="12.75" customHeight="1">
      <c r="B70" s="774"/>
      <c r="C70" s="774"/>
      <c r="D70" s="774"/>
      <c r="E70" s="774"/>
      <c r="F70" s="774"/>
      <c r="G70" s="774"/>
    </row>
  </sheetData>
  <mergeCells count="2">
    <mergeCell ref="B25:G34"/>
    <mergeCell ref="B60:G70"/>
  </mergeCells>
  <pageMargins left="0.78740157499999996" right="0.78740157499999996" top="0.984251969" bottom="0.984251969" header="0.4921259845" footer="0.4921259845"/>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Z189"/>
  <sheetViews>
    <sheetView showGridLines="0" zoomScaleNormal="100" workbookViewId="0"/>
  </sheetViews>
  <sheetFormatPr defaultColWidth="9.140625" defaultRowHeight="12.75" customHeight="1"/>
  <cols>
    <col min="1" max="9" width="9.140625" style="47" customWidth="1"/>
    <col min="10" max="15" width="9.140625" style="54" customWidth="1"/>
    <col min="16" max="16" width="9.140625" style="55" customWidth="1"/>
    <col min="17" max="19" width="9.140625" style="95" customWidth="1"/>
    <col min="20" max="25" width="9.140625" style="54" customWidth="1"/>
    <col min="26" max="16384" width="9.140625" style="47"/>
  </cols>
  <sheetData>
    <row r="1" spans="1:25" ht="12.75" customHeight="1">
      <c r="A1" s="46"/>
    </row>
    <row r="3" spans="1:25" ht="12.75" customHeight="1">
      <c r="B3" s="46" t="s">
        <v>1102</v>
      </c>
      <c r="J3" s="66"/>
      <c r="K3" s="56" t="s">
        <v>283</v>
      </c>
      <c r="L3" s="56" t="s">
        <v>420</v>
      </c>
      <c r="M3" s="56" t="s">
        <v>421</v>
      </c>
      <c r="N3" s="56"/>
      <c r="O3" s="56"/>
      <c r="T3" s="56"/>
      <c r="U3" s="46"/>
      <c r="V3" s="47"/>
      <c r="W3" s="47"/>
      <c r="X3" s="47"/>
      <c r="Y3" s="47"/>
    </row>
    <row r="4" spans="1:25" ht="12.75" customHeight="1">
      <c r="B4" s="46" t="s">
        <v>96</v>
      </c>
      <c r="C4" s="46"/>
      <c r="H4" s="48"/>
      <c r="K4" s="54" t="s">
        <v>97</v>
      </c>
      <c r="L4" s="54" t="s">
        <v>98</v>
      </c>
      <c r="M4" s="54" t="s">
        <v>99</v>
      </c>
      <c r="U4" s="46"/>
      <c r="V4" s="46"/>
      <c r="W4" s="47"/>
      <c r="X4" s="47"/>
      <c r="Y4" s="47"/>
    </row>
    <row r="5" spans="1:25" ht="12.75" customHeight="1">
      <c r="B5" s="51" t="s">
        <v>6</v>
      </c>
      <c r="H5" s="48"/>
      <c r="J5" s="55">
        <v>39447</v>
      </c>
      <c r="K5" s="96">
        <v>254.828</v>
      </c>
      <c r="L5" s="96">
        <v>-307.92200000000003</v>
      </c>
      <c r="M5" s="96">
        <v>21.318999999999999</v>
      </c>
      <c r="N5" s="56"/>
      <c r="O5" s="56"/>
      <c r="T5" s="56"/>
      <c r="U5" s="46"/>
      <c r="V5" s="47"/>
      <c r="W5" s="47"/>
      <c r="X5" s="47"/>
      <c r="Y5" s="47"/>
    </row>
    <row r="6" spans="1:25" ht="12.75" customHeight="1">
      <c r="H6" s="48"/>
      <c r="J6" s="55">
        <v>39538</v>
      </c>
      <c r="K6" s="96">
        <v>219.45400000000001</v>
      </c>
      <c r="L6" s="96">
        <v>-291.75400000000002</v>
      </c>
      <c r="M6" s="96">
        <v>14.151907969999941</v>
      </c>
      <c r="N6" s="56"/>
      <c r="O6" s="56"/>
      <c r="T6" s="56"/>
      <c r="U6" s="46"/>
      <c r="V6" s="47"/>
      <c r="W6" s="47"/>
      <c r="X6" s="47"/>
      <c r="Y6" s="47"/>
    </row>
    <row r="7" spans="1:25" ht="12.75" customHeight="1">
      <c r="J7" s="55">
        <v>39629</v>
      </c>
      <c r="K7" s="96">
        <v>246.92400000000001</v>
      </c>
      <c r="L7" s="96">
        <v>-276.589</v>
      </c>
      <c r="M7" s="96">
        <v>19.595752570000013</v>
      </c>
      <c r="N7" s="56"/>
      <c r="O7" s="56"/>
      <c r="T7" s="56"/>
      <c r="U7" s="46"/>
      <c r="V7" s="47"/>
      <c r="W7" s="47"/>
      <c r="X7" s="47"/>
      <c r="Y7" s="47"/>
    </row>
    <row r="8" spans="1:25" ht="12.75" customHeight="1">
      <c r="J8" s="55">
        <v>39721</v>
      </c>
      <c r="K8" s="96">
        <v>235.863</v>
      </c>
      <c r="L8" s="96">
        <v>-293.39</v>
      </c>
      <c r="M8" s="96">
        <v>11.196116020000074</v>
      </c>
      <c r="N8" s="56"/>
      <c r="O8" s="56"/>
      <c r="T8" s="56"/>
      <c r="U8" s="46"/>
      <c r="V8" s="47"/>
      <c r="W8" s="47"/>
      <c r="X8" s="47"/>
      <c r="Y8" s="47"/>
    </row>
    <row r="9" spans="1:25" ht="12.75" customHeight="1">
      <c r="J9" s="55">
        <v>39813</v>
      </c>
      <c r="K9" s="96">
        <v>172.34</v>
      </c>
      <c r="L9" s="96">
        <v>-268.154</v>
      </c>
      <c r="M9" s="96">
        <v>-8.4002127799999435</v>
      </c>
      <c r="N9" s="56"/>
      <c r="O9" s="56"/>
      <c r="T9" s="56"/>
      <c r="U9" s="46"/>
      <c r="V9" s="47"/>
      <c r="W9" s="47"/>
      <c r="X9" s="47"/>
      <c r="Y9" s="47"/>
    </row>
    <row r="10" spans="1:25" ht="12.75" customHeight="1">
      <c r="J10" s="55">
        <v>39903</v>
      </c>
      <c r="K10" s="96">
        <v>175.64599999999999</v>
      </c>
      <c r="L10" s="96">
        <v>-241.77799999999999</v>
      </c>
      <c r="M10" s="96">
        <v>-6.0169999799999641</v>
      </c>
      <c r="N10" s="56"/>
      <c r="O10" s="56"/>
      <c r="T10" s="56"/>
      <c r="U10" s="46"/>
      <c r="V10" s="47"/>
      <c r="W10" s="47"/>
      <c r="X10" s="47"/>
      <c r="Y10" s="47"/>
    </row>
    <row r="11" spans="1:25" ht="12.75" customHeight="1">
      <c r="J11" s="55">
        <v>39994</v>
      </c>
      <c r="K11" s="96">
        <v>194.72499999999999</v>
      </c>
      <c r="L11" s="96">
        <v>-250.37</v>
      </c>
      <c r="M11" s="96">
        <v>4.8138000000000467</v>
      </c>
      <c r="N11" s="56"/>
      <c r="O11" s="56"/>
      <c r="T11" s="56"/>
      <c r="U11" s="46"/>
      <c r="V11" s="47"/>
      <c r="W11" s="47"/>
      <c r="X11" s="47"/>
      <c r="Y11" s="47"/>
    </row>
    <row r="12" spans="1:25" ht="12.75" customHeight="1">
      <c r="J12" s="55">
        <v>40086</v>
      </c>
      <c r="K12" s="96">
        <v>157.255</v>
      </c>
      <c r="L12" s="96">
        <v>-293.16800000000001</v>
      </c>
      <c r="M12" s="96">
        <v>7.9027000100000295</v>
      </c>
      <c r="N12" s="56"/>
      <c r="O12" s="56"/>
      <c r="T12" s="56"/>
      <c r="U12" s="46"/>
      <c r="V12" s="47"/>
      <c r="W12" s="47"/>
      <c r="X12" s="47"/>
      <c r="Y12" s="47"/>
    </row>
    <row r="13" spans="1:25" ht="12.75" customHeight="1">
      <c r="J13" s="55">
        <v>40178</v>
      </c>
      <c r="K13" s="96">
        <v>160.95699999999999</v>
      </c>
      <c r="L13" s="96">
        <v>-335.346</v>
      </c>
      <c r="M13" s="96">
        <v>0.37570000000006987</v>
      </c>
      <c r="N13" s="56"/>
      <c r="O13" s="56"/>
      <c r="T13" s="56"/>
      <c r="U13" s="46"/>
      <c r="V13" s="47"/>
      <c r="W13" s="47"/>
      <c r="X13" s="47"/>
      <c r="Y13" s="47"/>
    </row>
    <row r="14" spans="1:25" ht="12.75" customHeight="1">
      <c r="J14" s="55">
        <v>40268</v>
      </c>
      <c r="K14" s="96">
        <v>201.08500000000001</v>
      </c>
      <c r="L14" s="96">
        <v>-339.36200000000002</v>
      </c>
      <c r="M14" s="96">
        <v>5.3401000100000529</v>
      </c>
      <c r="N14" s="56"/>
      <c r="O14" s="56"/>
      <c r="T14" s="56"/>
      <c r="U14" s="46"/>
      <c r="V14" s="47"/>
      <c r="W14" s="47"/>
      <c r="X14" s="47"/>
      <c r="Y14" s="47"/>
    </row>
    <row r="15" spans="1:25" ht="12.75" customHeight="1">
      <c r="J15" s="55">
        <v>40359</v>
      </c>
      <c r="K15" s="96">
        <v>192.458</v>
      </c>
      <c r="L15" s="96">
        <v>-308.55099999999999</v>
      </c>
      <c r="M15" s="96">
        <v>3.1110000100000761</v>
      </c>
      <c r="N15" s="56"/>
      <c r="O15" s="56"/>
      <c r="T15" s="56"/>
      <c r="U15" s="46"/>
      <c r="V15" s="47"/>
      <c r="W15" s="47"/>
      <c r="X15" s="47"/>
      <c r="Y15" s="47"/>
    </row>
    <row r="16" spans="1:25" ht="12.75" customHeight="1">
      <c r="J16" s="55">
        <v>40451</v>
      </c>
      <c r="K16" s="96">
        <v>199.72900000000001</v>
      </c>
      <c r="L16" s="96">
        <v>-338.892</v>
      </c>
      <c r="M16" s="96">
        <v>9.9131999800000337</v>
      </c>
      <c r="N16" s="56"/>
      <c r="O16" s="56"/>
      <c r="T16" s="56"/>
      <c r="U16" s="46"/>
      <c r="V16" s="47"/>
      <c r="W16" s="47"/>
      <c r="X16" s="47"/>
      <c r="Y16" s="47"/>
    </row>
    <row r="17" spans="2:26" ht="12.75" customHeight="1">
      <c r="J17" s="55">
        <v>40543</v>
      </c>
      <c r="K17" s="96">
        <v>153.59100000000001</v>
      </c>
      <c r="L17" s="96">
        <v>-366.12299999999999</v>
      </c>
      <c r="M17" s="96">
        <v>6.4476000000000928</v>
      </c>
      <c r="N17" s="56"/>
      <c r="O17" s="56"/>
      <c r="T17" s="56"/>
      <c r="U17" s="46"/>
      <c r="V17" s="47"/>
      <c r="W17" s="47"/>
      <c r="X17" s="47"/>
      <c r="Y17" s="47"/>
    </row>
    <row r="18" spans="2:26" ht="12.75" customHeight="1">
      <c r="J18" s="55">
        <v>40633</v>
      </c>
      <c r="K18" s="96">
        <v>144.999</v>
      </c>
      <c r="L18" s="96">
        <v>-364.70299999999997</v>
      </c>
      <c r="M18" s="96">
        <v>10.614000000000001</v>
      </c>
      <c r="N18" s="56"/>
      <c r="O18" s="56"/>
      <c r="T18" s="56"/>
      <c r="U18" s="46"/>
      <c r="V18" s="47"/>
      <c r="W18" s="47"/>
      <c r="X18" s="47"/>
      <c r="Y18" s="47"/>
    </row>
    <row r="19" spans="2:26" ht="12.75" customHeight="1">
      <c r="J19" s="55">
        <v>40724</v>
      </c>
      <c r="K19" s="96">
        <v>113.127</v>
      </c>
      <c r="L19" s="96">
        <v>-343.71899999999999</v>
      </c>
      <c r="M19" s="96">
        <v>13.368400009999982</v>
      </c>
      <c r="N19" s="56"/>
      <c r="O19" s="56"/>
      <c r="T19" s="56"/>
      <c r="U19" s="46"/>
      <c r="V19" s="47"/>
      <c r="W19" s="47"/>
      <c r="X19" s="47"/>
      <c r="Y19" s="47"/>
    </row>
    <row r="20" spans="2:26" ht="12.75" customHeight="1">
      <c r="J20" s="55">
        <v>40816</v>
      </c>
      <c r="K20" s="96">
        <v>120.4</v>
      </c>
      <c r="L20" s="96">
        <v>-328.85300000000001</v>
      </c>
      <c r="M20" s="96">
        <v>11.584199999999953</v>
      </c>
      <c r="N20" s="56"/>
      <c r="O20" s="56"/>
      <c r="T20" s="56"/>
      <c r="U20" s="46"/>
      <c r="V20" s="47"/>
      <c r="W20" s="47"/>
      <c r="X20" s="47"/>
      <c r="Y20" s="47"/>
    </row>
    <row r="21" spans="2:26" ht="12.75" customHeight="1">
      <c r="J21" s="55">
        <v>40908</v>
      </c>
      <c r="K21" s="96">
        <v>136.87</v>
      </c>
      <c r="L21" s="96">
        <v>-332.63099999999997</v>
      </c>
      <c r="M21" s="96">
        <v>4.2144000000000235</v>
      </c>
      <c r="N21" s="56"/>
      <c r="O21" s="56"/>
      <c r="T21" s="56"/>
      <c r="U21" s="46"/>
      <c r="V21" s="47"/>
      <c r="W21" s="47"/>
      <c r="X21" s="47"/>
      <c r="Y21" s="47"/>
    </row>
    <row r="22" spans="2:26" ht="12.75" customHeight="1">
      <c r="I22" s="46"/>
      <c r="J22" s="55">
        <v>40999</v>
      </c>
      <c r="K22" s="96">
        <v>162.64599999999999</v>
      </c>
      <c r="L22" s="96">
        <v>-355.8</v>
      </c>
      <c r="M22" s="96">
        <v>10.097679000000003</v>
      </c>
      <c r="N22" s="56"/>
      <c r="O22" s="56"/>
      <c r="T22" s="56"/>
      <c r="U22" s="46"/>
      <c r="V22" s="47"/>
      <c r="W22" s="47"/>
      <c r="X22" s="47"/>
      <c r="Y22" s="47"/>
    </row>
    <row r="23" spans="2:26" ht="12.75" customHeight="1">
      <c r="J23" s="55">
        <v>41090</v>
      </c>
      <c r="K23" s="96">
        <v>203.48400000000001</v>
      </c>
      <c r="L23" s="96">
        <v>-351.20100000000002</v>
      </c>
      <c r="M23" s="96">
        <v>4.5008129999999653</v>
      </c>
      <c r="N23" s="56"/>
      <c r="O23" s="56"/>
      <c r="T23" s="56"/>
      <c r="U23" s="46"/>
      <c r="V23" s="47"/>
      <c r="W23" s="47"/>
      <c r="X23" s="47"/>
      <c r="Y23" s="47"/>
    </row>
    <row r="24" spans="2:26" ht="12.75" customHeight="1">
      <c r="C24" s="53"/>
      <c r="D24" s="53"/>
      <c r="E24" s="53"/>
      <c r="F24" s="53"/>
      <c r="G24" s="53"/>
      <c r="J24" s="55">
        <v>41182</v>
      </c>
      <c r="K24" s="96">
        <v>234.441</v>
      </c>
      <c r="L24" s="96">
        <v>-375.56400000000002</v>
      </c>
      <c r="M24" s="96">
        <v>12.847789999999922</v>
      </c>
      <c r="N24" s="56"/>
      <c r="O24" s="56"/>
      <c r="T24" s="56"/>
      <c r="U24" s="46"/>
      <c r="V24" s="53"/>
      <c r="W24" s="53"/>
      <c r="X24" s="53"/>
      <c r="Y24" s="53"/>
      <c r="Z24" s="53"/>
    </row>
    <row r="25" spans="2:26" ht="12.75" customHeight="1">
      <c r="J25" s="55">
        <v>41274</v>
      </c>
      <c r="K25" s="96">
        <v>228.982</v>
      </c>
      <c r="L25" s="96">
        <v>-386.096</v>
      </c>
      <c r="M25" s="96">
        <v>2.4656710000000892</v>
      </c>
      <c r="N25" s="56"/>
      <c r="O25" s="56"/>
      <c r="T25" s="56"/>
      <c r="U25" s="46"/>
      <c r="V25" s="47"/>
      <c r="W25" s="47"/>
      <c r="X25" s="47"/>
      <c r="Y25" s="47"/>
    </row>
    <row r="26" spans="2:26" ht="12.75" customHeight="1">
      <c r="B26" s="53" t="s">
        <v>0</v>
      </c>
      <c r="J26" s="55">
        <v>41364</v>
      </c>
      <c r="K26" s="96">
        <v>208.86500000000001</v>
      </c>
      <c r="L26" s="96">
        <v>-389.2</v>
      </c>
      <c r="M26" s="96">
        <v>-1.3476160000000381</v>
      </c>
      <c r="N26" s="56"/>
      <c r="O26" s="56"/>
      <c r="T26" s="56"/>
      <c r="V26" s="47"/>
      <c r="W26" s="47"/>
      <c r="X26" s="47"/>
      <c r="Y26" s="47"/>
    </row>
    <row r="27" spans="2:26" ht="12.75" customHeight="1">
      <c r="B27" s="53"/>
      <c r="J27" s="55">
        <v>41455</v>
      </c>
      <c r="K27" s="96">
        <v>242.83799999999999</v>
      </c>
      <c r="L27" s="96">
        <v>-376.93099999999998</v>
      </c>
      <c r="M27" s="96">
        <v>-6.100897999999928</v>
      </c>
      <c r="N27" s="56"/>
      <c r="O27" s="56"/>
      <c r="T27" s="56"/>
      <c r="U27" s="56"/>
      <c r="V27" s="56"/>
      <c r="W27" s="56"/>
      <c r="X27" s="56"/>
      <c r="Y27" s="56"/>
    </row>
    <row r="28" spans="2:26" ht="12.75" customHeight="1">
      <c r="B28" s="7"/>
      <c r="J28" s="55">
        <v>41547</v>
      </c>
      <c r="K28" s="96">
        <v>250.99600000000001</v>
      </c>
      <c r="L28" s="96">
        <v>-427.947</v>
      </c>
      <c r="M28" s="96">
        <v>-2.0194290000000037</v>
      </c>
      <c r="N28" s="56"/>
      <c r="O28" s="56"/>
      <c r="T28" s="56"/>
      <c r="U28" s="56"/>
      <c r="V28" s="56"/>
      <c r="W28" s="56"/>
      <c r="X28" s="56"/>
      <c r="Y28" s="56"/>
    </row>
    <row r="29" spans="2:26" ht="12.75" customHeight="1">
      <c r="B29" s="7"/>
      <c r="J29" s="55">
        <v>41639</v>
      </c>
      <c r="K29" s="96">
        <v>118.26600000000001</v>
      </c>
      <c r="L29" s="96">
        <v>-437.32900000000001</v>
      </c>
      <c r="M29" s="96">
        <v>-11.403425000000164</v>
      </c>
      <c r="N29" s="56"/>
      <c r="O29" s="56"/>
      <c r="T29" s="56"/>
      <c r="U29" s="46"/>
      <c r="V29" s="47"/>
      <c r="W29" s="47"/>
      <c r="X29" s="47"/>
      <c r="Y29" s="47"/>
    </row>
    <row r="30" spans="2:26" ht="12.75" customHeight="1">
      <c r="B30" s="46" t="s">
        <v>1158</v>
      </c>
      <c r="J30" s="55">
        <v>41729</v>
      </c>
      <c r="K30" s="96">
        <v>195.251</v>
      </c>
      <c r="L30" s="96">
        <v>-451.13799999999998</v>
      </c>
      <c r="M30" s="96">
        <v>-8.6328339999999155</v>
      </c>
      <c r="N30" s="56"/>
      <c r="O30" s="56"/>
      <c r="T30" s="56"/>
      <c r="U30" s="46"/>
      <c r="V30" s="46"/>
      <c r="W30" s="47"/>
      <c r="X30" s="47"/>
      <c r="Y30" s="47"/>
    </row>
    <row r="31" spans="2:26" ht="12.75" customHeight="1">
      <c r="B31" s="46" t="s">
        <v>454</v>
      </c>
      <c r="C31" s="46"/>
      <c r="J31" s="55">
        <v>41820</v>
      </c>
      <c r="K31" s="96">
        <v>80.128</v>
      </c>
      <c r="L31" s="96">
        <v>-442.779</v>
      </c>
      <c r="M31" s="96">
        <v>2.7167959999999729</v>
      </c>
      <c r="N31" s="56"/>
      <c r="O31" s="56"/>
      <c r="T31" s="56"/>
      <c r="U31" s="46"/>
      <c r="V31" s="47"/>
      <c r="W31" s="47"/>
      <c r="X31" s="47"/>
      <c r="Y31" s="47"/>
    </row>
    <row r="32" spans="2:26" ht="12.75" customHeight="1">
      <c r="B32" s="51" t="s">
        <v>267</v>
      </c>
      <c r="J32" s="55">
        <v>41912</v>
      </c>
      <c r="K32" s="96">
        <v>60.445</v>
      </c>
      <c r="L32" s="96">
        <v>-472.774</v>
      </c>
      <c r="M32" s="96">
        <v>5.2197330000000077</v>
      </c>
      <c r="N32" s="56"/>
      <c r="O32" s="56"/>
      <c r="T32" s="56"/>
      <c r="U32" s="46"/>
      <c r="V32" s="47"/>
      <c r="W32" s="47"/>
      <c r="X32" s="47"/>
      <c r="Y32" s="47"/>
    </row>
    <row r="33" spans="10:25" ht="12.75" customHeight="1">
      <c r="J33" s="55">
        <v>42004</v>
      </c>
      <c r="K33" s="96">
        <v>37.722000000000001</v>
      </c>
      <c r="L33" s="96">
        <v>-472.11500000000001</v>
      </c>
      <c r="M33" s="96">
        <v>8.4246990000001389</v>
      </c>
      <c r="N33" s="56"/>
      <c r="O33" s="56"/>
      <c r="T33" s="56"/>
      <c r="U33" s="46"/>
      <c r="V33" s="47"/>
      <c r="W33" s="47"/>
      <c r="X33" s="47"/>
      <c r="Y33" s="47"/>
    </row>
    <row r="34" spans="10:25" ht="12.75" customHeight="1">
      <c r="J34" s="55">
        <v>42094</v>
      </c>
      <c r="K34" s="96">
        <v>40.154000000000003</v>
      </c>
      <c r="L34" s="96">
        <v>-511.274</v>
      </c>
      <c r="M34" s="96">
        <v>9.5239999999999991</v>
      </c>
      <c r="N34" s="56"/>
      <c r="O34" s="56"/>
      <c r="T34" s="56"/>
      <c r="U34" s="46"/>
      <c r="V34" s="47"/>
      <c r="W34" s="47"/>
      <c r="X34" s="47"/>
      <c r="Y34" s="47"/>
    </row>
    <row r="35" spans="10:25" ht="12.75" customHeight="1">
      <c r="J35" s="55">
        <v>42185</v>
      </c>
      <c r="K35" s="96">
        <v>-28.867000000000001</v>
      </c>
      <c r="L35" s="96">
        <v>-466.267</v>
      </c>
      <c r="M35" s="96">
        <v>5.1580000000000004</v>
      </c>
      <c r="N35" s="56"/>
      <c r="O35" s="56"/>
      <c r="T35" s="56"/>
      <c r="U35" s="46"/>
      <c r="V35" s="47"/>
      <c r="W35" s="47"/>
      <c r="X35" s="47"/>
      <c r="Y35" s="47"/>
    </row>
    <row r="36" spans="10:25" ht="12.75" customHeight="1">
      <c r="J36" s="55">
        <v>42277</v>
      </c>
      <c r="K36" s="96">
        <v>-127.44799999999999</v>
      </c>
      <c r="L36" s="96">
        <v>-474.19499999999999</v>
      </c>
      <c r="M36" s="96">
        <v>10.103</v>
      </c>
      <c r="N36" s="56"/>
      <c r="O36" s="56"/>
      <c r="T36" s="56"/>
      <c r="U36" s="46"/>
      <c r="V36" s="47"/>
      <c r="W36" s="47"/>
      <c r="X36" s="47"/>
      <c r="Y36" s="47"/>
    </row>
    <row r="37" spans="10:25" ht="12.75" customHeight="1">
      <c r="J37" s="55">
        <v>42369</v>
      </c>
      <c r="K37" s="96">
        <v>-82.805000000000007</v>
      </c>
      <c r="L37" s="96">
        <v>-484.73599999999999</v>
      </c>
      <c r="M37" s="96">
        <v>13.186</v>
      </c>
      <c r="N37" s="56"/>
      <c r="O37" s="56"/>
      <c r="T37" s="56"/>
      <c r="U37" s="46"/>
      <c r="V37" s="47"/>
      <c r="W37" s="47"/>
      <c r="X37" s="47"/>
      <c r="Y37" s="47"/>
    </row>
    <row r="38" spans="10:25" ht="12.75" customHeight="1">
      <c r="K38" s="56"/>
      <c r="L38" s="56"/>
      <c r="M38" s="56"/>
      <c r="N38" s="56"/>
      <c r="O38" s="56"/>
      <c r="T38" s="56"/>
      <c r="U38" s="46"/>
      <c r="V38" s="47"/>
      <c r="W38" s="47"/>
      <c r="X38" s="47"/>
      <c r="Y38" s="47"/>
    </row>
    <row r="39" spans="10:25" ht="12.75" customHeight="1">
      <c r="K39" s="56"/>
      <c r="L39" s="56"/>
      <c r="M39" s="56"/>
      <c r="N39" s="56"/>
      <c r="O39" s="56"/>
      <c r="T39" s="56"/>
      <c r="U39" s="46"/>
      <c r="V39" s="47"/>
      <c r="W39" s="47"/>
      <c r="X39" s="47"/>
      <c r="Y39" s="47"/>
    </row>
    <row r="40" spans="10:25" ht="12.75" customHeight="1">
      <c r="K40" s="56"/>
      <c r="L40" s="56"/>
      <c r="M40" s="56"/>
      <c r="N40" s="56"/>
      <c r="O40" s="56"/>
      <c r="T40" s="56"/>
      <c r="U40" s="46"/>
      <c r="V40" s="47"/>
      <c r="W40" s="47"/>
      <c r="X40" s="47"/>
      <c r="Y40" s="47"/>
    </row>
    <row r="41" spans="10:25" ht="12.75" customHeight="1">
      <c r="K41" s="56"/>
      <c r="L41" s="56"/>
      <c r="M41" s="56"/>
      <c r="N41" s="56"/>
      <c r="O41" s="56"/>
      <c r="T41" s="56"/>
      <c r="U41" s="46"/>
      <c r="V41" s="47"/>
      <c r="W41" s="47"/>
      <c r="X41" s="47"/>
      <c r="Y41" s="47"/>
    </row>
    <row r="42" spans="10:25" ht="12.75" customHeight="1">
      <c r="K42" s="56"/>
      <c r="L42" s="56"/>
      <c r="M42" s="56"/>
      <c r="N42" s="56"/>
      <c r="O42" s="56"/>
      <c r="T42" s="56"/>
      <c r="U42" s="46"/>
      <c r="V42" s="47"/>
      <c r="W42" s="47"/>
      <c r="X42" s="47"/>
      <c r="Y42" s="47"/>
    </row>
    <row r="43" spans="10:25" ht="12.75" customHeight="1">
      <c r="K43" s="56"/>
      <c r="L43" s="56"/>
      <c r="M43" s="56"/>
      <c r="N43" s="56"/>
      <c r="O43" s="56"/>
      <c r="T43" s="56"/>
      <c r="U43" s="46"/>
      <c r="V43" s="47"/>
      <c r="W43" s="47"/>
      <c r="X43" s="47"/>
      <c r="Y43" s="47"/>
    </row>
    <row r="44" spans="10:25" ht="12.75" customHeight="1">
      <c r="K44" s="56"/>
      <c r="L44" s="56"/>
      <c r="M44" s="56"/>
      <c r="N44" s="56"/>
      <c r="O44" s="56"/>
      <c r="T44" s="56"/>
      <c r="U44" s="46"/>
      <c r="V44" s="47"/>
      <c r="W44" s="47"/>
      <c r="X44" s="47"/>
      <c r="Y44" s="47"/>
    </row>
    <row r="45" spans="10:25" ht="12.75" customHeight="1">
      <c r="K45" s="56"/>
      <c r="L45" s="56"/>
      <c r="M45" s="56"/>
      <c r="N45" s="56"/>
      <c r="O45" s="56"/>
      <c r="T45" s="56"/>
      <c r="U45" s="46"/>
      <c r="V45" s="47"/>
      <c r="W45" s="47"/>
      <c r="X45" s="47"/>
      <c r="Y45" s="47"/>
    </row>
    <row r="46" spans="10:25" ht="12.75" customHeight="1">
      <c r="K46" s="56"/>
      <c r="L46" s="56"/>
      <c r="M46" s="56"/>
      <c r="N46" s="56"/>
      <c r="O46" s="56"/>
      <c r="T46" s="56"/>
      <c r="U46" s="46"/>
      <c r="V46" s="47"/>
      <c r="W46" s="47"/>
      <c r="X46" s="47"/>
      <c r="Y46" s="47"/>
    </row>
    <row r="47" spans="10:25" ht="12.75" customHeight="1">
      <c r="K47" s="56"/>
      <c r="L47" s="56"/>
      <c r="M47" s="56"/>
      <c r="N47" s="56"/>
      <c r="O47" s="56"/>
      <c r="T47" s="56"/>
      <c r="U47" s="56"/>
      <c r="V47" s="56"/>
      <c r="W47" s="56"/>
      <c r="X47" s="56"/>
      <c r="Y47" s="56"/>
    </row>
    <row r="48" spans="10:25" ht="12.75" customHeight="1">
      <c r="K48" s="56"/>
      <c r="L48" s="56"/>
      <c r="M48" s="56"/>
      <c r="N48" s="56"/>
      <c r="O48" s="56"/>
      <c r="T48" s="56"/>
      <c r="U48" s="56"/>
      <c r="V48" s="56"/>
      <c r="W48" s="56"/>
      <c r="X48" s="56"/>
      <c r="Y48" s="56"/>
    </row>
    <row r="49" spans="2:25" ht="12.75" customHeight="1">
      <c r="J49" s="47"/>
      <c r="K49" s="56"/>
      <c r="L49" s="56"/>
      <c r="M49" s="56"/>
      <c r="N49" s="56"/>
      <c r="O49" s="56"/>
      <c r="T49" s="56"/>
      <c r="U49" s="56"/>
      <c r="V49" s="56"/>
      <c r="W49" s="56"/>
      <c r="X49" s="56"/>
      <c r="Y49" s="56"/>
    </row>
    <row r="50" spans="2:25" ht="12.75" customHeight="1">
      <c r="J50" s="47"/>
      <c r="K50" s="56"/>
      <c r="L50" s="56"/>
      <c r="M50" s="56"/>
      <c r="N50" s="56"/>
      <c r="O50" s="56"/>
      <c r="T50" s="56"/>
      <c r="U50" s="56"/>
      <c r="V50" s="56"/>
      <c r="W50" s="56"/>
      <c r="X50" s="56"/>
      <c r="Y50" s="56"/>
    </row>
    <row r="51" spans="2:25" ht="12.75" customHeight="1">
      <c r="C51" s="53"/>
      <c r="D51" s="53"/>
      <c r="E51" s="53"/>
      <c r="F51" s="53"/>
      <c r="G51" s="53"/>
      <c r="J51" s="47"/>
      <c r="K51" s="56"/>
      <c r="L51" s="56"/>
      <c r="M51" s="56"/>
      <c r="N51" s="56"/>
      <c r="O51" s="56"/>
      <c r="T51" s="56"/>
      <c r="U51" s="56"/>
      <c r="V51" s="56"/>
      <c r="W51" s="56"/>
      <c r="X51" s="56"/>
      <c r="Y51" s="56"/>
    </row>
    <row r="52" spans="2:25" ht="12.75" customHeight="1">
      <c r="J52" s="47"/>
      <c r="K52" s="56"/>
      <c r="L52" s="56"/>
      <c r="M52" s="56"/>
      <c r="N52" s="56"/>
      <c r="O52" s="56"/>
      <c r="T52" s="56"/>
      <c r="U52" s="56"/>
      <c r="V52" s="56"/>
      <c r="W52" s="56"/>
      <c r="X52" s="56"/>
      <c r="Y52" s="56"/>
    </row>
    <row r="53" spans="2:25" ht="12.75" customHeight="1">
      <c r="B53" s="53" t="s">
        <v>2</v>
      </c>
      <c r="J53" s="47"/>
      <c r="K53" s="56"/>
      <c r="L53" s="56"/>
      <c r="M53" s="56"/>
      <c r="N53" s="56"/>
      <c r="O53" s="56"/>
      <c r="T53" s="56"/>
      <c r="U53" s="56"/>
      <c r="V53" s="56"/>
      <c r="W53" s="56"/>
      <c r="X53" s="56"/>
      <c r="Y53" s="56"/>
    </row>
    <row r="54" spans="2:25" ht="12.75" customHeight="1">
      <c r="J54" s="47"/>
      <c r="K54" s="56"/>
      <c r="L54" s="56"/>
      <c r="M54" s="56"/>
      <c r="N54" s="56"/>
      <c r="O54" s="56"/>
      <c r="T54" s="56"/>
      <c r="U54" s="56"/>
      <c r="V54" s="56"/>
      <c r="W54" s="56"/>
      <c r="X54" s="56"/>
      <c r="Y54" s="56"/>
    </row>
    <row r="55" spans="2:25" ht="12.75" customHeight="1">
      <c r="J55" s="47"/>
      <c r="K55" s="56"/>
      <c r="L55" s="56"/>
      <c r="M55" s="56"/>
      <c r="N55" s="56"/>
      <c r="O55" s="56"/>
      <c r="T55" s="56"/>
      <c r="U55" s="56"/>
      <c r="V55" s="56"/>
      <c r="W55" s="56"/>
      <c r="X55" s="56"/>
      <c r="Y55" s="56"/>
    </row>
    <row r="56" spans="2:25" ht="12.75" customHeight="1">
      <c r="J56" s="47"/>
      <c r="K56" s="56"/>
      <c r="L56" s="56"/>
      <c r="M56" s="56"/>
      <c r="N56" s="56"/>
      <c r="O56" s="56"/>
      <c r="T56" s="56"/>
      <c r="U56" s="56"/>
      <c r="V56" s="56"/>
      <c r="W56" s="56"/>
      <c r="X56" s="56"/>
      <c r="Y56" s="56"/>
    </row>
    <row r="57" spans="2:25" ht="12.75" customHeight="1">
      <c r="J57" s="47"/>
      <c r="K57" s="56"/>
      <c r="L57" s="56"/>
      <c r="M57" s="56"/>
      <c r="N57" s="56"/>
      <c r="O57" s="56"/>
      <c r="T57" s="56"/>
      <c r="U57" s="56"/>
      <c r="V57" s="56"/>
      <c r="W57" s="56"/>
      <c r="X57" s="56"/>
      <c r="Y57" s="56"/>
    </row>
    <row r="58" spans="2:25" ht="12.75" customHeight="1">
      <c r="J58" s="47"/>
      <c r="K58" s="56"/>
      <c r="L58" s="56"/>
      <c r="M58" s="56"/>
      <c r="N58" s="56"/>
      <c r="O58" s="56"/>
      <c r="T58" s="56"/>
      <c r="U58" s="56"/>
      <c r="V58" s="56"/>
      <c r="W58" s="56"/>
      <c r="X58" s="56"/>
      <c r="Y58" s="56"/>
    </row>
    <row r="59" spans="2:25" ht="12.75" customHeight="1">
      <c r="J59" s="47"/>
      <c r="K59" s="56"/>
      <c r="L59" s="56"/>
      <c r="M59" s="56"/>
      <c r="N59" s="56"/>
      <c r="O59" s="56"/>
      <c r="T59" s="56"/>
      <c r="U59" s="56"/>
      <c r="V59" s="56"/>
      <c r="W59" s="56"/>
      <c r="X59" s="56"/>
      <c r="Y59" s="56"/>
    </row>
    <row r="60" spans="2:25" ht="12.75" customHeight="1">
      <c r="J60" s="47"/>
      <c r="K60" s="56"/>
      <c r="L60" s="56"/>
      <c r="M60" s="56"/>
      <c r="N60" s="56"/>
      <c r="O60" s="56"/>
      <c r="T60" s="56"/>
      <c r="U60" s="56"/>
      <c r="V60" s="56"/>
      <c r="W60" s="56"/>
      <c r="X60" s="56"/>
      <c r="Y60" s="56"/>
    </row>
    <row r="61" spans="2:25" ht="12.75" customHeight="1">
      <c r="J61" s="47"/>
      <c r="K61" s="56"/>
      <c r="L61" s="56"/>
      <c r="M61" s="56"/>
      <c r="N61" s="56"/>
      <c r="O61" s="56"/>
      <c r="T61" s="56"/>
      <c r="U61" s="56"/>
      <c r="V61" s="56"/>
      <c r="W61" s="56"/>
      <c r="X61" s="56"/>
      <c r="Y61" s="56"/>
    </row>
    <row r="62" spans="2:25" ht="12.75" customHeight="1">
      <c r="J62" s="47"/>
      <c r="K62" s="56"/>
      <c r="L62" s="56"/>
      <c r="M62" s="56"/>
      <c r="N62" s="56"/>
      <c r="O62" s="56"/>
      <c r="T62" s="56"/>
      <c r="U62" s="56"/>
      <c r="V62" s="56"/>
      <c r="W62" s="56"/>
      <c r="X62" s="56"/>
      <c r="Y62" s="56"/>
    </row>
    <row r="63" spans="2:25" ht="12.75" customHeight="1">
      <c r="J63" s="47"/>
      <c r="K63" s="56"/>
      <c r="L63" s="56"/>
      <c r="M63" s="56"/>
      <c r="N63" s="56"/>
      <c r="O63" s="56"/>
      <c r="T63" s="56"/>
      <c r="U63" s="56"/>
      <c r="V63" s="56"/>
      <c r="W63" s="56"/>
      <c r="X63" s="56"/>
      <c r="Y63" s="56"/>
    </row>
    <row r="64" spans="2:25" ht="12.75" customHeight="1">
      <c r="J64" s="47"/>
      <c r="K64" s="56"/>
      <c r="L64" s="56"/>
      <c r="M64" s="56"/>
      <c r="N64" s="56"/>
      <c r="O64" s="56"/>
      <c r="T64" s="56"/>
      <c r="U64" s="56"/>
      <c r="V64" s="56"/>
      <c r="W64" s="56"/>
      <c r="X64" s="56"/>
      <c r="Y64" s="56"/>
    </row>
    <row r="65" spans="10:25" ht="12.75" customHeight="1">
      <c r="J65" s="47"/>
      <c r="K65" s="56"/>
      <c r="L65" s="56"/>
      <c r="M65" s="56"/>
      <c r="N65" s="56"/>
      <c r="O65" s="56"/>
      <c r="T65" s="56"/>
      <c r="U65" s="56"/>
      <c r="V65" s="56"/>
      <c r="W65" s="56"/>
      <c r="X65" s="56"/>
      <c r="Y65" s="56"/>
    </row>
    <row r="66" spans="10:25" ht="12.75" customHeight="1">
      <c r="J66" s="47"/>
      <c r="K66" s="56"/>
      <c r="L66" s="56"/>
      <c r="M66" s="56"/>
      <c r="N66" s="56"/>
      <c r="O66" s="56"/>
      <c r="T66" s="56"/>
      <c r="U66" s="56"/>
      <c r="V66" s="56"/>
      <c r="W66" s="56"/>
      <c r="X66" s="56"/>
      <c r="Y66" s="56"/>
    </row>
    <row r="67" spans="10:25" ht="12.75" customHeight="1">
      <c r="J67" s="47"/>
      <c r="K67" s="56"/>
      <c r="L67" s="56"/>
      <c r="M67" s="56"/>
      <c r="N67" s="56"/>
      <c r="O67" s="56"/>
      <c r="T67" s="56"/>
      <c r="U67" s="56"/>
      <c r="V67" s="56"/>
      <c r="W67" s="56"/>
      <c r="X67" s="56"/>
      <c r="Y67" s="56"/>
    </row>
    <row r="68" spans="10:25" ht="12.75" customHeight="1">
      <c r="J68" s="47"/>
      <c r="K68" s="56"/>
      <c r="L68" s="56"/>
      <c r="M68" s="56"/>
      <c r="N68" s="56"/>
      <c r="O68" s="56"/>
      <c r="T68" s="56"/>
      <c r="U68" s="56"/>
      <c r="V68" s="56"/>
      <c r="W68" s="56"/>
      <c r="X68" s="56"/>
      <c r="Y68" s="56"/>
    </row>
    <row r="69" spans="10:25" ht="12.75" customHeight="1">
      <c r="J69" s="47"/>
      <c r="K69" s="56"/>
      <c r="L69" s="56"/>
      <c r="M69" s="56"/>
      <c r="N69" s="56"/>
      <c r="O69" s="56"/>
      <c r="T69" s="56"/>
      <c r="U69" s="56"/>
      <c r="V69" s="56"/>
      <c r="W69" s="56"/>
      <c r="X69" s="56"/>
      <c r="Y69" s="56"/>
    </row>
    <row r="70" spans="10:25" ht="12.75" customHeight="1">
      <c r="J70" s="47"/>
      <c r="K70" s="56"/>
      <c r="L70" s="56"/>
      <c r="M70" s="56"/>
      <c r="N70" s="56"/>
      <c r="O70" s="56"/>
      <c r="T70" s="56"/>
      <c r="U70" s="56"/>
      <c r="V70" s="56"/>
      <c r="W70" s="56"/>
      <c r="X70" s="56"/>
      <c r="Y70" s="56"/>
    </row>
    <row r="71" spans="10:25" ht="12.75" customHeight="1">
      <c r="J71" s="47"/>
      <c r="K71" s="56"/>
      <c r="L71" s="56"/>
      <c r="M71" s="56"/>
      <c r="N71" s="56"/>
      <c r="O71" s="56"/>
      <c r="T71" s="56"/>
      <c r="U71" s="56"/>
      <c r="V71" s="56"/>
      <c r="W71" s="56"/>
      <c r="X71" s="56"/>
      <c r="Y71" s="56"/>
    </row>
    <row r="72" spans="10:25" ht="12.75" customHeight="1">
      <c r="J72" s="47"/>
      <c r="K72" s="56"/>
      <c r="L72" s="56"/>
      <c r="M72" s="56"/>
      <c r="N72" s="56"/>
      <c r="O72" s="56"/>
      <c r="T72" s="56"/>
      <c r="U72" s="56"/>
      <c r="V72" s="56"/>
      <c r="W72" s="56"/>
      <c r="X72" s="56"/>
      <c r="Y72" s="56"/>
    </row>
    <row r="73" spans="10:25" ht="12.75" customHeight="1">
      <c r="J73" s="47"/>
      <c r="K73" s="56"/>
      <c r="L73" s="56"/>
      <c r="M73" s="56"/>
      <c r="N73" s="56"/>
      <c r="O73" s="56"/>
      <c r="T73" s="56"/>
      <c r="U73" s="56"/>
      <c r="V73" s="56"/>
      <c r="W73" s="56"/>
      <c r="X73" s="56"/>
      <c r="Y73" s="56"/>
    </row>
    <row r="74" spans="10:25" ht="12.75" customHeight="1">
      <c r="J74" s="47"/>
      <c r="K74" s="56"/>
      <c r="L74" s="56"/>
      <c r="M74" s="56"/>
      <c r="N74" s="56"/>
      <c r="O74" s="56"/>
      <c r="T74" s="56"/>
      <c r="U74" s="56"/>
      <c r="V74" s="56"/>
      <c r="W74" s="56"/>
      <c r="X74" s="56"/>
      <c r="Y74" s="56"/>
    </row>
    <row r="75" spans="10:25" ht="12.75" customHeight="1">
      <c r="J75" s="47"/>
      <c r="K75" s="56"/>
      <c r="L75" s="56"/>
      <c r="M75" s="56"/>
      <c r="N75" s="56"/>
      <c r="O75" s="56"/>
      <c r="T75" s="56"/>
      <c r="U75" s="56"/>
      <c r="V75" s="56"/>
      <c r="W75" s="56"/>
      <c r="X75" s="56"/>
      <c r="Y75" s="56"/>
    </row>
    <row r="76" spans="10:25" ht="12.75" customHeight="1">
      <c r="J76" s="47"/>
      <c r="K76" s="56"/>
      <c r="L76" s="56"/>
      <c r="M76" s="56"/>
      <c r="N76" s="56"/>
      <c r="O76" s="56"/>
      <c r="T76" s="56"/>
      <c r="U76" s="56"/>
      <c r="V76" s="56"/>
      <c r="W76" s="56"/>
      <c r="X76" s="56"/>
      <c r="Y76" s="56"/>
    </row>
    <row r="77" spans="10:25" ht="12.75" customHeight="1">
      <c r="J77" s="47"/>
      <c r="K77" s="56"/>
      <c r="L77" s="56"/>
      <c r="M77" s="56"/>
      <c r="N77" s="56"/>
      <c r="O77" s="56"/>
      <c r="T77" s="56"/>
      <c r="U77" s="56"/>
      <c r="V77" s="56"/>
      <c r="W77" s="56"/>
      <c r="X77" s="56"/>
      <c r="Y77" s="56"/>
    </row>
    <row r="78" spans="10:25" ht="12.75" customHeight="1">
      <c r="J78" s="47"/>
      <c r="K78" s="56"/>
      <c r="L78" s="56"/>
      <c r="M78" s="56"/>
      <c r="N78" s="56"/>
      <c r="O78" s="56"/>
      <c r="T78" s="56"/>
      <c r="U78" s="56"/>
      <c r="V78" s="56"/>
      <c r="W78" s="56"/>
      <c r="X78" s="56"/>
      <c r="Y78" s="56"/>
    </row>
    <row r="79" spans="10:25" ht="12.75" customHeight="1">
      <c r="J79" s="47"/>
      <c r="K79" s="56"/>
      <c r="L79" s="56"/>
      <c r="M79" s="56"/>
      <c r="N79" s="56"/>
      <c r="O79" s="56"/>
      <c r="T79" s="56"/>
      <c r="U79" s="56"/>
      <c r="V79" s="56"/>
      <c r="W79" s="56"/>
      <c r="X79" s="56"/>
      <c r="Y79" s="56"/>
    </row>
    <row r="80" spans="10:25" ht="12.75" customHeight="1">
      <c r="J80" s="47"/>
      <c r="K80" s="56"/>
      <c r="L80" s="56"/>
      <c r="M80" s="56"/>
      <c r="N80" s="56"/>
      <c r="O80" s="56"/>
      <c r="T80" s="56"/>
      <c r="U80" s="56"/>
      <c r="V80" s="56"/>
      <c r="W80" s="56"/>
      <c r="X80" s="56"/>
      <c r="Y80" s="56"/>
    </row>
    <row r="81" spans="10:25" ht="12.75" customHeight="1">
      <c r="J81" s="47"/>
      <c r="K81" s="56"/>
      <c r="L81" s="56"/>
      <c r="M81" s="56"/>
      <c r="N81" s="56"/>
      <c r="O81" s="56"/>
      <c r="T81" s="56"/>
      <c r="U81" s="56"/>
      <c r="V81" s="56"/>
      <c r="W81" s="56"/>
      <c r="X81" s="56"/>
      <c r="Y81" s="56"/>
    </row>
    <row r="82" spans="10:25" ht="12.75" customHeight="1">
      <c r="J82" s="47"/>
      <c r="K82" s="56"/>
      <c r="L82" s="56"/>
      <c r="M82" s="56"/>
      <c r="N82" s="56"/>
      <c r="O82" s="56"/>
      <c r="T82" s="56"/>
      <c r="U82" s="56"/>
      <c r="V82" s="56"/>
      <c r="W82" s="56"/>
      <c r="X82" s="56"/>
      <c r="Y82" s="56"/>
    </row>
    <row r="83" spans="10:25" ht="12.75" customHeight="1">
      <c r="J83" s="47"/>
      <c r="K83" s="56"/>
      <c r="L83" s="56"/>
      <c r="M83" s="56"/>
      <c r="N83" s="56"/>
      <c r="O83" s="56"/>
      <c r="T83" s="56"/>
      <c r="U83" s="56"/>
      <c r="V83" s="56"/>
      <c r="W83" s="56"/>
      <c r="X83" s="56"/>
      <c r="Y83" s="56"/>
    </row>
    <row r="84" spans="10:25" ht="12.75" customHeight="1">
      <c r="J84" s="47"/>
      <c r="K84" s="56"/>
      <c r="L84" s="56"/>
      <c r="M84" s="56"/>
      <c r="N84" s="56"/>
      <c r="O84" s="56"/>
      <c r="T84" s="56"/>
      <c r="U84" s="56"/>
      <c r="V84" s="56"/>
      <c r="W84" s="56"/>
      <c r="X84" s="56"/>
      <c r="Y84" s="56"/>
    </row>
    <row r="85" spans="10:25" ht="12.75" customHeight="1">
      <c r="J85" s="47"/>
      <c r="K85" s="56"/>
      <c r="L85" s="56"/>
      <c r="M85" s="56"/>
      <c r="N85" s="56"/>
      <c r="O85" s="56"/>
      <c r="T85" s="56"/>
      <c r="U85" s="56"/>
      <c r="V85" s="56"/>
      <c r="W85" s="56"/>
      <c r="X85" s="56"/>
      <c r="Y85" s="56"/>
    </row>
    <row r="86" spans="10:25" ht="12.75" customHeight="1">
      <c r="J86" s="47"/>
      <c r="K86" s="56"/>
      <c r="L86" s="56"/>
      <c r="M86" s="56"/>
      <c r="N86" s="56"/>
      <c r="O86" s="56"/>
      <c r="T86" s="56"/>
      <c r="U86" s="56"/>
      <c r="V86" s="56"/>
      <c r="W86" s="56"/>
      <c r="X86" s="56"/>
      <c r="Y86" s="56"/>
    </row>
    <row r="87" spans="10:25" ht="12.75" customHeight="1">
      <c r="J87" s="47"/>
      <c r="K87" s="56"/>
      <c r="L87" s="56"/>
      <c r="M87" s="56"/>
      <c r="N87" s="56"/>
      <c r="O87" s="56"/>
      <c r="T87" s="56"/>
      <c r="U87" s="56"/>
      <c r="V87" s="56"/>
      <c r="W87" s="56"/>
      <c r="X87" s="56"/>
      <c r="Y87" s="56"/>
    </row>
    <row r="88" spans="10:25" ht="12.75" customHeight="1">
      <c r="J88" s="47"/>
      <c r="K88" s="56"/>
      <c r="L88" s="56"/>
      <c r="M88" s="56"/>
      <c r="N88" s="56"/>
      <c r="O88" s="56"/>
      <c r="T88" s="56"/>
      <c r="U88" s="56"/>
      <c r="V88" s="56"/>
      <c r="W88" s="56"/>
      <c r="X88" s="56"/>
      <c r="Y88" s="56"/>
    </row>
    <row r="89" spans="10:25" ht="12.75" customHeight="1">
      <c r="J89" s="47"/>
      <c r="K89" s="56"/>
      <c r="L89" s="56"/>
      <c r="M89" s="56"/>
      <c r="N89" s="56"/>
      <c r="O89" s="56"/>
      <c r="T89" s="56"/>
      <c r="U89" s="56"/>
      <c r="V89" s="56"/>
      <c r="W89" s="56"/>
      <c r="X89" s="56"/>
      <c r="Y89" s="56"/>
    </row>
    <row r="90" spans="10:25" ht="12.75" customHeight="1">
      <c r="J90" s="47"/>
      <c r="K90" s="56"/>
      <c r="L90" s="56"/>
      <c r="M90" s="56"/>
      <c r="N90" s="56"/>
      <c r="O90" s="56"/>
      <c r="T90" s="56"/>
      <c r="U90" s="56"/>
      <c r="V90" s="56"/>
      <c r="W90" s="56"/>
      <c r="X90" s="56"/>
      <c r="Y90" s="56"/>
    </row>
    <row r="91" spans="10:25" ht="12.75" customHeight="1">
      <c r="J91" s="47"/>
      <c r="K91" s="56"/>
      <c r="L91" s="56"/>
      <c r="M91" s="56"/>
      <c r="N91" s="56"/>
      <c r="O91" s="56"/>
      <c r="T91" s="56"/>
      <c r="U91" s="56"/>
      <c r="V91" s="56"/>
      <c r="W91" s="56"/>
      <c r="X91" s="56"/>
      <c r="Y91" s="56"/>
    </row>
    <row r="92" spans="10:25" ht="12.75" customHeight="1">
      <c r="J92" s="47"/>
      <c r="K92" s="56"/>
      <c r="L92" s="56"/>
      <c r="M92" s="56"/>
      <c r="N92" s="56"/>
      <c r="O92" s="56"/>
      <c r="T92" s="56"/>
      <c r="U92" s="56"/>
      <c r="V92" s="56"/>
      <c r="W92" s="56"/>
      <c r="X92" s="56"/>
      <c r="Y92" s="56"/>
    </row>
    <row r="93" spans="10:25" ht="12.75" customHeight="1">
      <c r="J93" s="47"/>
      <c r="K93" s="56"/>
      <c r="L93" s="56"/>
      <c r="M93" s="56"/>
      <c r="N93" s="56"/>
      <c r="O93" s="56"/>
      <c r="T93" s="56"/>
      <c r="U93" s="56"/>
      <c r="V93" s="56"/>
      <c r="W93" s="56"/>
      <c r="X93" s="56"/>
      <c r="Y93" s="56"/>
    </row>
    <row r="94" spans="10:25" ht="12.75" customHeight="1">
      <c r="J94" s="47"/>
      <c r="K94" s="56"/>
      <c r="L94" s="56"/>
      <c r="M94" s="56"/>
      <c r="N94" s="56"/>
      <c r="O94" s="56"/>
      <c r="T94" s="56"/>
      <c r="U94" s="56"/>
      <c r="V94" s="56"/>
      <c r="W94" s="56"/>
      <c r="X94" s="56"/>
      <c r="Y94" s="56"/>
    </row>
    <row r="95" spans="10:25" ht="12.75" customHeight="1">
      <c r="J95" s="47"/>
      <c r="K95" s="56"/>
      <c r="L95" s="56"/>
      <c r="M95" s="56"/>
      <c r="N95" s="56"/>
      <c r="O95" s="56"/>
      <c r="T95" s="56"/>
      <c r="U95" s="56"/>
      <c r="V95" s="56"/>
      <c r="W95" s="56"/>
      <c r="X95" s="56"/>
      <c r="Y95" s="56"/>
    </row>
    <row r="96" spans="10:25" ht="12.75" customHeight="1">
      <c r="J96" s="47"/>
      <c r="K96" s="56"/>
      <c r="L96" s="56"/>
      <c r="M96" s="56"/>
      <c r="N96" s="56"/>
      <c r="O96" s="56"/>
      <c r="T96" s="56"/>
      <c r="U96" s="56"/>
      <c r="V96" s="56"/>
      <c r="W96" s="56"/>
      <c r="X96" s="56"/>
      <c r="Y96" s="56"/>
    </row>
    <row r="97" spans="10:25" ht="12.75" customHeight="1">
      <c r="J97" s="47"/>
      <c r="K97" s="56"/>
      <c r="L97" s="56"/>
      <c r="M97" s="56"/>
      <c r="N97" s="56"/>
      <c r="O97" s="56"/>
      <c r="T97" s="56"/>
      <c r="U97" s="56"/>
      <c r="V97" s="56"/>
      <c r="W97" s="56"/>
      <c r="X97" s="56"/>
      <c r="Y97" s="56"/>
    </row>
    <row r="98" spans="10:25" ht="12.75" customHeight="1">
      <c r="J98" s="47"/>
      <c r="K98" s="56"/>
      <c r="L98" s="56"/>
      <c r="M98" s="56"/>
      <c r="N98" s="56"/>
      <c r="O98" s="56"/>
      <c r="T98" s="56"/>
      <c r="U98" s="56"/>
      <c r="V98" s="56"/>
      <c r="W98" s="56"/>
      <c r="X98" s="56"/>
      <c r="Y98" s="56"/>
    </row>
    <row r="99" spans="10:25" ht="12.75" customHeight="1">
      <c r="J99" s="47"/>
      <c r="K99" s="56"/>
      <c r="L99" s="56"/>
      <c r="M99" s="56"/>
      <c r="N99" s="56"/>
      <c r="O99" s="56"/>
      <c r="T99" s="56"/>
      <c r="U99" s="56"/>
      <c r="V99" s="56"/>
      <c r="W99" s="56"/>
      <c r="X99" s="56"/>
      <c r="Y99" s="56"/>
    </row>
    <row r="100" spans="10:25" ht="12.75" customHeight="1">
      <c r="J100" s="47"/>
      <c r="K100" s="56"/>
      <c r="L100" s="56"/>
      <c r="M100" s="56"/>
      <c r="N100" s="56"/>
      <c r="O100" s="56"/>
      <c r="T100" s="56"/>
      <c r="U100" s="56"/>
      <c r="V100" s="56"/>
      <c r="W100" s="56"/>
      <c r="X100" s="56"/>
      <c r="Y100" s="56"/>
    </row>
    <row r="101" spans="10:25" ht="12.75" customHeight="1">
      <c r="J101" s="47"/>
      <c r="K101" s="56"/>
      <c r="L101" s="56"/>
      <c r="M101" s="56"/>
      <c r="N101" s="56"/>
      <c r="O101" s="56"/>
      <c r="T101" s="56"/>
      <c r="U101" s="56"/>
      <c r="V101" s="56"/>
      <c r="W101" s="56"/>
      <c r="X101" s="56"/>
      <c r="Y101" s="56"/>
    </row>
    <row r="102" spans="10:25" ht="12.75" customHeight="1">
      <c r="J102" s="47"/>
      <c r="K102" s="56"/>
      <c r="L102" s="56"/>
      <c r="M102" s="56"/>
      <c r="N102" s="56"/>
      <c r="O102" s="56"/>
      <c r="T102" s="56"/>
      <c r="U102" s="56"/>
      <c r="V102" s="56"/>
      <c r="W102" s="56"/>
      <c r="X102" s="56"/>
      <c r="Y102" s="56"/>
    </row>
    <row r="103" spans="10:25" ht="12.75" customHeight="1">
      <c r="J103" s="47"/>
      <c r="K103" s="56"/>
      <c r="L103" s="56"/>
      <c r="M103" s="56"/>
      <c r="N103" s="56"/>
      <c r="O103" s="56"/>
      <c r="T103" s="56"/>
      <c r="U103" s="56"/>
      <c r="V103" s="56"/>
      <c r="W103" s="56"/>
      <c r="X103" s="56"/>
      <c r="Y103" s="56"/>
    </row>
    <row r="104" spans="10:25" ht="12.75" customHeight="1">
      <c r="J104" s="47"/>
      <c r="K104" s="56"/>
      <c r="L104" s="56"/>
      <c r="M104" s="56"/>
      <c r="N104" s="56"/>
      <c r="O104" s="56"/>
      <c r="T104" s="56"/>
      <c r="U104" s="56"/>
      <c r="V104" s="56"/>
      <c r="W104" s="56"/>
      <c r="X104" s="56"/>
      <c r="Y104" s="56"/>
    </row>
    <row r="105" spans="10:25" ht="12.75" customHeight="1">
      <c r="J105" s="47"/>
      <c r="K105" s="56"/>
      <c r="L105" s="56"/>
      <c r="M105" s="56"/>
      <c r="N105" s="56"/>
      <c r="O105" s="56"/>
      <c r="T105" s="56"/>
      <c r="U105" s="56"/>
      <c r="V105" s="56"/>
      <c r="W105" s="56"/>
      <c r="X105" s="56"/>
      <c r="Y105" s="56"/>
    </row>
    <row r="106" spans="10:25" ht="12.75" customHeight="1">
      <c r="J106" s="47"/>
      <c r="K106" s="56"/>
      <c r="L106" s="56"/>
      <c r="M106" s="56"/>
      <c r="N106" s="56"/>
      <c r="O106" s="56"/>
      <c r="T106" s="56"/>
      <c r="U106" s="56"/>
      <c r="V106" s="56"/>
      <c r="W106" s="56"/>
      <c r="X106" s="56"/>
      <c r="Y106" s="56"/>
    </row>
    <row r="107" spans="10:25" ht="12.75" customHeight="1">
      <c r="J107" s="47"/>
      <c r="K107" s="56"/>
      <c r="L107" s="56"/>
      <c r="M107" s="56"/>
      <c r="N107" s="56"/>
      <c r="O107" s="56"/>
      <c r="T107" s="56"/>
      <c r="U107" s="56"/>
      <c r="V107" s="56"/>
      <c r="W107" s="56"/>
      <c r="X107" s="56"/>
      <c r="Y107" s="56"/>
    </row>
    <row r="108" spans="10:25" ht="12.75" customHeight="1">
      <c r="J108" s="47"/>
      <c r="K108" s="56"/>
      <c r="L108" s="56"/>
      <c r="M108" s="56"/>
      <c r="N108" s="56"/>
      <c r="O108" s="56"/>
      <c r="T108" s="56"/>
      <c r="U108" s="56"/>
      <c r="V108" s="56"/>
      <c r="W108" s="56"/>
      <c r="X108" s="56"/>
      <c r="Y108" s="56"/>
    </row>
    <row r="109" spans="10:25" ht="12.75" customHeight="1">
      <c r="J109" s="47"/>
      <c r="K109" s="56"/>
      <c r="L109" s="56"/>
      <c r="M109" s="56"/>
      <c r="N109" s="56"/>
      <c r="O109" s="56"/>
      <c r="T109" s="56"/>
      <c r="U109" s="56"/>
      <c r="V109" s="56"/>
      <c r="W109" s="56"/>
      <c r="X109" s="56"/>
      <c r="Y109" s="56"/>
    </row>
    <row r="110" spans="10:25" ht="12.75" customHeight="1">
      <c r="J110" s="47"/>
      <c r="K110" s="56"/>
      <c r="L110" s="56"/>
      <c r="M110" s="56"/>
      <c r="N110" s="56"/>
      <c r="O110" s="56"/>
      <c r="T110" s="56"/>
      <c r="U110" s="56"/>
      <c r="V110" s="56"/>
      <c r="W110" s="56"/>
      <c r="X110" s="56"/>
      <c r="Y110" s="56"/>
    </row>
    <row r="111" spans="10:25" ht="12.75" customHeight="1">
      <c r="J111" s="47"/>
      <c r="K111" s="56"/>
      <c r="L111" s="56"/>
      <c r="M111" s="56"/>
      <c r="N111" s="56"/>
      <c r="O111" s="56"/>
      <c r="T111" s="56"/>
      <c r="U111" s="56"/>
      <c r="V111" s="56"/>
      <c r="W111" s="56"/>
      <c r="X111" s="56"/>
      <c r="Y111" s="56"/>
    </row>
    <row r="112" spans="10:25" ht="12.75" customHeight="1">
      <c r="J112" s="47"/>
      <c r="K112" s="56"/>
      <c r="L112" s="56"/>
      <c r="M112" s="56"/>
      <c r="N112" s="56"/>
      <c r="O112" s="56"/>
      <c r="T112" s="56"/>
      <c r="U112" s="56"/>
      <c r="V112" s="56"/>
      <c r="W112" s="56"/>
      <c r="X112" s="56"/>
      <c r="Y112" s="56"/>
    </row>
    <row r="113" spans="10:25" ht="12.75" customHeight="1">
      <c r="J113" s="47"/>
      <c r="K113" s="56"/>
      <c r="L113" s="56"/>
      <c r="M113" s="56"/>
      <c r="N113" s="56"/>
      <c r="O113" s="56"/>
      <c r="T113" s="56"/>
      <c r="U113" s="56"/>
      <c r="V113" s="56"/>
      <c r="W113" s="56"/>
      <c r="X113" s="56"/>
      <c r="Y113" s="56"/>
    </row>
    <row r="114" spans="10:25" ht="12.75" customHeight="1">
      <c r="J114" s="47"/>
      <c r="K114" s="56"/>
      <c r="L114" s="56"/>
      <c r="M114" s="56"/>
      <c r="N114" s="56"/>
      <c r="O114" s="56"/>
      <c r="T114" s="56"/>
      <c r="U114" s="56"/>
      <c r="V114" s="56"/>
      <c r="W114" s="56"/>
      <c r="X114" s="56"/>
      <c r="Y114" s="56"/>
    </row>
    <row r="115" spans="10:25" ht="12.75" customHeight="1">
      <c r="J115" s="47"/>
      <c r="K115" s="56"/>
      <c r="L115" s="56"/>
      <c r="M115" s="56"/>
      <c r="N115" s="56"/>
      <c r="O115" s="56"/>
      <c r="T115" s="56"/>
      <c r="U115" s="56"/>
      <c r="V115" s="56"/>
      <c r="W115" s="56"/>
      <c r="X115" s="56"/>
      <c r="Y115" s="56"/>
    </row>
    <row r="116" spans="10:25" ht="12.75" customHeight="1">
      <c r="J116" s="47"/>
      <c r="K116" s="56"/>
      <c r="L116" s="56"/>
      <c r="M116" s="56"/>
      <c r="N116" s="56"/>
      <c r="O116" s="56"/>
      <c r="T116" s="56"/>
      <c r="U116" s="56"/>
      <c r="V116" s="56"/>
      <c r="W116" s="56"/>
      <c r="X116" s="56"/>
      <c r="Y116" s="56"/>
    </row>
    <row r="117" spans="10:25" ht="12.75" customHeight="1">
      <c r="J117" s="47"/>
      <c r="K117" s="56"/>
      <c r="L117" s="56"/>
      <c r="M117" s="56"/>
      <c r="N117" s="56"/>
      <c r="O117" s="56"/>
      <c r="T117" s="56"/>
      <c r="U117" s="56"/>
      <c r="V117" s="56"/>
      <c r="W117" s="56"/>
      <c r="X117" s="56"/>
      <c r="Y117" s="56"/>
    </row>
    <row r="118" spans="10:25" ht="12.75" customHeight="1">
      <c r="J118" s="47"/>
      <c r="K118" s="56"/>
      <c r="L118" s="56"/>
      <c r="M118" s="56"/>
      <c r="N118" s="56"/>
      <c r="O118" s="56"/>
      <c r="T118" s="56"/>
      <c r="U118" s="56"/>
      <c r="V118" s="56"/>
      <c r="W118" s="56"/>
      <c r="X118" s="56"/>
      <c r="Y118" s="56"/>
    </row>
    <row r="119" spans="10:25" ht="12.75" customHeight="1">
      <c r="J119" s="47"/>
      <c r="K119" s="56"/>
      <c r="L119" s="56"/>
      <c r="M119" s="56"/>
      <c r="N119" s="56"/>
      <c r="O119" s="56"/>
      <c r="T119" s="56"/>
      <c r="U119" s="56"/>
      <c r="V119" s="56"/>
      <c r="W119" s="56"/>
      <c r="X119" s="56"/>
      <c r="Y119" s="56"/>
    </row>
    <row r="120" spans="10:25" ht="12.75" customHeight="1">
      <c r="J120" s="47"/>
      <c r="K120" s="56"/>
      <c r="L120" s="56"/>
      <c r="M120" s="56"/>
      <c r="N120" s="56"/>
      <c r="O120" s="56"/>
      <c r="T120" s="56"/>
      <c r="U120" s="56"/>
      <c r="V120" s="56"/>
      <c r="W120" s="56"/>
      <c r="X120" s="56"/>
      <c r="Y120" s="56"/>
    </row>
    <row r="121" spans="10:25" ht="12.75" customHeight="1">
      <c r="J121" s="47"/>
      <c r="K121" s="56"/>
      <c r="L121" s="56"/>
      <c r="M121" s="56"/>
      <c r="N121" s="56"/>
      <c r="O121" s="56"/>
      <c r="T121" s="56"/>
      <c r="U121" s="56"/>
      <c r="V121" s="56"/>
      <c r="W121" s="56"/>
      <c r="X121" s="56"/>
      <c r="Y121" s="56"/>
    </row>
    <row r="122" spans="10:25" ht="12.75" customHeight="1">
      <c r="J122" s="47"/>
      <c r="K122" s="56"/>
      <c r="L122" s="56"/>
      <c r="M122" s="56"/>
      <c r="N122" s="56"/>
      <c r="O122" s="56"/>
      <c r="T122" s="56"/>
      <c r="U122" s="56"/>
      <c r="V122" s="56"/>
      <c r="W122" s="56"/>
      <c r="X122" s="56"/>
      <c r="Y122" s="56"/>
    </row>
    <row r="123" spans="10:25" ht="12.75" customHeight="1">
      <c r="J123" s="47"/>
      <c r="K123" s="56"/>
      <c r="L123" s="56"/>
      <c r="M123" s="56"/>
      <c r="N123" s="56"/>
      <c r="O123" s="56"/>
      <c r="T123" s="56"/>
      <c r="U123" s="56"/>
      <c r="V123" s="56"/>
      <c r="W123" s="56"/>
      <c r="X123" s="56"/>
      <c r="Y123" s="56"/>
    </row>
    <row r="124" spans="10:25" ht="12.75" customHeight="1">
      <c r="J124" s="47"/>
      <c r="K124" s="56"/>
      <c r="L124" s="56"/>
      <c r="M124" s="56"/>
      <c r="N124" s="56"/>
      <c r="O124" s="56"/>
      <c r="T124" s="56"/>
      <c r="U124" s="56"/>
      <c r="V124" s="56"/>
      <c r="W124" s="56"/>
      <c r="X124" s="56"/>
      <c r="Y124" s="56"/>
    </row>
    <row r="125" spans="10:25" ht="12.75" customHeight="1">
      <c r="J125" s="47"/>
      <c r="K125" s="56"/>
      <c r="L125" s="56"/>
      <c r="M125" s="56"/>
      <c r="N125" s="56"/>
      <c r="O125" s="56"/>
      <c r="T125" s="56"/>
      <c r="U125" s="56"/>
      <c r="V125" s="56"/>
      <c r="W125" s="56"/>
      <c r="X125" s="56"/>
      <c r="Y125" s="56"/>
    </row>
    <row r="126" spans="10:25" ht="12.75" customHeight="1">
      <c r="J126" s="47"/>
      <c r="K126" s="56"/>
      <c r="L126" s="56"/>
      <c r="M126" s="56"/>
      <c r="N126" s="56"/>
      <c r="O126" s="56"/>
      <c r="T126" s="56"/>
      <c r="U126" s="56"/>
      <c r="V126" s="56"/>
      <c r="W126" s="56"/>
      <c r="X126" s="56"/>
      <c r="Y126" s="56"/>
    </row>
    <row r="127" spans="10:25" ht="12.75" customHeight="1">
      <c r="J127" s="47"/>
      <c r="K127" s="56"/>
      <c r="L127" s="56"/>
      <c r="M127" s="56"/>
      <c r="N127" s="56"/>
      <c r="O127" s="56"/>
      <c r="T127" s="56"/>
      <c r="U127" s="56"/>
      <c r="V127" s="56"/>
      <c r="W127" s="56"/>
      <c r="X127" s="56"/>
      <c r="Y127" s="56"/>
    </row>
    <row r="128" spans="10:25" ht="12.75" customHeight="1">
      <c r="J128" s="47"/>
      <c r="K128" s="56"/>
      <c r="L128" s="56"/>
      <c r="M128" s="56"/>
      <c r="N128" s="56"/>
      <c r="O128" s="56"/>
      <c r="T128" s="56"/>
      <c r="U128" s="56"/>
      <c r="V128" s="56"/>
      <c r="W128" s="56"/>
      <c r="X128" s="56"/>
      <c r="Y128" s="56"/>
    </row>
    <row r="129" spans="10:25" ht="12.75" customHeight="1">
      <c r="J129" s="47"/>
      <c r="K129" s="56"/>
      <c r="L129" s="56"/>
      <c r="M129" s="56"/>
      <c r="N129" s="56"/>
      <c r="O129" s="56"/>
      <c r="T129" s="56"/>
      <c r="U129" s="56"/>
      <c r="V129" s="56"/>
      <c r="W129" s="56"/>
      <c r="X129" s="56"/>
      <c r="Y129" s="56"/>
    </row>
    <row r="130" spans="10:25" ht="12.75" customHeight="1">
      <c r="J130" s="47"/>
      <c r="K130" s="56"/>
      <c r="L130" s="56"/>
      <c r="M130" s="56"/>
      <c r="N130" s="56"/>
      <c r="O130" s="56"/>
      <c r="T130" s="56"/>
      <c r="U130" s="56"/>
      <c r="V130" s="56"/>
      <c r="W130" s="56"/>
      <c r="X130" s="56"/>
      <c r="Y130" s="56"/>
    </row>
    <row r="131" spans="10:25" ht="12.75" customHeight="1">
      <c r="J131" s="47"/>
      <c r="K131" s="56"/>
      <c r="L131" s="56"/>
      <c r="M131" s="56"/>
      <c r="N131" s="56"/>
      <c r="O131" s="56"/>
      <c r="T131" s="56"/>
      <c r="U131" s="56"/>
      <c r="V131" s="56"/>
      <c r="W131" s="56"/>
      <c r="X131" s="56"/>
      <c r="Y131" s="56"/>
    </row>
    <row r="132" spans="10:25" ht="12.75" customHeight="1">
      <c r="J132" s="47"/>
      <c r="K132" s="56"/>
      <c r="L132" s="56"/>
      <c r="M132" s="56"/>
      <c r="N132" s="56"/>
      <c r="O132" s="56"/>
      <c r="T132" s="56"/>
      <c r="U132" s="56"/>
      <c r="V132" s="56"/>
      <c r="W132" s="56"/>
      <c r="X132" s="56"/>
      <c r="Y132" s="56"/>
    </row>
    <row r="133" spans="10:25" ht="12.75" customHeight="1">
      <c r="J133" s="47"/>
      <c r="K133" s="56"/>
      <c r="L133" s="56"/>
      <c r="M133" s="56"/>
      <c r="N133" s="56"/>
      <c r="O133" s="56"/>
      <c r="T133" s="56"/>
      <c r="U133" s="56"/>
      <c r="V133" s="56"/>
      <c r="W133" s="56"/>
      <c r="X133" s="56"/>
      <c r="Y133" s="56"/>
    </row>
    <row r="134" spans="10:25" ht="12.75" customHeight="1">
      <c r="J134" s="47"/>
      <c r="K134" s="56"/>
      <c r="L134" s="56"/>
      <c r="M134" s="56"/>
      <c r="N134" s="56"/>
      <c r="O134" s="56"/>
      <c r="T134" s="56"/>
      <c r="U134" s="56"/>
      <c r="V134" s="56"/>
      <c r="W134" s="56"/>
      <c r="X134" s="56"/>
      <c r="Y134" s="56"/>
    </row>
    <row r="135" spans="10:25" ht="12.75" customHeight="1">
      <c r="J135" s="47"/>
      <c r="K135" s="56"/>
      <c r="L135" s="56"/>
      <c r="M135" s="56"/>
      <c r="N135" s="56"/>
      <c r="O135" s="56"/>
      <c r="T135" s="56"/>
      <c r="U135" s="56"/>
      <c r="V135" s="56"/>
      <c r="W135" s="56"/>
      <c r="X135" s="56"/>
      <c r="Y135" s="56"/>
    </row>
    <row r="136" spans="10:25" ht="12.75" customHeight="1">
      <c r="J136" s="47"/>
      <c r="K136" s="56"/>
      <c r="L136" s="56"/>
      <c r="M136" s="56"/>
      <c r="N136" s="56"/>
      <c r="O136" s="56"/>
      <c r="T136" s="56"/>
      <c r="U136" s="56"/>
      <c r="V136" s="56"/>
      <c r="W136" s="56"/>
      <c r="X136" s="56"/>
      <c r="Y136" s="56"/>
    </row>
    <row r="137" spans="10:25" ht="12.75" customHeight="1">
      <c r="J137" s="47"/>
      <c r="K137" s="56"/>
      <c r="L137" s="56"/>
      <c r="M137" s="56"/>
      <c r="N137" s="56"/>
      <c r="O137" s="56"/>
      <c r="T137" s="56"/>
      <c r="U137" s="56"/>
      <c r="V137" s="56"/>
      <c r="W137" s="56"/>
      <c r="X137" s="56"/>
      <c r="Y137" s="56"/>
    </row>
    <row r="138" spans="10:25" ht="12.75" customHeight="1">
      <c r="J138" s="47"/>
      <c r="K138" s="56"/>
      <c r="L138" s="56"/>
      <c r="M138" s="56"/>
      <c r="N138" s="56"/>
      <c r="O138" s="56"/>
      <c r="T138" s="56"/>
      <c r="U138" s="56"/>
      <c r="V138" s="56"/>
      <c r="W138" s="56"/>
      <c r="X138" s="56"/>
      <c r="Y138" s="56"/>
    </row>
    <row r="139" spans="10:25" ht="12.75" customHeight="1">
      <c r="J139" s="47"/>
      <c r="K139" s="56"/>
      <c r="L139" s="56"/>
      <c r="M139" s="56"/>
      <c r="N139" s="56"/>
      <c r="O139" s="56"/>
      <c r="T139" s="56"/>
      <c r="U139" s="56"/>
      <c r="V139" s="56"/>
      <c r="W139" s="56"/>
      <c r="X139" s="56"/>
      <c r="Y139" s="56"/>
    </row>
    <row r="140" spans="10:25" ht="12.75" customHeight="1">
      <c r="J140" s="47"/>
      <c r="K140" s="56"/>
      <c r="L140" s="56"/>
      <c r="M140" s="56"/>
      <c r="N140" s="56"/>
      <c r="O140" s="56"/>
      <c r="T140" s="56"/>
      <c r="U140" s="56"/>
      <c r="V140" s="56"/>
      <c r="W140" s="56"/>
      <c r="X140" s="56"/>
      <c r="Y140" s="56"/>
    </row>
    <row r="141" spans="10:25" ht="12.75" customHeight="1">
      <c r="J141" s="47"/>
      <c r="K141" s="56"/>
      <c r="L141" s="56"/>
      <c r="M141" s="56"/>
      <c r="N141" s="56"/>
      <c r="O141" s="56"/>
      <c r="T141" s="56"/>
      <c r="U141" s="56"/>
      <c r="V141" s="56"/>
      <c r="W141" s="56"/>
      <c r="X141" s="56"/>
      <c r="Y141" s="56"/>
    </row>
    <row r="142" spans="10:25" ht="12.75" customHeight="1">
      <c r="J142" s="47"/>
      <c r="K142" s="56"/>
      <c r="L142" s="56"/>
      <c r="M142" s="56"/>
      <c r="N142" s="56"/>
      <c r="O142" s="56"/>
      <c r="T142" s="56"/>
      <c r="U142" s="56"/>
      <c r="V142" s="56"/>
      <c r="W142" s="56"/>
      <c r="X142" s="56"/>
      <c r="Y142" s="56"/>
    </row>
    <row r="143" spans="10:25" ht="12.75" customHeight="1">
      <c r="J143" s="47"/>
      <c r="K143" s="56"/>
      <c r="L143" s="56"/>
      <c r="M143" s="56"/>
      <c r="N143" s="56"/>
      <c r="O143" s="56"/>
      <c r="T143" s="56"/>
      <c r="U143" s="56"/>
      <c r="V143" s="56"/>
      <c r="W143" s="56"/>
      <c r="X143" s="56"/>
      <c r="Y143" s="56"/>
    </row>
    <row r="144" spans="10:25" ht="12.75" customHeight="1">
      <c r="J144" s="47"/>
      <c r="K144" s="56"/>
      <c r="L144" s="56"/>
      <c r="M144" s="56"/>
      <c r="N144" s="56"/>
      <c r="O144" s="56"/>
      <c r="T144" s="56"/>
      <c r="U144" s="56"/>
      <c r="V144" s="56"/>
      <c r="W144" s="56"/>
      <c r="X144" s="56"/>
      <c r="Y144" s="56"/>
    </row>
    <row r="145" spans="10:25" ht="12.75" customHeight="1">
      <c r="J145" s="47"/>
      <c r="K145" s="56"/>
      <c r="L145" s="56"/>
      <c r="M145" s="56"/>
      <c r="N145" s="56"/>
      <c r="O145" s="56"/>
      <c r="T145" s="56"/>
      <c r="U145" s="56"/>
      <c r="V145" s="56"/>
      <c r="W145" s="56"/>
      <c r="X145" s="56"/>
      <c r="Y145" s="56"/>
    </row>
    <row r="146" spans="10:25" ht="12.75" customHeight="1">
      <c r="J146" s="47"/>
      <c r="K146" s="56"/>
      <c r="L146" s="56"/>
      <c r="M146" s="56"/>
      <c r="N146" s="56"/>
      <c r="O146" s="56"/>
      <c r="T146" s="56"/>
      <c r="U146" s="56"/>
      <c r="V146" s="56"/>
      <c r="W146" s="56"/>
      <c r="X146" s="56"/>
      <c r="Y146" s="56"/>
    </row>
    <row r="147" spans="10:25" ht="12.75" customHeight="1">
      <c r="J147" s="47"/>
      <c r="K147" s="56"/>
      <c r="L147" s="56"/>
      <c r="M147" s="56"/>
      <c r="N147" s="56"/>
      <c r="O147" s="56"/>
      <c r="T147" s="56"/>
      <c r="U147" s="56"/>
      <c r="V147" s="56"/>
      <c r="W147" s="56"/>
      <c r="X147" s="56"/>
      <c r="Y147" s="56"/>
    </row>
    <row r="148" spans="10:25" ht="12.75" customHeight="1">
      <c r="J148" s="47"/>
      <c r="K148" s="56"/>
      <c r="L148" s="56"/>
      <c r="M148" s="56"/>
      <c r="N148" s="56"/>
      <c r="O148" s="56"/>
      <c r="T148" s="56"/>
      <c r="U148" s="56"/>
      <c r="V148" s="56"/>
      <c r="W148" s="56"/>
      <c r="X148" s="56"/>
      <c r="Y148" s="56"/>
    </row>
    <row r="149" spans="10:25" ht="12.75" customHeight="1">
      <c r="J149" s="47"/>
      <c r="K149" s="56"/>
      <c r="L149" s="56"/>
      <c r="M149" s="56"/>
      <c r="N149" s="56"/>
      <c r="O149" s="56"/>
      <c r="T149" s="56"/>
      <c r="U149" s="56"/>
      <c r="V149" s="56"/>
      <c r="W149" s="56"/>
      <c r="X149" s="56"/>
      <c r="Y149" s="56"/>
    </row>
    <row r="150" spans="10:25" ht="12.75" customHeight="1">
      <c r="J150" s="47"/>
      <c r="K150" s="56"/>
      <c r="L150" s="56"/>
      <c r="M150" s="56"/>
      <c r="N150" s="56"/>
      <c r="O150" s="56"/>
      <c r="T150" s="56"/>
      <c r="U150" s="56"/>
      <c r="V150" s="56"/>
      <c r="W150" s="56"/>
      <c r="X150" s="56"/>
      <c r="Y150" s="56"/>
    </row>
    <row r="151" spans="10:25" ht="12.75" customHeight="1">
      <c r="J151" s="47"/>
      <c r="K151" s="56"/>
      <c r="L151" s="56"/>
      <c r="M151" s="56"/>
      <c r="N151" s="56"/>
      <c r="O151" s="56"/>
      <c r="T151" s="56"/>
      <c r="U151" s="56"/>
      <c r="V151" s="56"/>
      <c r="W151" s="56"/>
      <c r="X151" s="56"/>
      <c r="Y151" s="56"/>
    </row>
    <row r="152" spans="10:25" ht="12.75" customHeight="1">
      <c r="J152" s="47"/>
      <c r="K152" s="56"/>
      <c r="L152" s="56"/>
      <c r="M152" s="56"/>
      <c r="N152" s="56"/>
      <c r="O152" s="56"/>
      <c r="T152" s="56"/>
      <c r="U152" s="56"/>
      <c r="V152" s="56"/>
      <c r="W152" s="56"/>
      <c r="X152" s="56"/>
      <c r="Y152" s="56"/>
    </row>
    <row r="153" spans="10:25" ht="12.75" customHeight="1">
      <c r="J153" s="47"/>
      <c r="K153" s="56"/>
      <c r="L153" s="56"/>
      <c r="M153" s="56"/>
      <c r="N153" s="56"/>
      <c r="O153" s="56"/>
      <c r="T153" s="56"/>
      <c r="U153" s="56"/>
      <c r="V153" s="56"/>
      <c r="W153" s="56"/>
      <c r="X153" s="56"/>
      <c r="Y153" s="56"/>
    </row>
    <row r="154" spans="10:25" ht="12.75" customHeight="1">
      <c r="J154" s="47"/>
      <c r="K154" s="56"/>
      <c r="L154" s="56"/>
      <c r="M154" s="56"/>
      <c r="N154" s="56"/>
      <c r="O154" s="56"/>
      <c r="T154" s="56"/>
      <c r="U154" s="56"/>
      <c r="V154" s="56"/>
      <c r="W154" s="56"/>
      <c r="X154" s="56"/>
      <c r="Y154" s="56"/>
    </row>
    <row r="155" spans="10:25" ht="12.75" customHeight="1">
      <c r="J155" s="47"/>
      <c r="K155" s="56"/>
      <c r="L155" s="56"/>
      <c r="M155" s="56"/>
      <c r="N155" s="56"/>
      <c r="O155" s="56"/>
      <c r="T155" s="56"/>
      <c r="U155" s="56"/>
      <c r="V155" s="56"/>
      <c r="W155" s="56"/>
      <c r="X155" s="56"/>
      <c r="Y155" s="56"/>
    </row>
    <row r="156" spans="10:25" ht="12.75" customHeight="1">
      <c r="J156" s="47"/>
      <c r="K156" s="56"/>
      <c r="L156" s="56"/>
      <c r="M156" s="56"/>
      <c r="N156" s="56"/>
      <c r="O156" s="56"/>
      <c r="T156" s="56"/>
      <c r="U156" s="56"/>
      <c r="V156" s="56"/>
      <c r="W156" s="56"/>
      <c r="X156" s="56"/>
      <c r="Y156" s="56"/>
    </row>
    <row r="157" spans="10:25" ht="12.75" customHeight="1">
      <c r="J157" s="47"/>
      <c r="K157" s="56"/>
      <c r="L157" s="56"/>
      <c r="M157" s="56"/>
      <c r="N157" s="56"/>
      <c r="O157" s="56"/>
      <c r="T157" s="56"/>
      <c r="U157" s="56"/>
      <c r="V157" s="56"/>
      <c r="W157" s="56"/>
      <c r="X157" s="56"/>
      <c r="Y157" s="56"/>
    </row>
    <row r="158" spans="10:25" ht="12.75" customHeight="1">
      <c r="J158" s="47"/>
      <c r="K158" s="56"/>
      <c r="L158" s="56"/>
      <c r="M158" s="56"/>
      <c r="N158" s="56"/>
      <c r="O158" s="56"/>
      <c r="T158" s="56"/>
      <c r="U158" s="56"/>
      <c r="V158" s="56"/>
      <c r="W158" s="56"/>
      <c r="X158" s="56"/>
      <c r="Y158" s="56"/>
    </row>
    <row r="159" spans="10:25" ht="12.75" customHeight="1">
      <c r="J159" s="47"/>
      <c r="K159" s="56"/>
      <c r="L159" s="56"/>
      <c r="M159" s="56"/>
      <c r="N159" s="56"/>
      <c r="O159" s="56"/>
      <c r="T159" s="56"/>
      <c r="U159" s="56"/>
      <c r="V159" s="56"/>
      <c r="W159" s="56"/>
      <c r="X159" s="56"/>
      <c r="Y159" s="56"/>
    </row>
    <row r="160" spans="10:25" ht="12.75" customHeight="1">
      <c r="J160" s="47"/>
      <c r="K160" s="56"/>
      <c r="L160" s="56"/>
      <c r="M160" s="56"/>
      <c r="N160" s="56"/>
      <c r="O160" s="56"/>
      <c r="T160" s="56"/>
      <c r="U160" s="56"/>
      <c r="V160" s="56"/>
      <c r="W160" s="56"/>
      <c r="X160" s="56"/>
      <c r="Y160" s="56"/>
    </row>
    <row r="161" spans="10:25" ht="12.75" customHeight="1">
      <c r="J161" s="47"/>
      <c r="K161" s="56"/>
      <c r="L161" s="56"/>
      <c r="M161" s="56"/>
      <c r="N161" s="56"/>
      <c r="O161" s="56"/>
      <c r="T161" s="56"/>
      <c r="U161" s="56"/>
      <c r="V161" s="56"/>
      <c r="W161" s="56"/>
      <c r="X161" s="56"/>
      <c r="Y161" s="56"/>
    </row>
    <row r="162" spans="10:25" ht="12.75" customHeight="1">
      <c r="J162" s="47"/>
      <c r="K162" s="56"/>
      <c r="L162" s="56"/>
      <c r="M162" s="56"/>
      <c r="N162" s="56"/>
      <c r="O162" s="56"/>
      <c r="T162" s="56"/>
      <c r="U162" s="56"/>
      <c r="V162" s="56"/>
      <c r="W162" s="56"/>
      <c r="X162" s="56"/>
      <c r="Y162" s="56"/>
    </row>
    <row r="163" spans="10:25" ht="12.75" customHeight="1">
      <c r="J163" s="47"/>
      <c r="K163" s="56"/>
      <c r="L163" s="56"/>
      <c r="M163" s="56"/>
      <c r="N163" s="56"/>
      <c r="O163" s="56"/>
      <c r="T163" s="56"/>
      <c r="U163" s="56"/>
      <c r="V163" s="56"/>
      <c r="W163" s="56"/>
      <c r="X163" s="56"/>
      <c r="Y163" s="56"/>
    </row>
    <row r="164" spans="10:25" ht="12.75" customHeight="1">
      <c r="J164" s="47"/>
      <c r="K164" s="56"/>
      <c r="L164" s="56"/>
      <c r="M164" s="56"/>
      <c r="N164" s="56"/>
      <c r="O164" s="56"/>
      <c r="T164" s="56"/>
      <c r="U164" s="56"/>
      <c r="V164" s="56"/>
      <c r="W164" s="56"/>
      <c r="X164" s="56"/>
      <c r="Y164" s="56"/>
    </row>
    <row r="165" spans="10:25" ht="12.75" customHeight="1">
      <c r="J165" s="47"/>
      <c r="K165" s="56"/>
      <c r="L165" s="56"/>
      <c r="M165" s="56"/>
      <c r="N165" s="56"/>
      <c r="O165" s="56"/>
      <c r="T165" s="56"/>
      <c r="U165" s="56"/>
      <c r="V165" s="56"/>
      <c r="W165" s="56"/>
      <c r="X165" s="56"/>
      <c r="Y165" s="56"/>
    </row>
    <row r="166" spans="10:25" ht="12.75" customHeight="1">
      <c r="J166" s="47"/>
      <c r="K166" s="56"/>
      <c r="L166" s="56"/>
      <c r="M166" s="56"/>
      <c r="N166" s="56"/>
      <c r="O166" s="56"/>
      <c r="T166" s="56"/>
      <c r="U166" s="56"/>
      <c r="V166" s="56"/>
      <c r="W166" s="56"/>
      <c r="X166" s="56"/>
      <c r="Y166" s="56"/>
    </row>
    <row r="167" spans="10:25" ht="12.75" customHeight="1">
      <c r="J167" s="47"/>
      <c r="K167" s="56"/>
      <c r="L167" s="56"/>
      <c r="M167" s="56"/>
      <c r="N167" s="56"/>
      <c r="O167" s="56"/>
      <c r="T167" s="56"/>
      <c r="U167" s="56"/>
      <c r="V167" s="56"/>
      <c r="W167" s="56"/>
      <c r="X167" s="56"/>
      <c r="Y167" s="56"/>
    </row>
    <row r="168" spans="10:25" ht="12.75" customHeight="1">
      <c r="J168" s="47"/>
      <c r="K168" s="56"/>
      <c r="L168" s="56"/>
      <c r="M168" s="56"/>
      <c r="N168" s="56"/>
      <c r="O168" s="56"/>
      <c r="T168" s="56"/>
      <c r="U168" s="56"/>
      <c r="V168" s="56"/>
      <c r="W168" s="56"/>
      <c r="X168" s="56"/>
      <c r="Y168" s="56"/>
    </row>
    <row r="169" spans="10:25" ht="12.75" customHeight="1">
      <c r="J169" s="47"/>
      <c r="K169" s="56"/>
      <c r="L169" s="56"/>
      <c r="M169" s="56"/>
      <c r="N169" s="56"/>
      <c r="O169" s="56"/>
      <c r="T169" s="56"/>
      <c r="U169" s="56"/>
      <c r="V169" s="56"/>
      <c r="W169" s="56"/>
      <c r="X169" s="56"/>
      <c r="Y169" s="56"/>
    </row>
    <row r="170" spans="10:25" ht="12.75" customHeight="1">
      <c r="J170" s="47"/>
      <c r="K170" s="56"/>
      <c r="L170" s="56"/>
      <c r="M170" s="56"/>
      <c r="N170" s="56"/>
      <c r="O170" s="56"/>
      <c r="T170" s="56"/>
      <c r="U170" s="56"/>
      <c r="V170" s="56"/>
      <c r="W170" s="56"/>
      <c r="X170" s="56"/>
      <c r="Y170" s="56"/>
    </row>
    <row r="171" spans="10:25" ht="12.75" customHeight="1">
      <c r="J171" s="47"/>
      <c r="K171" s="56"/>
      <c r="L171" s="56"/>
      <c r="M171" s="56"/>
      <c r="N171" s="56"/>
      <c r="O171" s="56"/>
      <c r="T171" s="56"/>
      <c r="U171" s="56"/>
      <c r="V171" s="56"/>
      <c r="W171" s="56"/>
      <c r="X171" s="56"/>
      <c r="Y171" s="56"/>
    </row>
    <row r="172" spans="10:25" ht="12.75" customHeight="1">
      <c r="J172" s="47"/>
      <c r="K172" s="56"/>
      <c r="L172" s="56"/>
      <c r="M172" s="56"/>
      <c r="N172" s="56"/>
      <c r="O172" s="56"/>
      <c r="T172" s="56"/>
      <c r="U172" s="56"/>
      <c r="V172" s="56"/>
      <c r="W172" s="56"/>
      <c r="X172" s="56"/>
      <c r="Y172" s="56"/>
    </row>
    <row r="173" spans="10:25" ht="12.75" customHeight="1">
      <c r="J173" s="47"/>
      <c r="K173" s="56"/>
      <c r="L173" s="56"/>
      <c r="M173" s="56"/>
      <c r="N173" s="56"/>
      <c r="O173" s="56"/>
      <c r="T173" s="56"/>
      <c r="U173" s="56"/>
      <c r="V173" s="56"/>
      <c r="W173" s="56"/>
      <c r="X173" s="56"/>
      <c r="Y173" s="56"/>
    </row>
    <row r="174" spans="10:25" ht="12.75" customHeight="1">
      <c r="J174" s="47"/>
      <c r="K174" s="56"/>
      <c r="L174" s="56"/>
      <c r="M174" s="56"/>
      <c r="N174" s="56"/>
      <c r="O174" s="56"/>
      <c r="T174" s="56"/>
      <c r="U174" s="56"/>
      <c r="V174" s="56"/>
      <c r="W174" s="56"/>
      <c r="X174" s="56"/>
      <c r="Y174" s="56"/>
    </row>
    <row r="175" spans="10:25" ht="12.75" customHeight="1">
      <c r="J175" s="47"/>
      <c r="K175" s="56"/>
      <c r="L175" s="56"/>
      <c r="M175" s="56"/>
      <c r="N175" s="56"/>
      <c r="O175" s="56"/>
      <c r="T175" s="56"/>
      <c r="U175" s="56"/>
      <c r="V175" s="56"/>
      <c r="W175" s="56"/>
      <c r="X175" s="56"/>
      <c r="Y175" s="56"/>
    </row>
    <row r="176" spans="10:25" ht="12.75" customHeight="1">
      <c r="J176" s="47"/>
      <c r="K176" s="56"/>
      <c r="L176" s="56"/>
      <c r="M176" s="56"/>
      <c r="N176" s="56"/>
      <c r="O176" s="56"/>
      <c r="T176" s="56"/>
      <c r="U176" s="56"/>
      <c r="V176" s="56"/>
      <c r="W176" s="56"/>
      <c r="X176" s="56"/>
      <c r="Y176" s="56"/>
    </row>
    <row r="177" spans="10:25" ht="12.75" customHeight="1">
      <c r="J177" s="47"/>
      <c r="K177" s="56"/>
      <c r="L177" s="56"/>
      <c r="M177" s="56"/>
      <c r="N177" s="56"/>
      <c r="O177" s="56"/>
      <c r="T177" s="56"/>
      <c r="U177" s="56"/>
      <c r="V177" s="56"/>
      <c r="W177" s="56"/>
      <c r="X177" s="56"/>
      <c r="Y177" s="56"/>
    </row>
    <row r="178" spans="10:25" ht="12.75" customHeight="1">
      <c r="J178" s="47"/>
      <c r="K178" s="56"/>
      <c r="L178" s="56"/>
      <c r="M178" s="56"/>
      <c r="N178" s="56"/>
      <c r="O178" s="56"/>
      <c r="T178" s="56"/>
      <c r="U178" s="56"/>
      <c r="V178" s="56"/>
      <c r="W178" s="56"/>
      <c r="X178" s="56"/>
      <c r="Y178" s="56"/>
    </row>
    <row r="179" spans="10:25" ht="12.75" customHeight="1">
      <c r="J179" s="47"/>
      <c r="K179" s="56"/>
      <c r="L179" s="56"/>
      <c r="M179" s="56"/>
      <c r="N179" s="56"/>
      <c r="O179" s="56"/>
      <c r="T179" s="56"/>
      <c r="U179" s="56"/>
      <c r="V179" s="56"/>
      <c r="W179" s="56"/>
      <c r="X179" s="56"/>
      <c r="Y179" s="56"/>
    </row>
    <row r="180" spans="10:25" ht="12.75" customHeight="1">
      <c r="J180" s="47"/>
      <c r="K180" s="56"/>
      <c r="L180" s="56"/>
      <c r="M180" s="56"/>
      <c r="N180" s="56"/>
      <c r="O180" s="56"/>
      <c r="T180" s="56"/>
      <c r="U180" s="56"/>
      <c r="V180" s="56"/>
      <c r="W180" s="56"/>
      <c r="X180" s="56"/>
      <c r="Y180" s="56"/>
    </row>
    <row r="181" spans="10:25" ht="12.75" customHeight="1">
      <c r="J181" s="47"/>
      <c r="K181" s="56"/>
      <c r="L181" s="56"/>
      <c r="M181" s="56"/>
      <c r="N181" s="56"/>
      <c r="O181" s="56"/>
      <c r="T181" s="56"/>
      <c r="U181" s="56"/>
      <c r="V181" s="56"/>
      <c r="W181" s="56"/>
      <c r="X181" s="56"/>
      <c r="Y181" s="56"/>
    </row>
    <row r="182" spans="10:25" ht="12.75" customHeight="1">
      <c r="J182" s="47"/>
      <c r="K182" s="56"/>
      <c r="L182" s="56"/>
      <c r="M182" s="56"/>
      <c r="N182" s="56"/>
      <c r="O182" s="56"/>
      <c r="T182" s="56"/>
      <c r="U182" s="56"/>
      <c r="V182" s="56"/>
      <c r="W182" s="56"/>
      <c r="X182" s="56"/>
      <c r="Y182" s="56"/>
    </row>
    <row r="183" spans="10:25" ht="12.75" customHeight="1">
      <c r="J183" s="47"/>
      <c r="K183" s="56"/>
      <c r="L183" s="56"/>
      <c r="M183" s="56"/>
      <c r="N183" s="56"/>
      <c r="O183" s="56"/>
      <c r="T183" s="56"/>
      <c r="U183" s="56"/>
      <c r="V183" s="56"/>
      <c r="W183" s="56"/>
      <c r="X183" s="56"/>
      <c r="Y183" s="56"/>
    </row>
    <row r="184" spans="10:25" ht="12.75" customHeight="1">
      <c r="J184" s="47"/>
      <c r="K184" s="56"/>
      <c r="L184" s="56"/>
      <c r="M184" s="56"/>
      <c r="N184" s="56"/>
      <c r="O184" s="56"/>
      <c r="T184" s="56"/>
      <c r="U184" s="56"/>
      <c r="V184" s="56"/>
      <c r="W184" s="56"/>
      <c r="X184" s="56"/>
      <c r="Y184" s="56"/>
    </row>
    <row r="185" spans="10:25" ht="12.75" customHeight="1">
      <c r="J185" s="47"/>
      <c r="K185" s="56"/>
      <c r="L185" s="56"/>
      <c r="M185" s="56"/>
      <c r="N185" s="56"/>
      <c r="O185" s="56"/>
      <c r="T185" s="56"/>
      <c r="U185" s="56"/>
      <c r="V185" s="56"/>
      <c r="W185" s="56"/>
      <c r="X185" s="56"/>
      <c r="Y185" s="56"/>
    </row>
    <row r="186" spans="10:25" ht="12.75" customHeight="1">
      <c r="J186" s="47"/>
      <c r="K186" s="56"/>
      <c r="L186" s="56"/>
      <c r="M186" s="56"/>
      <c r="N186" s="56"/>
      <c r="O186" s="56"/>
      <c r="T186" s="56"/>
      <c r="U186" s="56"/>
      <c r="V186" s="56"/>
      <c r="W186" s="56"/>
      <c r="X186" s="56"/>
      <c r="Y186" s="56"/>
    </row>
    <row r="187" spans="10:25" ht="12.75" customHeight="1">
      <c r="J187" s="47"/>
      <c r="K187" s="56"/>
      <c r="L187" s="56"/>
      <c r="M187" s="56"/>
      <c r="N187" s="56"/>
      <c r="O187" s="56"/>
      <c r="T187" s="56"/>
      <c r="U187" s="56"/>
      <c r="V187" s="56"/>
      <c r="W187" s="56"/>
      <c r="X187" s="56"/>
      <c r="Y187" s="56"/>
    </row>
    <row r="188" spans="10:25" ht="12.75" customHeight="1">
      <c r="J188" s="47"/>
      <c r="K188" s="56"/>
      <c r="L188" s="56"/>
      <c r="M188" s="56"/>
      <c r="N188" s="56"/>
      <c r="O188" s="56"/>
      <c r="T188" s="56"/>
      <c r="U188" s="56"/>
      <c r="V188" s="56"/>
      <c r="W188" s="56"/>
      <c r="X188" s="56"/>
      <c r="Y188" s="56"/>
    </row>
    <row r="189" spans="10:25" ht="12.75" customHeight="1">
      <c r="J189" s="47"/>
      <c r="K189" s="56"/>
      <c r="L189" s="56"/>
      <c r="M189" s="56"/>
      <c r="N189" s="56"/>
      <c r="O189" s="56"/>
      <c r="T189" s="56"/>
      <c r="U189" s="56"/>
      <c r="V189" s="56"/>
      <c r="W189" s="56"/>
      <c r="X189" s="56"/>
      <c r="Y189" s="56"/>
    </row>
  </sheetData>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pageSetUpPr fitToPage="1"/>
  </sheetPr>
  <dimension ref="A1:J169"/>
  <sheetViews>
    <sheetView showGridLines="0" zoomScaleNormal="100" workbookViewId="0"/>
  </sheetViews>
  <sheetFormatPr defaultRowHeight="12.75"/>
  <cols>
    <col min="1" max="1" width="9.140625" style="361"/>
    <col min="2" max="2" width="22.85546875" style="361" customWidth="1"/>
    <col min="3" max="3" width="6" style="361" customWidth="1"/>
    <col min="4" max="9" width="4.7109375" style="361" customWidth="1"/>
    <col min="10" max="10" width="10.42578125" style="361" customWidth="1"/>
    <col min="11" max="229" width="9.140625" style="361"/>
    <col min="230" max="230" width="26.7109375" style="361" customWidth="1"/>
    <col min="231" max="231" width="10.140625" style="361" customWidth="1"/>
    <col min="232" max="236" width="4.5703125" style="361" customWidth="1"/>
    <col min="237" max="485" width="9.140625" style="361"/>
    <col min="486" max="486" width="26.7109375" style="361" customWidth="1"/>
    <col min="487" max="487" width="10.140625" style="361" customWidth="1"/>
    <col min="488" max="492" width="4.5703125" style="361" customWidth="1"/>
    <col min="493" max="741" width="9.140625" style="361"/>
    <col min="742" max="742" width="26.7109375" style="361" customWidth="1"/>
    <col min="743" max="743" width="10.140625" style="361" customWidth="1"/>
    <col min="744" max="748" width="4.5703125" style="361" customWidth="1"/>
    <col min="749" max="997" width="9.140625" style="361"/>
    <col min="998" max="998" width="26.7109375" style="361" customWidth="1"/>
    <col min="999" max="999" width="10.140625" style="361" customWidth="1"/>
    <col min="1000" max="1004" width="4.5703125" style="361" customWidth="1"/>
    <col min="1005" max="1253" width="9.140625" style="361"/>
    <col min="1254" max="1254" width="26.7109375" style="361" customWidth="1"/>
    <col min="1255" max="1255" width="10.140625" style="361" customWidth="1"/>
    <col min="1256" max="1260" width="4.5703125" style="361" customWidth="1"/>
    <col min="1261" max="1509" width="9.140625" style="361"/>
    <col min="1510" max="1510" width="26.7109375" style="361" customWidth="1"/>
    <col min="1511" max="1511" width="10.140625" style="361" customWidth="1"/>
    <col min="1512" max="1516" width="4.5703125" style="361" customWidth="1"/>
    <col min="1517" max="1765" width="9.140625" style="361"/>
    <col min="1766" max="1766" width="26.7109375" style="361" customWidth="1"/>
    <col min="1767" max="1767" width="10.140625" style="361" customWidth="1"/>
    <col min="1768" max="1772" width="4.5703125" style="361" customWidth="1"/>
    <col min="1773" max="2021" width="9.140625" style="361"/>
    <col min="2022" max="2022" width="26.7109375" style="361" customWidth="1"/>
    <col min="2023" max="2023" width="10.140625" style="361" customWidth="1"/>
    <col min="2024" max="2028" width="4.5703125" style="361" customWidth="1"/>
    <col min="2029" max="2277" width="9.140625" style="361"/>
    <col min="2278" max="2278" width="26.7109375" style="361" customWidth="1"/>
    <col min="2279" max="2279" width="10.140625" style="361" customWidth="1"/>
    <col min="2280" max="2284" width="4.5703125" style="361" customWidth="1"/>
    <col min="2285" max="2533" width="9.140625" style="361"/>
    <col min="2534" max="2534" width="26.7109375" style="361" customWidth="1"/>
    <col min="2535" max="2535" width="10.140625" style="361" customWidth="1"/>
    <col min="2536" max="2540" width="4.5703125" style="361" customWidth="1"/>
    <col min="2541" max="2789" width="9.140625" style="361"/>
    <col min="2790" max="2790" width="26.7109375" style="361" customWidth="1"/>
    <col min="2791" max="2791" width="10.140625" style="361" customWidth="1"/>
    <col min="2792" max="2796" width="4.5703125" style="361" customWidth="1"/>
    <col min="2797" max="3045" width="9.140625" style="361"/>
    <col min="3046" max="3046" width="26.7109375" style="361" customWidth="1"/>
    <col min="3047" max="3047" width="10.140625" style="361" customWidth="1"/>
    <col min="3048" max="3052" width="4.5703125" style="361" customWidth="1"/>
    <col min="3053" max="3301" width="9.140625" style="361"/>
    <col min="3302" max="3302" width="26.7109375" style="361" customWidth="1"/>
    <col min="3303" max="3303" width="10.140625" style="361" customWidth="1"/>
    <col min="3304" max="3308" width="4.5703125" style="361" customWidth="1"/>
    <col min="3309" max="3557" width="9.140625" style="361"/>
    <col min="3558" max="3558" width="26.7109375" style="361" customWidth="1"/>
    <col min="3559" max="3559" width="10.140625" style="361" customWidth="1"/>
    <col min="3560" max="3564" width="4.5703125" style="361" customWidth="1"/>
    <col min="3565" max="3813" width="9.140625" style="361"/>
    <col min="3814" max="3814" width="26.7109375" style="361" customWidth="1"/>
    <col min="3815" max="3815" width="10.140625" style="361" customWidth="1"/>
    <col min="3816" max="3820" width="4.5703125" style="361" customWidth="1"/>
    <col min="3821" max="4069" width="9.140625" style="361"/>
    <col min="4070" max="4070" width="26.7109375" style="361" customWidth="1"/>
    <col min="4071" max="4071" width="10.140625" style="361" customWidth="1"/>
    <col min="4072" max="4076" width="4.5703125" style="361" customWidth="1"/>
    <col min="4077" max="4325" width="9.140625" style="361"/>
    <col min="4326" max="4326" width="26.7109375" style="361" customWidth="1"/>
    <col min="4327" max="4327" width="10.140625" style="361" customWidth="1"/>
    <col min="4328" max="4332" width="4.5703125" style="361" customWidth="1"/>
    <col min="4333" max="4581" width="9.140625" style="361"/>
    <col min="4582" max="4582" width="26.7109375" style="361" customWidth="1"/>
    <col min="4583" max="4583" width="10.140625" style="361" customWidth="1"/>
    <col min="4584" max="4588" width="4.5703125" style="361" customWidth="1"/>
    <col min="4589" max="4837" width="9.140625" style="361"/>
    <col min="4838" max="4838" width="26.7109375" style="361" customWidth="1"/>
    <col min="4839" max="4839" width="10.140625" style="361" customWidth="1"/>
    <col min="4840" max="4844" width="4.5703125" style="361" customWidth="1"/>
    <col min="4845" max="5093" width="9.140625" style="361"/>
    <col min="5094" max="5094" width="26.7109375" style="361" customWidth="1"/>
    <col min="5095" max="5095" width="10.140625" style="361" customWidth="1"/>
    <col min="5096" max="5100" width="4.5703125" style="361" customWidth="1"/>
    <col min="5101" max="5349" width="9.140625" style="361"/>
    <col min="5350" max="5350" width="26.7109375" style="361" customWidth="1"/>
    <col min="5351" max="5351" width="10.140625" style="361" customWidth="1"/>
    <col min="5352" max="5356" width="4.5703125" style="361" customWidth="1"/>
    <col min="5357" max="5605" width="9.140625" style="361"/>
    <col min="5606" max="5606" width="26.7109375" style="361" customWidth="1"/>
    <col min="5607" max="5607" width="10.140625" style="361" customWidth="1"/>
    <col min="5608" max="5612" width="4.5703125" style="361" customWidth="1"/>
    <col min="5613" max="5861" width="9.140625" style="361"/>
    <col min="5862" max="5862" width="26.7109375" style="361" customWidth="1"/>
    <col min="5863" max="5863" width="10.140625" style="361" customWidth="1"/>
    <col min="5864" max="5868" width="4.5703125" style="361" customWidth="1"/>
    <col min="5869" max="6117" width="9.140625" style="361"/>
    <col min="6118" max="6118" width="26.7109375" style="361" customWidth="1"/>
    <col min="6119" max="6119" width="10.140625" style="361" customWidth="1"/>
    <col min="6120" max="6124" width="4.5703125" style="361" customWidth="1"/>
    <col min="6125" max="6373" width="9.140625" style="361"/>
    <col min="6374" max="6374" width="26.7109375" style="361" customWidth="1"/>
    <col min="6375" max="6375" width="10.140625" style="361" customWidth="1"/>
    <col min="6376" max="6380" width="4.5703125" style="361" customWidth="1"/>
    <col min="6381" max="6629" width="9.140625" style="361"/>
    <col min="6630" max="6630" width="26.7109375" style="361" customWidth="1"/>
    <col min="6631" max="6631" width="10.140625" style="361" customWidth="1"/>
    <col min="6632" max="6636" width="4.5703125" style="361" customWidth="1"/>
    <col min="6637" max="6885" width="9.140625" style="361"/>
    <col min="6886" max="6886" width="26.7109375" style="361" customWidth="1"/>
    <col min="6887" max="6887" width="10.140625" style="361" customWidth="1"/>
    <col min="6888" max="6892" width="4.5703125" style="361" customWidth="1"/>
    <col min="6893" max="7141" width="9.140625" style="361"/>
    <col min="7142" max="7142" width="26.7109375" style="361" customWidth="1"/>
    <col min="7143" max="7143" width="10.140625" style="361" customWidth="1"/>
    <col min="7144" max="7148" width="4.5703125" style="361" customWidth="1"/>
    <col min="7149" max="7397" width="9.140625" style="361"/>
    <col min="7398" max="7398" width="26.7109375" style="361" customWidth="1"/>
    <col min="7399" max="7399" width="10.140625" style="361" customWidth="1"/>
    <col min="7400" max="7404" width="4.5703125" style="361" customWidth="1"/>
    <col min="7405" max="7653" width="9.140625" style="361"/>
    <col min="7654" max="7654" width="26.7109375" style="361" customWidth="1"/>
    <col min="7655" max="7655" width="10.140625" style="361" customWidth="1"/>
    <col min="7656" max="7660" width="4.5703125" style="361" customWidth="1"/>
    <col min="7661" max="7909" width="9.140625" style="361"/>
    <col min="7910" max="7910" width="26.7109375" style="361" customWidth="1"/>
    <col min="7911" max="7911" width="10.140625" style="361" customWidth="1"/>
    <col min="7912" max="7916" width="4.5703125" style="361" customWidth="1"/>
    <col min="7917" max="8165" width="9.140625" style="361"/>
    <col min="8166" max="8166" width="26.7109375" style="361" customWidth="1"/>
    <col min="8167" max="8167" width="10.140625" style="361" customWidth="1"/>
    <col min="8168" max="8172" width="4.5703125" style="361" customWidth="1"/>
    <col min="8173" max="8421" width="9.140625" style="361"/>
    <col min="8422" max="8422" width="26.7109375" style="361" customWidth="1"/>
    <col min="8423" max="8423" width="10.140625" style="361" customWidth="1"/>
    <col min="8424" max="8428" width="4.5703125" style="361" customWidth="1"/>
    <col min="8429" max="8677" width="9.140625" style="361"/>
    <col min="8678" max="8678" width="26.7109375" style="361" customWidth="1"/>
    <col min="8679" max="8679" width="10.140625" style="361" customWidth="1"/>
    <col min="8680" max="8684" width="4.5703125" style="361" customWidth="1"/>
    <col min="8685" max="8933" width="9.140625" style="361"/>
    <col min="8934" max="8934" width="26.7109375" style="361" customWidth="1"/>
    <col min="8935" max="8935" width="10.140625" style="361" customWidth="1"/>
    <col min="8936" max="8940" width="4.5703125" style="361" customWidth="1"/>
    <col min="8941" max="9189" width="9.140625" style="361"/>
    <col min="9190" max="9190" width="26.7109375" style="361" customWidth="1"/>
    <col min="9191" max="9191" width="10.140625" style="361" customWidth="1"/>
    <col min="9192" max="9196" width="4.5703125" style="361" customWidth="1"/>
    <col min="9197" max="9445" width="9.140625" style="361"/>
    <col min="9446" max="9446" width="26.7109375" style="361" customWidth="1"/>
    <col min="9447" max="9447" width="10.140625" style="361" customWidth="1"/>
    <col min="9448" max="9452" width="4.5703125" style="361" customWidth="1"/>
    <col min="9453" max="9701" width="9.140625" style="361"/>
    <col min="9702" max="9702" width="26.7109375" style="361" customWidth="1"/>
    <col min="9703" max="9703" width="10.140625" style="361" customWidth="1"/>
    <col min="9704" max="9708" width="4.5703125" style="361" customWidth="1"/>
    <col min="9709" max="9957" width="9.140625" style="361"/>
    <col min="9958" max="9958" width="26.7109375" style="361" customWidth="1"/>
    <col min="9959" max="9959" width="10.140625" style="361" customWidth="1"/>
    <col min="9960" max="9964" width="4.5703125" style="361" customWidth="1"/>
    <col min="9965" max="10213" width="9.140625" style="361"/>
    <col min="10214" max="10214" width="26.7109375" style="361" customWidth="1"/>
    <col min="10215" max="10215" width="10.140625" style="361" customWidth="1"/>
    <col min="10216" max="10220" width="4.5703125" style="361" customWidth="1"/>
    <col min="10221" max="10469" width="9.140625" style="361"/>
    <col min="10470" max="10470" width="26.7109375" style="361" customWidth="1"/>
    <col min="10471" max="10471" width="10.140625" style="361" customWidth="1"/>
    <col min="10472" max="10476" width="4.5703125" style="361" customWidth="1"/>
    <col min="10477" max="10725" width="9.140625" style="361"/>
    <col min="10726" max="10726" width="26.7109375" style="361" customWidth="1"/>
    <col min="10727" max="10727" width="10.140625" style="361" customWidth="1"/>
    <col min="10728" max="10732" width="4.5703125" style="361" customWidth="1"/>
    <col min="10733" max="10981" width="9.140625" style="361"/>
    <col min="10982" max="10982" width="26.7109375" style="361" customWidth="1"/>
    <col min="10983" max="10983" width="10.140625" style="361" customWidth="1"/>
    <col min="10984" max="10988" width="4.5703125" style="361" customWidth="1"/>
    <col min="10989" max="11237" width="9.140625" style="361"/>
    <col min="11238" max="11238" width="26.7109375" style="361" customWidth="1"/>
    <col min="11239" max="11239" width="10.140625" style="361" customWidth="1"/>
    <col min="11240" max="11244" width="4.5703125" style="361" customWidth="1"/>
    <col min="11245" max="11493" width="9.140625" style="361"/>
    <col min="11494" max="11494" width="26.7109375" style="361" customWidth="1"/>
    <col min="11495" max="11495" width="10.140625" style="361" customWidth="1"/>
    <col min="11496" max="11500" width="4.5703125" style="361" customWidth="1"/>
    <col min="11501" max="11749" width="9.140625" style="361"/>
    <col min="11750" max="11750" width="26.7109375" style="361" customWidth="1"/>
    <col min="11751" max="11751" width="10.140625" style="361" customWidth="1"/>
    <col min="11752" max="11756" width="4.5703125" style="361" customWidth="1"/>
    <col min="11757" max="12005" width="9.140625" style="361"/>
    <col min="12006" max="12006" width="26.7109375" style="361" customWidth="1"/>
    <col min="12007" max="12007" width="10.140625" style="361" customWidth="1"/>
    <col min="12008" max="12012" width="4.5703125" style="361" customWidth="1"/>
    <col min="12013" max="12261" width="9.140625" style="361"/>
    <col min="12262" max="12262" width="26.7109375" style="361" customWidth="1"/>
    <col min="12263" max="12263" width="10.140625" style="361" customWidth="1"/>
    <col min="12264" max="12268" width="4.5703125" style="361" customWidth="1"/>
    <col min="12269" max="12517" width="9.140625" style="361"/>
    <col min="12518" max="12518" width="26.7109375" style="361" customWidth="1"/>
    <col min="12519" max="12519" width="10.140625" style="361" customWidth="1"/>
    <col min="12520" max="12524" width="4.5703125" style="361" customWidth="1"/>
    <col min="12525" max="12773" width="9.140625" style="361"/>
    <col min="12774" max="12774" width="26.7109375" style="361" customWidth="1"/>
    <col min="12775" max="12775" width="10.140625" style="361" customWidth="1"/>
    <col min="12776" max="12780" width="4.5703125" style="361" customWidth="1"/>
    <col min="12781" max="13029" width="9.140625" style="361"/>
    <col min="13030" max="13030" width="26.7109375" style="361" customWidth="1"/>
    <col min="13031" max="13031" width="10.140625" style="361" customWidth="1"/>
    <col min="13032" max="13036" width="4.5703125" style="361" customWidth="1"/>
    <col min="13037" max="13285" width="9.140625" style="361"/>
    <col min="13286" max="13286" width="26.7109375" style="361" customWidth="1"/>
    <col min="13287" max="13287" width="10.140625" style="361" customWidth="1"/>
    <col min="13288" max="13292" width="4.5703125" style="361" customWidth="1"/>
    <col min="13293" max="13541" width="9.140625" style="361"/>
    <col min="13542" max="13542" width="26.7109375" style="361" customWidth="1"/>
    <col min="13543" max="13543" width="10.140625" style="361" customWidth="1"/>
    <col min="13544" max="13548" width="4.5703125" style="361" customWidth="1"/>
    <col min="13549" max="13797" width="9.140625" style="361"/>
    <col min="13798" max="13798" width="26.7109375" style="361" customWidth="1"/>
    <col min="13799" max="13799" width="10.140625" style="361" customWidth="1"/>
    <col min="13800" max="13804" width="4.5703125" style="361" customWidth="1"/>
    <col min="13805" max="14053" width="9.140625" style="361"/>
    <col min="14054" max="14054" width="26.7109375" style="361" customWidth="1"/>
    <col min="14055" max="14055" width="10.140625" style="361" customWidth="1"/>
    <col min="14056" max="14060" width="4.5703125" style="361" customWidth="1"/>
    <col min="14061" max="14309" width="9.140625" style="361"/>
    <col min="14310" max="14310" width="26.7109375" style="361" customWidth="1"/>
    <col min="14311" max="14311" width="10.140625" style="361" customWidth="1"/>
    <col min="14312" max="14316" width="4.5703125" style="361" customWidth="1"/>
    <col min="14317" max="14565" width="9.140625" style="361"/>
    <col min="14566" max="14566" width="26.7109375" style="361" customWidth="1"/>
    <col min="14567" max="14567" width="10.140625" style="361" customWidth="1"/>
    <col min="14568" max="14572" width="4.5703125" style="361" customWidth="1"/>
    <col min="14573" max="14821" width="9.140625" style="361"/>
    <col min="14822" max="14822" width="26.7109375" style="361" customWidth="1"/>
    <col min="14823" max="14823" width="10.140625" style="361" customWidth="1"/>
    <col min="14824" max="14828" width="4.5703125" style="361" customWidth="1"/>
    <col min="14829" max="15077" width="9.140625" style="361"/>
    <col min="15078" max="15078" width="26.7109375" style="361" customWidth="1"/>
    <col min="15079" max="15079" width="10.140625" style="361" customWidth="1"/>
    <col min="15080" max="15084" width="4.5703125" style="361" customWidth="1"/>
    <col min="15085" max="15333" width="9.140625" style="361"/>
    <col min="15334" max="15334" width="26.7109375" style="361" customWidth="1"/>
    <col min="15335" max="15335" width="10.140625" style="361" customWidth="1"/>
    <col min="15336" max="15340" width="4.5703125" style="361" customWidth="1"/>
    <col min="15341" max="15589" width="9.140625" style="361"/>
    <col min="15590" max="15590" width="26.7109375" style="361" customWidth="1"/>
    <col min="15591" max="15591" width="10.140625" style="361" customWidth="1"/>
    <col min="15592" max="15596" width="4.5703125" style="361" customWidth="1"/>
    <col min="15597" max="15845" width="9.140625" style="361"/>
    <col min="15846" max="15846" width="26.7109375" style="361" customWidth="1"/>
    <col min="15847" max="15847" width="10.140625" style="361" customWidth="1"/>
    <col min="15848" max="15852" width="4.5703125" style="361" customWidth="1"/>
    <col min="15853" max="16101" width="9.140625" style="361"/>
    <col min="16102" max="16102" width="26.7109375" style="361" customWidth="1"/>
    <col min="16103" max="16103" width="10.140625" style="361" customWidth="1"/>
    <col min="16104" max="16108" width="4.5703125" style="361" customWidth="1"/>
    <col min="16109" max="16384" width="9.140625" style="361"/>
  </cols>
  <sheetData>
    <row r="1" spans="1:10" ht="12.75" customHeight="1"/>
    <row r="2" spans="1:10" ht="12.75" customHeight="1"/>
    <row r="3" spans="1:10" ht="12.75" customHeight="1">
      <c r="B3" s="384" t="s">
        <v>1117</v>
      </c>
      <c r="C3" s="385"/>
      <c r="D3" s="385"/>
      <c r="E3" s="385"/>
      <c r="F3" s="385"/>
      <c r="G3" s="385"/>
      <c r="H3" s="385"/>
      <c r="I3" s="385"/>
      <c r="J3" s="386"/>
    </row>
    <row r="4" spans="1:10">
      <c r="B4" s="387" t="s">
        <v>514</v>
      </c>
      <c r="C4" s="385"/>
      <c r="D4" s="385"/>
      <c r="E4" s="385"/>
      <c r="F4" s="385"/>
      <c r="G4" s="385"/>
      <c r="H4" s="385"/>
      <c r="I4" s="385"/>
      <c r="J4" s="386"/>
    </row>
    <row r="5" spans="1:10">
      <c r="B5" s="376" t="s">
        <v>515</v>
      </c>
      <c r="C5" s="388"/>
      <c r="D5" s="388"/>
      <c r="E5" s="388"/>
      <c r="F5" s="388"/>
      <c r="G5" s="388"/>
      <c r="H5" s="388"/>
      <c r="I5" s="388"/>
      <c r="J5" s="389"/>
    </row>
    <row r="6" spans="1:10" ht="22.5" customHeight="1">
      <c r="A6" s="386"/>
      <c r="B6" s="390"/>
      <c r="C6" s="391" t="s">
        <v>516</v>
      </c>
      <c r="D6" s="779" t="s">
        <v>517</v>
      </c>
      <c r="E6" s="779"/>
      <c r="F6" s="779"/>
      <c r="G6" s="779" t="s">
        <v>518</v>
      </c>
      <c r="H6" s="779"/>
      <c r="I6" s="779"/>
      <c r="J6" s="392"/>
    </row>
    <row r="7" spans="1:10">
      <c r="A7" s="386"/>
      <c r="B7" s="393"/>
      <c r="C7" s="394">
        <v>2015</v>
      </c>
      <c r="D7" s="395">
        <v>2016</v>
      </c>
      <c r="E7" s="395">
        <v>2017</v>
      </c>
      <c r="F7" s="395">
        <v>2018</v>
      </c>
      <c r="G7" s="395">
        <v>2016</v>
      </c>
      <c r="H7" s="395">
        <v>2017</v>
      </c>
      <c r="I7" s="395">
        <v>2018</v>
      </c>
      <c r="J7" s="396"/>
    </row>
    <row r="8" spans="1:10" ht="12.75" customHeight="1">
      <c r="A8" s="386"/>
      <c r="B8" s="397" t="s">
        <v>519</v>
      </c>
      <c r="C8" s="398"/>
      <c r="D8" s="399"/>
      <c r="E8" s="390"/>
      <c r="F8" s="390"/>
      <c r="G8" s="399"/>
      <c r="H8" s="390"/>
      <c r="I8" s="390"/>
      <c r="J8" s="389"/>
    </row>
    <row r="9" spans="1:10">
      <c r="A9" s="386"/>
      <c r="B9" s="400" t="s">
        <v>1195</v>
      </c>
      <c r="C9" s="401">
        <v>4.3020613700000006</v>
      </c>
      <c r="D9" s="402">
        <v>2.2846772724999997</v>
      </c>
      <c r="E9" s="403">
        <v>3.4232384974999999</v>
      </c>
      <c r="F9" s="403">
        <v>3.5065313749999998</v>
      </c>
      <c r="G9" s="402">
        <v>-2.6518689675</v>
      </c>
      <c r="H9" s="403">
        <v>-3.2778498799999998</v>
      </c>
      <c r="I9" s="403">
        <v>-0.73726108225000009</v>
      </c>
      <c r="J9" s="404"/>
    </row>
    <row r="10" spans="1:10" ht="12.75" customHeight="1">
      <c r="A10" s="386"/>
      <c r="B10" s="400" t="s">
        <v>520</v>
      </c>
      <c r="C10" s="401">
        <v>0.33333333325000003</v>
      </c>
      <c r="D10" s="402">
        <v>0.41604910525</v>
      </c>
      <c r="E10" s="403">
        <v>1.9406326274999999</v>
      </c>
      <c r="F10" s="403">
        <v>2.1885384425000001</v>
      </c>
      <c r="G10" s="402">
        <v>-0.64376785324999997</v>
      </c>
      <c r="H10" s="403">
        <v>-4.6337864025000002</v>
      </c>
      <c r="I10" s="403">
        <v>-0.5237368280000001</v>
      </c>
      <c r="J10" s="404"/>
    </row>
    <row r="11" spans="1:10">
      <c r="A11" s="386"/>
      <c r="B11" s="400" t="s">
        <v>521</v>
      </c>
      <c r="C11" s="401">
        <v>5.1216715166643247</v>
      </c>
      <c r="D11" s="402">
        <v>4.4034155897523775</v>
      </c>
      <c r="E11" s="403">
        <v>4.2776381785625119</v>
      </c>
      <c r="F11" s="403">
        <v>4.1248660318565324</v>
      </c>
      <c r="G11" s="402">
        <v>5.2877796111168758</v>
      </c>
      <c r="H11" s="403">
        <v>7.7006652160898872</v>
      </c>
      <c r="I11" s="403">
        <v>9.7840156336167894</v>
      </c>
      <c r="J11" s="404"/>
    </row>
    <row r="12" spans="1:10" ht="22.5">
      <c r="A12" s="386"/>
      <c r="B12" s="405" t="s">
        <v>522</v>
      </c>
      <c r="C12" s="401">
        <v>3.4131249174999998</v>
      </c>
      <c r="D12" s="402">
        <v>4.0465363199999995</v>
      </c>
      <c r="E12" s="403">
        <v>5.1526475375</v>
      </c>
      <c r="F12" s="403">
        <v>4.6543649125000002</v>
      </c>
      <c r="G12" s="402">
        <v>-1.7304243642500001</v>
      </c>
      <c r="H12" s="403">
        <v>-11.709871619999999</v>
      </c>
      <c r="I12" s="403">
        <v>-2.8805859755000003</v>
      </c>
      <c r="J12" s="404"/>
    </row>
    <row r="13" spans="1:10" ht="22.5">
      <c r="A13" s="386"/>
      <c r="B13" s="405" t="s">
        <v>523</v>
      </c>
      <c r="C13" s="401">
        <v>1.988659945</v>
      </c>
      <c r="D13" s="402">
        <v>2.1442372075000002</v>
      </c>
      <c r="E13" s="403">
        <v>1.9797823124999998</v>
      </c>
      <c r="F13" s="403">
        <v>2.0470867725000002</v>
      </c>
      <c r="G13" s="402">
        <v>0.62998562305000005</v>
      </c>
      <c r="H13" s="403">
        <v>-2.0340711750000002</v>
      </c>
      <c r="I13" s="403">
        <v>-0.98285079874999992</v>
      </c>
      <c r="J13" s="404"/>
    </row>
    <row r="14" spans="1:10" ht="6" customHeight="1">
      <c r="A14" s="386"/>
      <c r="B14" s="390"/>
      <c r="C14" s="401"/>
      <c r="D14" s="402"/>
      <c r="E14" s="403"/>
      <c r="F14" s="403"/>
      <c r="G14" s="402"/>
      <c r="H14" s="403"/>
      <c r="I14" s="403"/>
      <c r="J14" s="404"/>
    </row>
    <row r="15" spans="1:10">
      <c r="A15" s="386"/>
      <c r="B15" s="406" t="s">
        <v>524</v>
      </c>
      <c r="C15" s="401"/>
      <c r="D15" s="402"/>
      <c r="E15" s="403"/>
      <c r="F15" s="403"/>
      <c r="G15" s="402"/>
      <c r="H15" s="403"/>
      <c r="I15" s="403"/>
      <c r="J15" s="404"/>
    </row>
    <row r="16" spans="1:10" ht="12.75" customHeight="1">
      <c r="A16" s="386"/>
      <c r="B16" s="400" t="s">
        <v>525</v>
      </c>
      <c r="C16" s="401">
        <v>5.5188782588059597</v>
      </c>
      <c r="D16" s="402">
        <v>6.7836566200151216</v>
      </c>
      <c r="E16" s="403">
        <v>7.1847183328761055</v>
      </c>
      <c r="F16" s="403">
        <v>8.1677853181961293</v>
      </c>
      <c r="G16" s="402">
        <v>2.7096898615730476</v>
      </c>
      <c r="H16" s="403">
        <v>-4.0927038344209521</v>
      </c>
      <c r="I16" s="403">
        <v>-4.2410678571360192</v>
      </c>
      <c r="J16" s="404"/>
    </row>
    <row r="17" spans="1:10">
      <c r="A17" s="386"/>
      <c r="B17" s="400" t="s">
        <v>526</v>
      </c>
      <c r="C17" s="401">
        <v>5.9376563518344527</v>
      </c>
      <c r="D17" s="402">
        <v>7.4266309519769793</v>
      </c>
      <c r="E17" s="403">
        <v>7.7798030381173318</v>
      </c>
      <c r="F17" s="403">
        <v>8.5113922762604766</v>
      </c>
      <c r="G17" s="402">
        <v>3.2784647640422904</v>
      </c>
      <c r="H17" s="403">
        <v>-6.1690876437606299</v>
      </c>
      <c r="I17" s="403">
        <v>-4.7557262991910729</v>
      </c>
      <c r="J17" s="404"/>
    </row>
    <row r="18" spans="1:10">
      <c r="A18" s="386"/>
      <c r="B18" s="400" t="s">
        <v>527</v>
      </c>
      <c r="C18" s="401">
        <v>5.7831434205800445</v>
      </c>
      <c r="D18" s="402">
        <v>7.2766776944907079</v>
      </c>
      <c r="E18" s="403">
        <v>8.6227268234458272</v>
      </c>
      <c r="F18" s="403">
        <v>9.7333204881384034</v>
      </c>
      <c r="G18" s="402">
        <v>3.4019444794499751</v>
      </c>
      <c r="H18" s="403">
        <v>-1.8155903504457811</v>
      </c>
      <c r="I18" s="403">
        <v>-3.0419920453124525</v>
      </c>
      <c r="J18" s="404"/>
    </row>
    <row r="19" spans="1:10" ht="6" customHeight="1">
      <c r="A19" s="386"/>
      <c r="B19" s="390"/>
      <c r="C19" s="401"/>
      <c r="D19" s="402"/>
      <c r="E19" s="403"/>
      <c r="F19" s="403"/>
      <c r="G19" s="402"/>
      <c r="H19" s="403"/>
      <c r="I19" s="403"/>
      <c r="J19" s="404"/>
    </row>
    <row r="20" spans="1:10">
      <c r="A20" s="386"/>
      <c r="B20" s="397" t="s">
        <v>528</v>
      </c>
      <c r="C20" s="401"/>
      <c r="D20" s="402"/>
      <c r="E20" s="403"/>
      <c r="F20" s="403"/>
      <c r="G20" s="402"/>
      <c r="H20" s="403"/>
      <c r="I20" s="403"/>
      <c r="J20" s="404"/>
    </row>
    <row r="21" spans="1:10">
      <c r="A21" s="386"/>
      <c r="B21" s="400" t="s">
        <v>526</v>
      </c>
      <c r="C21" s="401">
        <v>1.2114112273843958</v>
      </c>
      <c r="D21" s="402">
        <v>1.0914715385392486</v>
      </c>
      <c r="E21" s="403">
        <v>1.0848303317930656</v>
      </c>
      <c r="F21" s="403">
        <v>1.0879263236391323</v>
      </c>
      <c r="G21" s="402">
        <v>3.7004289613585932</v>
      </c>
      <c r="H21" s="403">
        <v>5.2318235099084571</v>
      </c>
      <c r="I21" s="403">
        <v>4.8049754286974755</v>
      </c>
      <c r="J21" s="404"/>
    </row>
    <row r="22" spans="1:10">
      <c r="A22" s="386"/>
      <c r="B22" s="400" t="s">
        <v>210</v>
      </c>
      <c r="C22" s="401">
        <v>2.203844819365619</v>
      </c>
      <c r="D22" s="402">
        <v>2.0081502187250297</v>
      </c>
      <c r="E22" s="403">
        <v>1.9750361842323065</v>
      </c>
      <c r="F22" s="403">
        <v>2.208410983774109</v>
      </c>
      <c r="G22" s="402">
        <v>4.4244554298181971</v>
      </c>
      <c r="H22" s="403">
        <v>5.0722266479926894</v>
      </c>
      <c r="I22" s="403">
        <v>5.7854972262052184</v>
      </c>
      <c r="J22" s="404"/>
    </row>
    <row r="23" spans="1:10">
      <c r="A23" s="386"/>
      <c r="B23" s="400" t="s">
        <v>529</v>
      </c>
      <c r="C23" s="401">
        <v>5.4751221233077905</v>
      </c>
      <c r="D23" s="402">
        <v>5.2726997703568452</v>
      </c>
      <c r="E23" s="403">
        <v>5.4993906469165355</v>
      </c>
      <c r="F23" s="403">
        <v>6.0381150793982474</v>
      </c>
      <c r="G23" s="402">
        <v>9.8095573154796973</v>
      </c>
      <c r="H23" s="403">
        <v>11.412997993349961</v>
      </c>
      <c r="I23" s="403">
        <v>11.597233242717726</v>
      </c>
      <c r="J23" s="404"/>
    </row>
    <row r="24" spans="1:10" ht="6" customHeight="1">
      <c r="A24" s="386"/>
      <c r="B24" s="390"/>
      <c r="C24" s="401"/>
      <c r="D24" s="402"/>
      <c r="E24" s="403"/>
      <c r="F24" s="403"/>
      <c r="G24" s="402"/>
      <c r="H24" s="403"/>
      <c r="I24" s="403"/>
      <c r="J24" s="404"/>
    </row>
    <row r="25" spans="1:10">
      <c r="A25" s="386"/>
      <c r="B25" s="406" t="s">
        <v>530</v>
      </c>
      <c r="C25" s="401"/>
      <c r="D25" s="402"/>
      <c r="E25" s="403"/>
      <c r="F25" s="403"/>
      <c r="G25" s="402"/>
      <c r="H25" s="403"/>
      <c r="I25" s="403"/>
      <c r="J25" s="404"/>
    </row>
    <row r="26" spans="1:10">
      <c r="A26" s="386"/>
      <c r="B26" s="400" t="s">
        <v>526</v>
      </c>
      <c r="C26" s="407">
        <v>45</v>
      </c>
      <c r="D26" s="408">
        <v>45</v>
      </c>
      <c r="E26" s="409">
        <v>45</v>
      </c>
      <c r="F26" s="409">
        <v>45</v>
      </c>
      <c r="G26" s="408">
        <v>54.873092479999997</v>
      </c>
      <c r="H26" s="409">
        <v>58.402176754999999</v>
      </c>
      <c r="I26" s="409">
        <v>53.487584914500005</v>
      </c>
      <c r="J26" s="404"/>
    </row>
    <row r="27" spans="1:10">
      <c r="A27" s="386"/>
      <c r="B27" s="400" t="s">
        <v>210</v>
      </c>
      <c r="C27" s="407">
        <v>22</v>
      </c>
      <c r="D27" s="408">
        <v>22</v>
      </c>
      <c r="E27" s="409">
        <v>22</v>
      </c>
      <c r="F27" s="409">
        <v>22</v>
      </c>
      <c r="G27" s="408">
        <v>25.403054054420295</v>
      </c>
      <c r="H27" s="409">
        <v>39.061955201031893</v>
      </c>
      <c r="I27" s="409">
        <v>42.558592700257229</v>
      </c>
      <c r="J27" s="404"/>
    </row>
    <row r="28" spans="1:10">
      <c r="A28" s="386"/>
      <c r="B28" s="400" t="s">
        <v>529</v>
      </c>
      <c r="C28" s="407">
        <v>55</v>
      </c>
      <c r="D28" s="408">
        <v>55</v>
      </c>
      <c r="E28" s="409">
        <v>55</v>
      </c>
      <c r="F28" s="409">
        <v>55</v>
      </c>
      <c r="G28" s="408">
        <v>58.231786512222214</v>
      </c>
      <c r="H28" s="409">
        <v>67.883328932114253</v>
      </c>
      <c r="I28" s="409">
        <v>76.216730602221872</v>
      </c>
      <c r="J28" s="404"/>
    </row>
    <row r="29" spans="1:10" ht="6" customHeight="1">
      <c r="A29" s="386"/>
      <c r="B29" s="390"/>
      <c r="C29" s="401"/>
      <c r="D29" s="402"/>
      <c r="E29" s="403"/>
      <c r="F29" s="403"/>
      <c r="G29" s="402"/>
      <c r="H29" s="403"/>
      <c r="I29" s="403"/>
      <c r="J29" s="404"/>
    </row>
    <row r="30" spans="1:10">
      <c r="A30" s="386"/>
      <c r="B30" s="397" t="s">
        <v>531</v>
      </c>
      <c r="C30" s="401"/>
      <c r="D30" s="402"/>
      <c r="E30" s="403"/>
      <c r="F30" s="403"/>
      <c r="G30" s="402"/>
      <c r="H30" s="403"/>
      <c r="I30" s="403"/>
      <c r="J30" s="404"/>
    </row>
    <row r="31" spans="1:10">
      <c r="A31" s="386"/>
      <c r="B31" s="400" t="s">
        <v>532</v>
      </c>
      <c r="C31" s="401">
        <v>0.30826816925</v>
      </c>
      <c r="D31" s="402">
        <v>0.28982258074999995</v>
      </c>
      <c r="E31" s="403">
        <v>0.77728164999999994</v>
      </c>
      <c r="F31" s="403">
        <v>1.8089606949999999</v>
      </c>
      <c r="G31" s="402">
        <v>0.30407258075000004</v>
      </c>
      <c r="H31" s="403">
        <v>0.31</v>
      </c>
      <c r="I31" s="403">
        <v>0.31</v>
      </c>
      <c r="J31" s="404"/>
    </row>
    <row r="32" spans="1:10">
      <c r="A32" s="386"/>
      <c r="B32" s="400" t="s">
        <v>533</v>
      </c>
      <c r="C32" s="401">
        <v>0.10925</v>
      </c>
      <c r="D32" s="402">
        <v>-5.0000520201570709E-4</v>
      </c>
      <c r="E32" s="403">
        <v>0.70000000739167278</v>
      </c>
      <c r="F32" s="403">
        <v>2.1749999930290889</v>
      </c>
      <c r="G32" s="402">
        <v>1.5619999682056864</v>
      </c>
      <c r="H32" s="403">
        <v>3.2624999929607115</v>
      </c>
      <c r="I32" s="403">
        <v>3.5249999983256708</v>
      </c>
      <c r="J32" s="404"/>
    </row>
    <row r="33" spans="1:10">
      <c r="A33" s="386"/>
      <c r="B33" s="400" t="s">
        <v>534</v>
      </c>
      <c r="C33" s="401">
        <v>-1.9497400250000001E-2</v>
      </c>
      <c r="D33" s="402">
        <v>-0.24733820449999999</v>
      </c>
      <c r="E33" s="403">
        <v>-0.30184624674999999</v>
      </c>
      <c r="F33" s="403">
        <v>-0.21720481925000001</v>
      </c>
      <c r="G33" s="402">
        <v>-0.24733820449999999</v>
      </c>
      <c r="H33" s="403">
        <v>-0.30184624674999999</v>
      </c>
      <c r="I33" s="403">
        <v>-0.21720481925000001</v>
      </c>
      <c r="J33" s="404"/>
    </row>
    <row r="34" spans="1:10">
      <c r="A34" s="386"/>
      <c r="B34" s="400" t="s">
        <v>535</v>
      </c>
      <c r="C34" s="401">
        <v>-4.9000000000000002E-2</v>
      </c>
      <c r="D34" s="402">
        <v>-4.2069322480663092E-2</v>
      </c>
      <c r="E34" s="403">
        <v>4.4260685332493874E-2</v>
      </c>
      <c r="F34" s="403">
        <v>3.5978270874879904E-2</v>
      </c>
      <c r="G34" s="402">
        <v>0.58054448512650825</v>
      </c>
      <c r="H34" s="403">
        <v>1.235451971811206</v>
      </c>
      <c r="I34" s="403">
        <v>1.2363595603649986</v>
      </c>
      <c r="J34" s="404"/>
    </row>
    <row r="35" spans="1:10" ht="22.5">
      <c r="A35" s="386"/>
      <c r="B35" s="405" t="s">
        <v>536</v>
      </c>
      <c r="C35" s="401">
        <v>4.4695993129910185</v>
      </c>
      <c r="D35" s="402">
        <v>6.7433488402279469</v>
      </c>
      <c r="E35" s="403">
        <v>7.5923802665425422</v>
      </c>
      <c r="F35" s="403">
        <v>8.0434091669290275</v>
      </c>
      <c r="G35" s="402">
        <v>0.23193955282620715</v>
      </c>
      <c r="H35" s="403">
        <v>-12.99774178837724</v>
      </c>
      <c r="I35" s="403">
        <v>-3.4470673059782326</v>
      </c>
      <c r="J35" s="404"/>
    </row>
    <row r="36" spans="1:10" ht="15" customHeight="1">
      <c r="A36" s="386"/>
      <c r="B36" s="400" t="s">
        <v>537</v>
      </c>
      <c r="C36" s="410">
        <v>1</v>
      </c>
      <c r="D36" s="775">
        <v>-5</v>
      </c>
      <c r="E36" s="776"/>
      <c r="F36" s="777"/>
      <c r="G36" s="411"/>
      <c r="H36" s="412">
        <v>-30</v>
      </c>
      <c r="I36" s="412"/>
      <c r="J36" s="404"/>
    </row>
    <row r="37" spans="1:10" ht="6" customHeight="1">
      <c r="A37" s="386"/>
      <c r="B37" s="390"/>
      <c r="C37" s="401"/>
      <c r="D37" s="402"/>
      <c r="E37" s="403"/>
      <c r="F37" s="403"/>
      <c r="G37" s="402"/>
      <c r="H37" s="403"/>
      <c r="I37" s="403"/>
      <c r="J37" s="404"/>
    </row>
    <row r="38" spans="1:10">
      <c r="A38" s="386"/>
      <c r="B38" s="397" t="s">
        <v>538</v>
      </c>
      <c r="C38" s="401"/>
      <c r="D38" s="402"/>
      <c r="E38" s="403"/>
      <c r="F38" s="403"/>
      <c r="G38" s="402"/>
      <c r="H38" s="403"/>
      <c r="I38" s="403"/>
      <c r="J38" s="404"/>
    </row>
    <row r="39" spans="1:10" ht="22.5">
      <c r="A39" s="386"/>
      <c r="B39" s="413" t="s">
        <v>1194</v>
      </c>
      <c r="C39" s="414">
        <v>-0.7195140708962211</v>
      </c>
      <c r="D39" s="415">
        <v>-1.9735452389228247</v>
      </c>
      <c r="E39" s="416">
        <v>-1.9859165637866827</v>
      </c>
      <c r="F39" s="416">
        <v>-0.95728239951723415</v>
      </c>
      <c r="G39" s="415">
        <v>-16.001451996636607</v>
      </c>
      <c r="H39" s="416">
        <v>-22.556676941871277</v>
      </c>
      <c r="I39" s="416">
        <v>-21.732701355560113</v>
      </c>
      <c r="J39" s="417"/>
    </row>
    <row r="40" spans="1:10" ht="12.75" customHeight="1">
      <c r="A40" s="386"/>
      <c r="B40" s="418" t="s">
        <v>539</v>
      </c>
      <c r="C40" s="418"/>
      <c r="D40" s="418"/>
      <c r="E40" s="418"/>
      <c r="F40" s="418"/>
      <c r="G40" s="418"/>
      <c r="H40" s="418"/>
      <c r="I40" s="418"/>
      <c r="J40" s="419"/>
    </row>
    <row r="41" spans="1:10" ht="12.75" customHeight="1">
      <c r="A41" s="386"/>
      <c r="B41" s="419"/>
      <c r="C41" s="419"/>
      <c r="D41" s="419"/>
      <c r="E41" s="419"/>
      <c r="F41" s="419"/>
      <c r="G41" s="419"/>
      <c r="H41" s="419"/>
      <c r="I41" s="419"/>
      <c r="J41" s="419"/>
    </row>
    <row r="42" spans="1:10" ht="12.75" customHeight="1">
      <c r="A42" s="386"/>
      <c r="B42" s="778"/>
      <c r="C42" s="780"/>
      <c r="D42" s="780"/>
      <c r="E42" s="780"/>
      <c r="F42" s="780"/>
      <c r="G42" s="780"/>
      <c r="H42" s="780"/>
      <c r="I42" s="780"/>
      <c r="J42" s="419"/>
    </row>
    <row r="43" spans="1:10">
      <c r="A43" s="386"/>
      <c r="B43" s="420"/>
      <c r="C43" s="420"/>
      <c r="D43" s="420"/>
      <c r="E43" s="420"/>
      <c r="F43" s="420"/>
      <c r="G43" s="420"/>
      <c r="H43" s="420"/>
      <c r="I43" s="420"/>
      <c r="J43" s="386"/>
    </row>
    <row r="44" spans="1:10" ht="13.15" customHeight="1">
      <c r="A44" s="386"/>
      <c r="B44" s="384" t="s">
        <v>1173</v>
      </c>
      <c r="C44" s="385"/>
      <c r="D44" s="385"/>
      <c r="E44" s="385"/>
      <c r="F44" s="385"/>
      <c r="G44" s="385"/>
      <c r="H44" s="385"/>
      <c r="I44" s="385"/>
      <c r="J44" s="386"/>
    </row>
    <row r="45" spans="1:10">
      <c r="A45" s="386"/>
      <c r="B45" s="387" t="s">
        <v>540</v>
      </c>
      <c r="C45" s="385"/>
      <c r="D45" s="385"/>
      <c r="E45" s="385"/>
      <c r="F45" s="385"/>
      <c r="G45" s="385"/>
      <c r="H45" s="385"/>
      <c r="I45" s="385"/>
      <c r="J45" s="386"/>
    </row>
    <row r="46" spans="1:10" ht="13.15" customHeight="1">
      <c r="A46" s="386"/>
      <c r="B46" s="421" t="s">
        <v>541</v>
      </c>
      <c r="C46" s="388"/>
      <c r="D46" s="388"/>
      <c r="E46" s="388"/>
      <c r="F46" s="388"/>
      <c r="G46" s="388"/>
      <c r="H46" s="388"/>
      <c r="I46" s="388"/>
      <c r="J46" s="386"/>
    </row>
    <row r="47" spans="1:10" ht="25.15" customHeight="1">
      <c r="A47" s="386"/>
      <c r="B47" s="390"/>
      <c r="C47" s="422" t="s">
        <v>542</v>
      </c>
      <c r="D47" s="779" t="s">
        <v>543</v>
      </c>
      <c r="E47" s="779"/>
      <c r="F47" s="779"/>
      <c r="G47" s="779" t="s">
        <v>544</v>
      </c>
      <c r="H47" s="779"/>
      <c r="I47" s="779"/>
      <c r="J47" s="386"/>
    </row>
    <row r="48" spans="1:10">
      <c r="A48" s="386"/>
      <c r="B48" s="393"/>
      <c r="C48" s="394">
        <v>2015</v>
      </c>
      <c r="D48" s="395">
        <v>2016</v>
      </c>
      <c r="E48" s="395">
        <v>2017</v>
      </c>
      <c r="F48" s="395">
        <v>2018</v>
      </c>
      <c r="G48" s="395">
        <v>2016</v>
      </c>
      <c r="H48" s="395">
        <v>2017</v>
      </c>
      <c r="I48" s="395">
        <v>2018</v>
      </c>
      <c r="J48" s="386"/>
    </row>
    <row r="49" spans="1:10">
      <c r="A49" s="386"/>
      <c r="B49" s="397" t="s">
        <v>545</v>
      </c>
      <c r="C49" s="398"/>
      <c r="D49" s="399"/>
      <c r="E49" s="390"/>
      <c r="F49" s="390"/>
      <c r="G49" s="399"/>
      <c r="H49" s="390"/>
      <c r="I49" s="390"/>
      <c r="J49" s="386"/>
    </row>
    <row r="50" spans="1:10">
      <c r="A50" s="386"/>
      <c r="B50" s="400" t="s">
        <v>546</v>
      </c>
      <c r="C50" s="401">
        <v>4.3020613700000006</v>
      </c>
      <c r="D50" s="402">
        <v>2.2846772724999997</v>
      </c>
      <c r="E50" s="403">
        <v>3.4232384974999999</v>
      </c>
      <c r="F50" s="403">
        <v>3.5065313749999998</v>
      </c>
      <c r="G50" s="402">
        <v>-2.6518689675</v>
      </c>
      <c r="H50" s="403">
        <v>-3.2778498799999998</v>
      </c>
      <c r="I50" s="403">
        <v>-0.73726108225000009</v>
      </c>
      <c r="J50" s="386"/>
    </row>
    <row r="51" spans="1:10">
      <c r="A51" s="386"/>
      <c r="B51" s="400" t="s">
        <v>547</v>
      </c>
      <c r="C51" s="401">
        <v>0.33333333325000003</v>
      </c>
      <c r="D51" s="402">
        <v>0.41604910525</v>
      </c>
      <c r="E51" s="403">
        <v>1.9406326274999999</v>
      </c>
      <c r="F51" s="403">
        <v>2.1885384425000001</v>
      </c>
      <c r="G51" s="402">
        <v>-0.64376785324999997</v>
      </c>
      <c r="H51" s="403">
        <v>-4.6337864025000002</v>
      </c>
      <c r="I51" s="403">
        <v>-0.5237368280000001</v>
      </c>
      <c r="J51" s="386"/>
    </row>
    <row r="52" spans="1:10">
      <c r="A52" s="386"/>
      <c r="B52" s="400" t="s">
        <v>548</v>
      </c>
      <c r="C52" s="401">
        <v>5.1216715166643247</v>
      </c>
      <c r="D52" s="402">
        <v>4.4034155897523775</v>
      </c>
      <c r="E52" s="403">
        <v>4.2776381785625119</v>
      </c>
      <c r="F52" s="403">
        <v>4.1248660318565324</v>
      </c>
      <c r="G52" s="402">
        <v>5.2877796111168758</v>
      </c>
      <c r="H52" s="403">
        <v>7.7006652160898872</v>
      </c>
      <c r="I52" s="403">
        <v>9.7840156336167894</v>
      </c>
      <c r="J52" s="386"/>
    </row>
    <row r="53" spans="1:10">
      <c r="A53" s="386"/>
      <c r="B53" s="400" t="s">
        <v>549</v>
      </c>
      <c r="C53" s="401">
        <v>3.4131249174999998</v>
      </c>
      <c r="D53" s="402">
        <v>4.0465363199999995</v>
      </c>
      <c r="E53" s="403">
        <v>5.1526475375</v>
      </c>
      <c r="F53" s="403">
        <v>4.6543649125000002</v>
      </c>
      <c r="G53" s="402">
        <v>-1.7304243642500001</v>
      </c>
      <c r="H53" s="403">
        <v>-11.709871619999999</v>
      </c>
      <c r="I53" s="403">
        <v>-2.8805859755000003</v>
      </c>
      <c r="J53" s="386"/>
    </row>
    <row r="54" spans="1:10" ht="22.5">
      <c r="A54" s="386"/>
      <c r="B54" s="405" t="s">
        <v>550</v>
      </c>
      <c r="C54" s="401">
        <v>1.988659945</v>
      </c>
      <c r="D54" s="402">
        <v>2.1442372075000002</v>
      </c>
      <c r="E54" s="403">
        <v>1.9797823124999998</v>
      </c>
      <c r="F54" s="403">
        <v>2.0470867725000002</v>
      </c>
      <c r="G54" s="402">
        <v>0.62998562305000005</v>
      </c>
      <c r="H54" s="403">
        <v>-2.0340711750000002</v>
      </c>
      <c r="I54" s="403">
        <v>-0.98285079874999992</v>
      </c>
      <c r="J54" s="386"/>
    </row>
    <row r="55" spans="1:10" ht="6" customHeight="1">
      <c r="A55" s="386"/>
      <c r="B55" s="390"/>
      <c r="C55" s="401"/>
      <c r="D55" s="402"/>
      <c r="E55" s="403"/>
      <c r="F55" s="403"/>
      <c r="G55" s="402"/>
      <c r="H55" s="403"/>
      <c r="I55" s="403"/>
      <c r="J55" s="386"/>
    </row>
    <row r="56" spans="1:10">
      <c r="A56" s="386"/>
      <c r="B56" s="406" t="s">
        <v>551</v>
      </c>
      <c r="C56" s="401"/>
      <c r="D56" s="402"/>
      <c r="E56" s="403"/>
      <c r="F56" s="403"/>
      <c r="G56" s="402"/>
      <c r="H56" s="403"/>
      <c r="I56" s="403"/>
      <c r="J56" s="386"/>
    </row>
    <row r="57" spans="1:10">
      <c r="A57" s="386"/>
      <c r="B57" s="400" t="s">
        <v>552</v>
      </c>
      <c r="C57" s="401">
        <v>5.5188782588059597</v>
      </c>
      <c r="D57" s="402">
        <v>6.7836566200151216</v>
      </c>
      <c r="E57" s="403">
        <v>7.1847183328761055</v>
      </c>
      <c r="F57" s="403">
        <v>8.1677853181961293</v>
      </c>
      <c r="G57" s="402">
        <v>2.7096898615730476</v>
      </c>
      <c r="H57" s="403">
        <v>-4.0927038344209521</v>
      </c>
      <c r="I57" s="403">
        <v>-4.2410678571360192</v>
      </c>
      <c r="J57" s="386"/>
    </row>
    <row r="58" spans="1:10">
      <c r="A58" s="386"/>
      <c r="B58" s="400" t="s">
        <v>553</v>
      </c>
      <c r="C58" s="401">
        <v>5.9376563518344527</v>
      </c>
      <c r="D58" s="402">
        <v>7.4266309519769793</v>
      </c>
      <c r="E58" s="403">
        <v>7.7798030381173318</v>
      </c>
      <c r="F58" s="403">
        <v>8.5113922762604766</v>
      </c>
      <c r="G58" s="402">
        <v>3.2784647640422904</v>
      </c>
      <c r="H58" s="403">
        <v>-6.1690876437606299</v>
      </c>
      <c r="I58" s="403">
        <v>-4.7557262991910729</v>
      </c>
      <c r="J58" s="386"/>
    </row>
    <row r="59" spans="1:10">
      <c r="A59" s="386"/>
      <c r="B59" s="400" t="s">
        <v>278</v>
      </c>
      <c r="C59" s="401">
        <v>5.7831434205800445</v>
      </c>
      <c r="D59" s="402">
        <v>7.2766776944907079</v>
      </c>
      <c r="E59" s="403">
        <v>8.6227268234458272</v>
      </c>
      <c r="F59" s="403">
        <v>9.7333204881384034</v>
      </c>
      <c r="G59" s="402">
        <v>3.4019444794499751</v>
      </c>
      <c r="H59" s="403">
        <v>-1.8155903504457811</v>
      </c>
      <c r="I59" s="403">
        <v>-3.0419920453124525</v>
      </c>
      <c r="J59" s="386"/>
    </row>
    <row r="60" spans="1:10" ht="6" customHeight="1">
      <c r="A60" s="386"/>
      <c r="B60" s="390"/>
      <c r="C60" s="401"/>
      <c r="D60" s="402"/>
      <c r="E60" s="403"/>
      <c r="F60" s="403"/>
      <c r="G60" s="402"/>
      <c r="H60" s="403"/>
      <c r="I60" s="403"/>
      <c r="J60" s="386"/>
    </row>
    <row r="61" spans="1:10">
      <c r="A61" s="386"/>
      <c r="B61" s="397" t="s">
        <v>554</v>
      </c>
      <c r="C61" s="401"/>
      <c r="D61" s="402"/>
      <c r="E61" s="403"/>
      <c r="F61" s="403"/>
      <c r="G61" s="402"/>
      <c r="H61" s="403"/>
      <c r="I61" s="403"/>
      <c r="J61" s="386"/>
    </row>
    <row r="62" spans="1:10">
      <c r="A62" s="386"/>
      <c r="B62" s="400" t="s">
        <v>553</v>
      </c>
      <c r="C62" s="401">
        <v>1.2114112273843958</v>
      </c>
      <c r="D62" s="402">
        <v>1.0914715385392486</v>
      </c>
      <c r="E62" s="403">
        <v>1.0848303317930656</v>
      </c>
      <c r="F62" s="403">
        <v>1.0879263236391323</v>
      </c>
      <c r="G62" s="402">
        <v>3.7004289613585932</v>
      </c>
      <c r="H62" s="403">
        <v>5.2318235099084571</v>
      </c>
      <c r="I62" s="403">
        <v>4.8049754286974755</v>
      </c>
      <c r="J62" s="386"/>
    </row>
    <row r="63" spans="1:10">
      <c r="A63" s="386"/>
      <c r="B63" s="400" t="s">
        <v>305</v>
      </c>
      <c r="C63" s="401">
        <v>2.203844819365619</v>
      </c>
      <c r="D63" s="402">
        <v>2.0081502187250297</v>
      </c>
      <c r="E63" s="403">
        <v>1.9750361842323065</v>
      </c>
      <c r="F63" s="403">
        <v>2.208410983774109</v>
      </c>
      <c r="G63" s="402">
        <v>4.4244554298181971</v>
      </c>
      <c r="H63" s="403">
        <v>5.0722266479926894</v>
      </c>
      <c r="I63" s="403">
        <v>5.7854972262052184</v>
      </c>
      <c r="J63" s="386"/>
    </row>
    <row r="64" spans="1:10">
      <c r="A64" s="386"/>
      <c r="B64" s="400" t="s">
        <v>555</v>
      </c>
      <c r="C64" s="401">
        <v>5.4751221233077905</v>
      </c>
      <c r="D64" s="402">
        <v>5.2726997703568452</v>
      </c>
      <c r="E64" s="403">
        <v>5.4993906469165355</v>
      </c>
      <c r="F64" s="403">
        <v>6.0381150793982474</v>
      </c>
      <c r="G64" s="402">
        <v>9.8095573154796973</v>
      </c>
      <c r="H64" s="403">
        <v>11.412997993349961</v>
      </c>
      <c r="I64" s="403">
        <v>11.597233242717726</v>
      </c>
      <c r="J64" s="386"/>
    </row>
    <row r="65" spans="1:10" ht="6" customHeight="1">
      <c r="A65" s="386"/>
      <c r="B65" s="390"/>
      <c r="C65" s="401"/>
      <c r="D65" s="402"/>
      <c r="E65" s="403"/>
      <c r="F65" s="403"/>
      <c r="G65" s="402"/>
      <c r="H65" s="403"/>
      <c r="I65" s="403"/>
      <c r="J65" s="386"/>
    </row>
    <row r="66" spans="1:10">
      <c r="A66" s="386"/>
      <c r="B66" s="406" t="s">
        <v>556</v>
      </c>
      <c r="C66" s="401"/>
      <c r="D66" s="402"/>
      <c r="E66" s="403"/>
      <c r="F66" s="403"/>
      <c r="G66" s="402"/>
      <c r="H66" s="403"/>
      <c r="I66" s="403"/>
      <c r="J66" s="386"/>
    </row>
    <row r="67" spans="1:10">
      <c r="A67" s="386"/>
      <c r="B67" s="400" t="s">
        <v>553</v>
      </c>
      <c r="C67" s="407">
        <v>45</v>
      </c>
      <c r="D67" s="408">
        <v>45</v>
      </c>
      <c r="E67" s="409">
        <v>45</v>
      </c>
      <c r="F67" s="409">
        <v>45</v>
      </c>
      <c r="G67" s="408">
        <v>54.873092479999997</v>
      </c>
      <c r="H67" s="409">
        <v>58.402176754999999</v>
      </c>
      <c r="I67" s="409">
        <v>53.487584914500005</v>
      </c>
      <c r="J67" s="386"/>
    </row>
    <row r="68" spans="1:10">
      <c r="A68" s="386"/>
      <c r="B68" s="400" t="s">
        <v>305</v>
      </c>
      <c r="C68" s="407">
        <v>22</v>
      </c>
      <c r="D68" s="408">
        <v>22</v>
      </c>
      <c r="E68" s="409">
        <v>22</v>
      </c>
      <c r="F68" s="409">
        <v>22</v>
      </c>
      <c r="G68" s="408">
        <v>25.403054054420295</v>
      </c>
      <c r="H68" s="409">
        <v>39.061955201031893</v>
      </c>
      <c r="I68" s="409">
        <v>42.558592700257229</v>
      </c>
      <c r="J68" s="386"/>
    </row>
    <row r="69" spans="1:10">
      <c r="A69" s="386"/>
      <c r="B69" s="400" t="s">
        <v>555</v>
      </c>
      <c r="C69" s="407">
        <v>55</v>
      </c>
      <c r="D69" s="408">
        <v>55</v>
      </c>
      <c r="E69" s="409">
        <v>55</v>
      </c>
      <c r="F69" s="409">
        <v>55</v>
      </c>
      <c r="G69" s="408">
        <v>58.231786512222214</v>
      </c>
      <c r="H69" s="409">
        <v>67.883328932114253</v>
      </c>
      <c r="I69" s="409">
        <v>76.216730602221872</v>
      </c>
      <c r="J69" s="386"/>
    </row>
    <row r="70" spans="1:10" ht="6" customHeight="1">
      <c r="A70" s="386"/>
      <c r="B70" s="390"/>
      <c r="C70" s="401"/>
      <c r="D70" s="402"/>
      <c r="E70" s="403"/>
      <c r="F70" s="403"/>
      <c r="G70" s="402"/>
      <c r="H70" s="403"/>
      <c r="I70" s="403"/>
      <c r="J70" s="386"/>
    </row>
    <row r="71" spans="1:10">
      <c r="A71" s="386"/>
      <c r="B71" s="397" t="s">
        <v>557</v>
      </c>
      <c r="C71" s="401"/>
      <c r="D71" s="402"/>
      <c r="E71" s="403"/>
      <c r="F71" s="403"/>
      <c r="G71" s="402"/>
      <c r="H71" s="403"/>
      <c r="I71" s="403"/>
      <c r="J71" s="386"/>
    </row>
    <row r="72" spans="1:10">
      <c r="A72" s="386"/>
      <c r="B72" s="400" t="s">
        <v>532</v>
      </c>
      <c r="C72" s="401">
        <v>0.30826816925</v>
      </c>
      <c r="D72" s="402">
        <v>0.28982258074999995</v>
      </c>
      <c r="E72" s="403">
        <v>0.77728164999999994</v>
      </c>
      <c r="F72" s="403">
        <v>1.8089606949999999</v>
      </c>
      <c r="G72" s="402">
        <v>0.30407258075000004</v>
      </c>
      <c r="H72" s="403">
        <v>0.31</v>
      </c>
      <c r="I72" s="403">
        <v>0.31</v>
      </c>
      <c r="J72" s="386"/>
    </row>
    <row r="73" spans="1:10">
      <c r="A73" s="386"/>
      <c r="B73" s="400" t="s">
        <v>558</v>
      </c>
      <c r="C73" s="401">
        <v>0.10925</v>
      </c>
      <c r="D73" s="402">
        <v>-5.0000520201570709E-4</v>
      </c>
      <c r="E73" s="403">
        <v>0.70000000739167278</v>
      </c>
      <c r="F73" s="403">
        <v>2.1749999930290889</v>
      </c>
      <c r="G73" s="402">
        <v>1.5619999682056864</v>
      </c>
      <c r="H73" s="403">
        <v>3.2624999929607115</v>
      </c>
      <c r="I73" s="403">
        <v>3.5249999983256708</v>
      </c>
      <c r="J73" s="386"/>
    </row>
    <row r="74" spans="1:10">
      <c r="A74" s="386"/>
      <c r="B74" s="400" t="s">
        <v>534</v>
      </c>
      <c r="C74" s="401">
        <v>-1.9497400250000001E-2</v>
      </c>
      <c r="D74" s="402">
        <v>-0.24733820449999999</v>
      </c>
      <c r="E74" s="403">
        <v>-0.30184624674999999</v>
      </c>
      <c r="F74" s="403">
        <v>-0.21720481925000001</v>
      </c>
      <c r="G74" s="402">
        <v>-0.24733820449999999</v>
      </c>
      <c r="H74" s="403">
        <v>-0.30184624674999999</v>
      </c>
      <c r="I74" s="403">
        <v>-0.21720481925000001</v>
      </c>
      <c r="J74" s="386"/>
    </row>
    <row r="75" spans="1:10">
      <c r="A75" s="386"/>
      <c r="B75" s="400" t="s">
        <v>559</v>
      </c>
      <c r="C75" s="401">
        <v>-4.9000000000000002E-2</v>
      </c>
      <c r="D75" s="402">
        <v>-4.2069322480663092E-2</v>
      </c>
      <c r="E75" s="403">
        <v>4.4260685332493874E-2</v>
      </c>
      <c r="F75" s="403">
        <v>3.5978270874879904E-2</v>
      </c>
      <c r="G75" s="402">
        <v>0.58054448512650825</v>
      </c>
      <c r="H75" s="403">
        <v>1.235451971811206</v>
      </c>
      <c r="I75" s="403">
        <v>1.2363595603649986</v>
      </c>
      <c r="J75" s="386"/>
    </row>
    <row r="76" spans="1:10" ht="22.5">
      <c r="A76" s="386"/>
      <c r="B76" s="405" t="s">
        <v>560</v>
      </c>
      <c r="C76" s="401">
        <v>4.4695993129910185</v>
      </c>
      <c r="D76" s="402">
        <v>6.7433488402279469</v>
      </c>
      <c r="E76" s="403">
        <v>7.5923802665425422</v>
      </c>
      <c r="F76" s="403">
        <v>8.0434091669290275</v>
      </c>
      <c r="G76" s="402">
        <v>0.23193955282620715</v>
      </c>
      <c r="H76" s="403">
        <v>-12.99774178837724</v>
      </c>
      <c r="I76" s="403">
        <v>-3.4470673059782326</v>
      </c>
      <c r="J76" s="386"/>
    </row>
    <row r="77" spans="1:10">
      <c r="A77" s="386"/>
      <c r="B77" s="400" t="s">
        <v>561</v>
      </c>
      <c r="C77" s="410">
        <v>1</v>
      </c>
      <c r="D77" s="775">
        <v>-5</v>
      </c>
      <c r="E77" s="776"/>
      <c r="F77" s="777"/>
      <c r="G77" s="411"/>
      <c r="H77" s="412">
        <v>-30</v>
      </c>
      <c r="I77" s="412"/>
      <c r="J77" s="386"/>
    </row>
    <row r="78" spans="1:10" ht="6" customHeight="1">
      <c r="A78" s="386"/>
      <c r="B78" s="390"/>
      <c r="C78" s="401"/>
      <c r="D78" s="402"/>
      <c r="E78" s="403"/>
      <c r="F78" s="403"/>
      <c r="G78" s="402"/>
      <c r="H78" s="403"/>
      <c r="I78" s="403"/>
      <c r="J78" s="386"/>
    </row>
    <row r="79" spans="1:10">
      <c r="A79" s="386"/>
      <c r="B79" s="397" t="s">
        <v>562</v>
      </c>
      <c r="C79" s="401"/>
      <c r="D79" s="402"/>
      <c r="E79" s="403"/>
      <c r="F79" s="403"/>
      <c r="G79" s="402"/>
      <c r="H79" s="403"/>
      <c r="I79" s="403"/>
      <c r="J79" s="386"/>
    </row>
    <row r="80" spans="1:10" ht="22.5">
      <c r="A80" s="386"/>
      <c r="B80" s="423" t="s">
        <v>563</v>
      </c>
      <c r="C80" s="414">
        <v>-0.7195140708962211</v>
      </c>
      <c r="D80" s="415">
        <v>-1.9735452389228247</v>
      </c>
      <c r="E80" s="416">
        <v>-1.9859165637866827</v>
      </c>
      <c r="F80" s="416">
        <v>-0.95728239951723415</v>
      </c>
      <c r="G80" s="415">
        <v>-16.001451996636607</v>
      </c>
      <c r="H80" s="416">
        <v>-22.556676941871277</v>
      </c>
      <c r="I80" s="416">
        <v>-21.732701355560113</v>
      </c>
      <c r="J80" s="386"/>
    </row>
    <row r="81" spans="1:10">
      <c r="A81" s="386"/>
      <c r="B81" s="424" t="s">
        <v>564</v>
      </c>
      <c r="C81" s="419"/>
      <c r="D81" s="419"/>
      <c r="E81" s="419"/>
      <c r="F81" s="419"/>
      <c r="G81" s="419"/>
      <c r="H81" s="419"/>
      <c r="I81" s="419"/>
      <c r="J81" s="386"/>
    </row>
    <row r="82" spans="1:10" ht="13.15" customHeight="1">
      <c r="A82" s="386"/>
      <c r="B82" s="778"/>
      <c r="C82" s="778"/>
      <c r="D82" s="778"/>
      <c r="E82" s="778"/>
      <c r="F82" s="778"/>
      <c r="G82" s="778"/>
      <c r="H82" s="778"/>
      <c r="I82" s="778"/>
      <c r="J82" s="386"/>
    </row>
    <row r="83" spans="1:10">
      <c r="A83" s="386"/>
      <c r="B83" s="778"/>
      <c r="C83" s="778"/>
      <c r="D83" s="778"/>
      <c r="E83" s="778"/>
      <c r="F83" s="778"/>
      <c r="G83" s="778"/>
      <c r="H83" s="778"/>
      <c r="I83" s="778"/>
      <c r="J83" s="386"/>
    </row>
    <row r="84" spans="1:10">
      <c r="A84" s="386"/>
      <c r="B84" s="778"/>
      <c r="C84" s="778"/>
      <c r="D84" s="778"/>
      <c r="E84" s="778"/>
      <c r="F84" s="778"/>
      <c r="G84" s="778"/>
      <c r="H84" s="778"/>
      <c r="I84" s="778"/>
      <c r="J84" s="386"/>
    </row>
    <row r="85" spans="1:10">
      <c r="A85" s="386"/>
      <c r="B85" s="778"/>
      <c r="C85" s="778"/>
      <c r="D85" s="778"/>
      <c r="E85" s="778"/>
      <c r="F85" s="778"/>
      <c r="G85" s="778"/>
      <c r="H85" s="778"/>
      <c r="I85" s="778"/>
      <c r="J85" s="386"/>
    </row>
    <row r="86" spans="1:10">
      <c r="A86" s="386"/>
      <c r="B86" s="425"/>
      <c r="C86" s="425"/>
      <c r="D86" s="425"/>
      <c r="E86" s="425"/>
      <c r="F86" s="425"/>
      <c r="G86" s="425"/>
      <c r="H86" s="425"/>
      <c r="I86" s="425"/>
      <c r="J86" s="386"/>
    </row>
    <row r="87" spans="1:10">
      <c r="A87" s="386"/>
      <c r="B87" s="425"/>
      <c r="C87" s="425"/>
      <c r="D87" s="425"/>
      <c r="E87" s="425"/>
      <c r="F87" s="425"/>
      <c r="G87" s="425"/>
      <c r="H87" s="425"/>
      <c r="I87" s="425"/>
      <c r="J87" s="386"/>
    </row>
    <row r="88" spans="1:10">
      <c r="B88" s="382"/>
      <c r="J88" s="386"/>
    </row>
    <row r="92" spans="1:10" ht="12.75" customHeight="1"/>
    <row r="93" spans="1:10" ht="12.75" customHeight="1"/>
    <row r="94" spans="1:10" ht="18" customHeight="1"/>
    <row r="95" spans="1:10" ht="10.5" customHeight="1"/>
    <row r="96" spans="1:10" ht="10.5" customHeight="1"/>
    <row r="97" ht="10.5" customHeight="1"/>
    <row r="98" ht="18" customHeight="1"/>
    <row r="99" ht="18" customHeight="1"/>
    <row r="100" ht="4.5" customHeight="1"/>
    <row r="101" ht="10.5" customHeight="1"/>
    <row r="102" ht="10.5" customHeight="1"/>
    <row r="103" ht="10.5" customHeight="1"/>
    <row r="104" ht="10.5" customHeight="1"/>
    <row r="105" ht="4.5" customHeight="1"/>
    <row r="106" ht="18" customHeight="1"/>
    <row r="107" ht="10.5" customHeight="1"/>
    <row r="108" ht="10.5" customHeight="1"/>
    <row r="109" ht="10.5" customHeight="1"/>
    <row r="110" ht="4.5" customHeight="1"/>
    <row r="111" ht="18" customHeight="1"/>
    <row r="112" ht="10.5" customHeight="1"/>
    <row r="113" ht="10.5" customHeight="1"/>
    <row r="114" ht="10.5" customHeight="1"/>
    <row r="115" ht="4.5" customHeight="1"/>
    <row r="116" ht="10.5" customHeight="1"/>
    <row r="117" ht="10.5" customHeight="1"/>
    <row r="118" ht="10.5" customHeight="1"/>
    <row r="119" ht="10.5" customHeight="1"/>
    <row r="120" ht="10.5" customHeight="1"/>
    <row r="121" ht="18" customHeight="1"/>
    <row r="122" ht="10.5" customHeight="1"/>
    <row r="123" ht="4.5" customHeight="1"/>
    <row r="124" ht="10.5" customHeight="1"/>
    <row r="125" ht="18" customHeight="1"/>
    <row r="126" ht="12.75" customHeight="1"/>
    <row r="127" ht="12.75" customHeight="1"/>
    <row r="128" ht="12.75" customHeight="1"/>
    <row r="135" ht="21.75" customHeight="1"/>
    <row r="142" ht="18" customHeight="1"/>
    <row r="143" ht="4.5" customHeight="1"/>
    <row r="148" ht="4.5" customHeight="1"/>
    <row r="153" ht="4.5" customHeight="1"/>
    <row r="158" ht="4.5" customHeight="1"/>
    <row r="166" ht="4.5" customHeight="1"/>
    <row r="168" ht="18" customHeight="1"/>
    <row r="169" ht="12.75" customHeight="1"/>
  </sheetData>
  <mergeCells count="8">
    <mergeCell ref="D77:F77"/>
    <mergeCell ref="B82:I85"/>
    <mergeCell ref="D6:F6"/>
    <mergeCell ref="G6:I6"/>
    <mergeCell ref="D36:F36"/>
    <mergeCell ref="B42:I42"/>
    <mergeCell ref="D47:F47"/>
    <mergeCell ref="G47:I47"/>
  </mergeCells>
  <pageMargins left="0.75" right="0.75" top="1" bottom="1" header="0.4921259845" footer="0.4921259845"/>
  <pageSetup paperSize="9" scale="61"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pageSetUpPr fitToPage="1"/>
  </sheetPr>
  <dimension ref="A1:I110"/>
  <sheetViews>
    <sheetView showGridLines="0" zoomScaleNormal="100" workbookViewId="0"/>
  </sheetViews>
  <sheetFormatPr defaultColWidth="8" defaultRowHeight="12.75"/>
  <cols>
    <col min="1" max="1" width="9.140625" style="360" customWidth="1"/>
    <col min="2" max="2" width="21.140625" style="383" customWidth="1"/>
    <col min="3" max="8" width="5" style="383" customWidth="1"/>
    <col min="9" max="9" width="9.140625" style="360" customWidth="1"/>
    <col min="10" max="10" width="10.42578125" style="360" customWidth="1"/>
    <col min="11" max="17" width="9.140625" style="360" customWidth="1"/>
    <col min="18" max="238" width="8" style="360"/>
    <col min="239" max="239" width="9.140625" style="360" customWidth="1"/>
    <col min="240" max="240" width="20.28515625" style="360" customWidth="1"/>
    <col min="241" max="246" width="5.85546875" style="360" customWidth="1"/>
    <col min="247" max="273" width="9.140625" style="360" customWidth="1"/>
    <col min="274" max="494" width="8" style="360"/>
    <col min="495" max="495" width="9.140625" style="360" customWidth="1"/>
    <col min="496" max="496" width="20.28515625" style="360" customWidth="1"/>
    <col min="497" max="502" width="5.85546875" style="360" customWidth="1"/>
    <col min="503" max="529" width="9.140625" style="360" customWidth="1"/>
    <col min="530" max="750" width="8" style="360"/>
    <col min="751" max="751" width="9.140625" style="360" customWidth="1"/>
    <col min="752" max="752" width="20.28515625" style="360" customWidth="1"/>
    <col min="753" max="758" width="5.85546875" style="360" customWidth="1"/>
    <col min="759" max="785" width="9.140625" style="360" customWidth="1"/>
    <col min="786" max="1006" width="8" style="360"/>
    <col min="1007" max="1007" width="9.140625" style="360" customWidth="1"/>
    <col min="1008" max="1008" width="20.28515625" style="360" customWidth="1"/>
    <col min="1009" max="1014" width="5.85546875" style="360" customWidth="1"/>
    <col min="1015" max="1041" width="9.140625" style="360" customWidth="1"/>
    <col min="1042" max="1262" width="8" style="360"/>
    <col min="1263" max="1263" width="9.140625" style="360" customWidth="1"/>
    <col min="1264" max="1264" width="20.28515625" style="360" customWidth="1"/>
    <col min="1265" max="1270" width="5.85546875" style="360" customWidth="1"/>
    <col min="1271" max="1297" width="9.140625" style="360" customWidth="1"/>
    <col min="1298" max="1518" width="8" style="360"/>
    <col min="1519" max="1519" width="9.140625" style="360" customWidth="1"/>
    <col min="1520" max="1520" width="20.28515625" style="360" customWidth="1"/>
    <col min="1521" max="1526" width="5.85546875" style="360" customWidth="1"/>
    <col min="1527" max="1553" width="9.140625" style="360" customWidth="1"/>
    <col min="1554" max="1774" width="8" style="360"/>
    <col min="1775" max="1775" width="9.140625" style="360" customWidth="1"/>
    <col min="1776" max="1776" width="20.28515625" style="360" customWidth="1"/>
    <col min="1777" max="1782" width="5.85546875" style="360" customWidth="1"/>
    <col min="1783" max="1809" width="9.140625" style="360" customWidth="1"/>
    <col min="1810" max="2030" width="8" style="360"/>
    <col min="2031" max="2031" width="9.140625" style="360" customWidth="1"/>
    <col min="2032" max="2032" width="20.28515625" style="360" customWidth="1"/>
    <col min="2033" max="2038" width="5.85546875" style="360" customWidth="1"/>
    <col min="2039" max="2065" width="9.140625" style="360" customWidth="1"/>
    <col min="2066" max="2286" width="8" style="360"/>
    <col min="2287" max="2287" width="9.140625" style="360" customWidth="1"/>
    <col min="2288" max="2288" width="20.28515625" style="360" customWidth="1"/>
    <col min="2289" max="2294" width="5.85546875" style="360" customWidth="1"/>
    <col min="2295" max="2321" width="9.140625" style="360" customWidth="1"/>
    <col min="2322" max="2542" width="8" style="360"/>
    <col min="2543" max="2543" width="9.140625" style="360" customWidth="1"/>
    <col min="2544" max="2544" width="20.28515625" style="360" customWidth="1"/>
    <col min="2545" max="2550" width="5.85546875" style="360" customWidth="1"/>
    <col min="2551" max="2577" width="9.140625" style="360" customWidth="1"/>
    <col min="2578" max="2798" width="8" style="360"/>
    <col min="2799" max="2799" width="9.140625" style="360" customWidth="1"/>
    <col min="2800" max="2800" width="20.28515625" style="360" customWidth="1"/>
    <col min="2801" max="2806" width="5.85546875" style="360" customWidth="1"/>
    <col min="2807" max="2833" width="9.140625" style="360" customWidth="1"/>
    <col min="2834" max="3054" width="8" style="360"/>
    <col min="3055" max="3055" width="9.140625" style="360" customWidth="1"/>
    <col min="3056" max="3056" width="20.28515625" style="360" customWidth="1"/>
    <col min="3057" max="3062" width="5.85546875" style="360" customWidth="1"/>
    <col min="3063" max="3089" width="9.140625" style="360" customWidth="1"/>
    <col min="3090" max="3310" width="8" style="360"/>
    <col min="3311" max="3311" width="9.140625" style="360" customWidth="1"/>
    <col min="3312" max="3312" width="20.28515625" style="360" customWidth="1"/>
    <col min="3313" max="3318" width="5.85546875" style="360" customWidth="1"/>
    <col min="3319" max="3345" width="9.140625" style="360" customWidth="1"/>
    <col min="3346" max="3566" width="8" style="360"/>
    <col min="3567" max="3567" width="9.140625" style="360" customWidth="1"/>
    <col min="3568" max="3568" width="20.28515625" style="360" customWidth="1"/>
    <col min="3569" max="3574" width="5.85546875" style="360" customWidth="1"/>
    <col min="3575" max="3601" width="9.140625" style="360" customWidth="1"/>
    <col min="3602" max="3822" width="8" style="360"/>
    <col min="3823" max="3823" width="9.140625" style="360" customWidth="1"/>
    <col min="3824" max="3824" width="20.28515625" style="360" customWidth="1"/>
    <col min="3825" max="3830" width="5.85546875" style="360" customWidth="1"/>
    <col min="3831" max="3857" width="9.140625" style="360" customWidth="1"/>
    <col min="3858" max="4078" width="8" style="360"/>
    <col min="4079" max="4079" width="9.140625" style="360" customWidth="1"/>
    <col min="4080" max="4080" width="20.28515625" style="360" customWidth="1"/>
    <col min="4081" max="4086" width="5.85546875" style="360" customWidth="1"/>
    <col min="4087" max="4113" width="9.140625" style="360" customWidth="1"/>
    <col min="4114" max="4334" width="8" style="360"/>
    <col min="4335" max="4335" width="9.140625" style="360" customWidth="1"/>
    <col min="4336" max="4336" width="20.28515625" style="360" customWidth="1"/>
    <col min="4337" max="4342" width="5.85546875" style="360" customWidth="1"/>
    <col min="4343" max="4369" width="9.140625" style="360" customWidth="1"/>
    <col min="4370" max="4590" width="8" style="360"/>
    <col min="4591" max="4591" width="9.140625" style="360" customWidth="1"/>
    <col min="4592" max="4592" width="20.28515625" style="360" customWidth="1"/>
    <col min="4593" max="4598" width="5.85546875" style="360" customWidth="1"/>
    <col min="4599" max="4625" width="9.140625" style="360" customWidth="1"/>
    <col min="4626" max="4846" width="8" style="360"/>
    <col min="4847" max="4847" width="9.140625" style="360" customWidth="1"/>
    <col min="4848" max="4848" width="20.28515625" style="360" customWidth="1"/>
    <col min="4849" max="4854" width="5.85546875" style="360" customWidth="1"/>
    <col min="4855" max="4881" width="9.140625" style="360" customWidth="1"/>
    <col min="4882" max="5102" width="8" style="360"/>
    <col min="5103" max="5103" width="9.140625" style="360" customWidth="1"/>
    <col min="5104" max="5104" width="20.28515625" style="360" customWidth="1"/>
    <col min="5105" max="5110" width="5.85546875" style="360" customWidth="1"/>
    <col min="5111" max="5137" width="9.140625" style="360" customWidth="1"/>
    <col min="5138" max="5358" width="8" style="360"/>
    <col min="5359" max="5359" width="9.140625" style="360" customWidth="1"/>
    <col min="5360" max="5360" width="20.28515625" style="360" customWidth="1"/>
    <col min="5361" max="5366" width="5.85546875" style="360" customWidth="1"/>
    <col min="5367" max="5393" width="9.140625" style="360" customWidth="1"/>
    <col min="5394" max="5614" width="8" style="360"/>
    <col min="5615" max="5615" width="9.140625" style="360" customWidth="1"/>
    <col min="5616" max="5616" width="20.28515625" style="360" customWidth="1"/>
    <col min="5617" max="5622" width="5.85546875" style="360" customWidth="1"/>
    <col min="5623" max="5649" width="9.140625" style="360" customWidth="1"/>
    <col min="5650" max="5870" width="8" style="360"/>
    <col min="5871" max="5871" width="9.140625" style="360" customWidth="1"/>
    <col min="5872" max="5872" width="20.28515625" style="360" customWidth="1"/>
    <col min="5873" max="5878" width="5.85546875" style="360" customWidth="1"/>
    <col min="5879" max="5905" width="9.140625" style="360" customWidth="1"/>
    <col min="5906" max="6126" width="8" style="360"/>
    <col min="6127" max="6127" width="9.140625" style="360" customWidth="1"/>
    <col min="6128" max="6128" width="20.28515625" style="360" customWidth="1"/>
    <col min="6129" max="6134" width="5.85546875" style="360" customWidth="1"/>
    <col min="6135" max="6161" width="9.140625" style="360" customWidth="1"/>
    <col min="6162" max="6382" width="8" style="360"/>
    <col min="6383" max="6383" width="9.140625" style="360" customWidth="1"/>
    <col min="6384" max="6384" width="20.28515625" style="360" customWidth="1"/>
    <col min="6385" max="6390" width="5.85546875" style="360" customWidth="1"/>
    <col min="6391" max="6417" width="9.140625" style="360" customWidth="1"/>
    <col min="6418" max="6638" width="8" style="360"/>
    <col min="6639" max="6639" width="9.140625" style="360" customWidth="1"/>
    <col min="6640" max="6640" width="20.28515625" style="360" customWidth="1"/>
    <col min="6641" max="6646" width="5.85546875" style="360" customWidth="1"/>
    <col min="6647" max="6673" width="9.140625" style="360" customWidth="1"/>
    <col min="6674" max="6894" width="8" style="360"/>
    <col min="6895" max="6895" width="9.140625" style="360" customWidth="1"/>
    <col min="6896" max="6896" width="20.28515625" style="360" customWidth="1"/>
    <col min="6897" max="6902" width="5.85546875" style="360" customWidth="1"/>
    <col min="6903" max="6929" width="9.140625" style="360" customWidth="1"/>
    <col min="6930" max="7150" width="8" style="360"/>
    <col min="7151" max="7151" width="9.140625" style="360" customWidth="1"/>
    <col min="7152" max="7152" width="20.28515625" style="360" customWidth="1"/>
    <col min="7153" max="7158" width="5.85546875" style="360" customWidth="1"/>
    <col min="7159" max="7185" width="9.140625" style="360" customWidth="1"/>
    <col min="7186" max="7406" width="8" style="360"/>
    <col min="7407" max="7407" width="9.140625" style="360" customWidth="1"/>
    <col min="7408" max="7408" width="20.28515625" style="360" customWidth="1"/>
    <col min="7409" max="7414" width="5.85546875" style="360" customWidth="1"/>
    <col min="7415" max="7441" width="9.140625" style="360" customWidth="1"/>
    <col min="7442" max="7662" width="8" style="360"/>
    <col min="7663" max="7663" width="9.140625" style="360" customWidth="1"/>
    <col min="7664" max="7664" width="20.28515625" style="360" customWidth="1"/>
    <col min="7665" max="7670" width="5.85546875" style="360" customWidth="1"/>
    <col min="7671" max="7697" width="9.140625" style="360" customWidth="1"/>
    <col min="7698" max="7918" width="8" style="360"/>
    <col min="7919" max="7919" width="9.140625" style="360" customWidth="1"/>
    <col min="7920" max="7920" width="20.28515625" style="360" customWidth="1"/>
    <col min="7921" max="7926" width="5.85546875" style="360" customWidth="1"/>
    <col min="7927" max="7953" width="9.140625" style="360" customWidth="1"/>
    <col min="7954" max="8174" width="8" style="360"/>
    <col min="8175" max="8175" width="9.140625" style="360" customWidth="1"/>
    <col min="8176" max="8176" width="20.28515625" style="360" customWidth="1"/>
    <col min="8177" max="8182" width="5.85546875" style="360" customWidth="1"/>
    <col min="8183" max="8209" width="9.140625" style="360" customWidth="1"/>
    <col min="8210" max="8430" width="8" style="360"/>
    <col min="8431" max="8431" width="9.140625" style="360" customWidth="1"/>
    <col min="8432" max="8432" width="20.28515625" style="360" customWidth="1"/>
    <col min="8433" max="8438" width="5.85546875" style="360" customWidth="1"/>
    <col min="8439" max="8465" width="9.140625" style="360" customWidth="1"/>
    <col min="8466" max="8686" width="8" style="360"/>
    <col min="8687" max="8687" width="9.140625" style="360" customWidth="1"/>
    <col min="8688" max="8688" width="20.28515625" style="360" customWidth="1"/>
    <col min="8689" max="8694" width="5.85546875" style="360" customWidth="1"/>
    <col min="8695" max="8721" width="9.140625" style="360" customWidth="1"/>
    <col min="8722" max="8942" width="8" style="360"/>
    <col min="8943" max="8943" width="9.140625" style="360" customWidth="1"/>
    <col min="8944" max="8944" width="20.28515625" style="360" customWidth="1"/>
    <col min="8945" max="8950" width="5.85546875" style="360" customWidth="1"/>
    <col min="8951" max="8977" width="9.140625" style="360" customWidth="1"/>
    <col min="8978" max="9198" width="8" style="360"/>
    <col min="9199" max="9199" width="9.140625" style="360" customWidth="1"/>
    <col min="9200" max="9200" width="20.28515625" style="360" customWidth="1"/>
    <col min="9201" max="9206" width="5.85546875" style="360" customWidth="1"/>
    <col min="9207" max="9233" width="9.140625" style="360" customWidth="1"/>
    <col min="9234" max="9454" width="8" style="360"/>
    <col min="9455" max="9455" width="9.140625" style="360" customWidth="1"/>
    <col min="9456" max="9456" width="20.28515625" style="360" customWidth="1"/>
    <col min="9457" max="9462" width="5.85546875" style="360" customWidth="1"/>
    <col min="9463" max="9489" width="9.140625" style="360" customWidth="1"/>
    <col min="9490" max="9710" width="8" style="360"/>
    <col min="9711" max="9711" width="9.140625" style="360" customWidth="1"/>
    <col min="9712" max="9712" width="20.28515625" style="360" customWidth="1"/>
    <col min="9713" max="9718" width="5.85546875" style="360" customWidth="1"/>
    <col min="9719" max="9745" width="9.140625" style="360" customWidth="1"/>
    <col min="9746" max="9966" width="8" style="360"/>
    <col min="9967" max="9967" width="9.140625" style="360" customWidth="1"/>
    <col min="9968" max="9968" width="20.28515625" style="360" customWidth="1"/>
    <col min="9969" max="9974" width="5.85546875" style="360" customWidth="1"/>
    <col min="9975" max="10001" width="9.140625" style="360" customWidth="1"/>
    <col min="10002" max="10222" width="8" style="360"/>
    <col min="10223" max="10223" width="9.140625" style="360" customWidth="1"/>
    <col min="10224" max="10224" width="20.28515625" style="360" customWidth="1"/>
    <col min="10225" max="10230" width="5.85546875" style="360" customWidth="1"/>
    <col min="10231" max="10257" width="9.140625" style="360" customWidth="1"/>
    <col min="10258" max="10478" width="8" style="360"/>
    <col min="10479" max="10479" width="9.140625" style="360" customWidth="1"/>
    <col min="10480" max="10480" width="20.28515625" style="360" customWidth="1"/>
    <col min="10481" max="10486" width="5.85546875" style="360" customWidth="1"/>
    <col min="10487" max="10513" width="9.140625" style="360" customWidth="1"/>
    <col min="10514" max="10734" width="8" style="360"/>
    <col min="10735" max="10735" width="9.140625" style="360" customWidth="1"/>
    <col min="10736" max="10736" width="20.28515625" style="360" customWidth="1"/>
    <col min="10737" max="10742" width="5.85546875" style="360" customWidth="1"/>
    <col min="10743" max="10769" width="9.140625" style="360" customWidth="1"/>
    <col min="10770" max="10990" width="8" style="360"/>
    <col min="10991" max="10991" width="9.140625" style="360" customWidth="1"/>
    <col min="10992" max="10992" width="20.28515625" style="360" customWidth="1"/>
    <col min="10993" max="10998" width="5.85546875" style="360" customWidth="1"/>
    <col min="10999" max="11025" width="9.140625" style="360" customWidth="1"/>
    <col min="11026" max="11246" width="8" style="360"/>
    <col min="11247" max="11247" width="9.140625" style="360" customWidth="1"/>
    <col min="11248" max="11248" width="20.28515625" style="360" customWidth="1"/>
    <col min="11249" max="11254" width="5.85546875" style="360" customWidth="1"/>
    <col min="11255" max="11281" width="9.140625" style="360" customWidth="1"/>
    <col min="11282" max="11502" width="8" style="360"/>
    <col min="11503" max="11503" width="9.140625" style="360" customWidth="1"/>
    <col min="11504" max="11504" width="20.28515625" style="360" customWidth="1"/>
    <col min="11505" max="11510" width="5.85546875" style="360" customWidth="1"/>
    <col min="11511" max="11537" width="9.140625" style="360" customWidth="1"/>
    <col min="11538" max="11758" width="8" style="360"/>
    <col min="11759" max="11759" width="9.140625" style="360" customWidth="1"/>
    <col min="11760" max="11760" width="20.28515625" style="360" customWidth="1"/>
    <col min="11761" max="11766" width="5.85546875" style="360" customWidth="1"/>
    <col min="11767" max="11793" width="9.140625" style="360" customWidth="1"/>
    <col min="11794" max="12014" width="8" style="360"/>
    <col min="12015" max="12015" width="9.140625" style="360" customWidth="1"/>
    <col min="12016" max="12016" width="20.28515625" style="360" customWidth="1"/>
    <col min="12017" max="12022" width="5.85546875" style="360" customWidth="1"/>
    <col min="12023" max="12049" width="9.140625" style="360" customWidth="1"/>
    <col min="12050" max="12270" width="8" style="360"/>
    <col min="12271" max="12271" width="9.140625" style="360" customWidth="1"/>
    <col min="12272" max="12272" width="20.28515625" style="360" customWidth="1"/>
    <col min="12273" max="12278" width="5.85546875" style="360" customWidth="1"/>
    <col min="12279" max="12305" width="9.140625" style="360" customWidth="1"/>
    <col min="12306" max="12526" width="8" style="360"/>
    <col min="12527" max="12527" width="9.140625" style="360" customWidth="1"/>
    <col min="12528" max="12528" width="20.28515625" style="360" customWidth="1"/>
    <col min="12529" max="12534" width="5.85546875" style="360" customWidth="1"/>
    <col min="12535" max="12561" width="9.140625" style="360" customWidth="1"/>
    <col min="12562" max="12782" width="8" style="360"/>
    <col min="12783" max="12783" width="9.140625" style="360" customWidth="1"/>
    <col min="12784" max="12784" width="20.28515625" style="360" customWidth="1"/>
    <col min="12785" max="12790" width="5.85546875" style="360" customWidth="1"/>
    <col min="12791" max="12817" width="9.140625" style="360" customWidth="1"/>
    <col min="12818" max="13038" width="8" style="360"/>
    <col min="13039" max="13039" width="9.140625" style="360" customWidth="1"/>
    <col min="13040" max="13040" width="20.28515625" style="360" customWidth="1"/>
    <col min="13041" max="13046" width="5.85546875" style="360" customWidth="1"/>
    <col min="13047" max="13073" width="9.140625" style="360" customWidth="1"/>
    <col min="13074" max="13294" width="8" style="360"/>
    <col min="13295" max="13295" width="9.140625" style="360" customWidth="1"/>
    <col min="13296" max="13296" width="20.28515625" style="360" customWidth="1"/>
    <col min="13297" max="13302" width="5.85546875" style="360" customWidth="1"/>
    <col min="13303" max="13329" width="9.140625" style="360" customWidth="1"/>
    <col min="13330" max="13550" width="8" style="360"/>
    <col min="13551" max="13551" width="9.140625" style="360" customWidth="1"/>
    <col min="13552" max="13552" width="20.28515625" style="360" customWidth="1"/>
    <col min="13553" max="13558" width="5.85546875" style="360" customWidth="1"/>
    <col min="13559" max="13585" width="9.140625" style="360" customWidth="1"/>
    <col min="13586" max="13806" width="8" style="360"/>
    <col min="13807" max="13807" width="9.140625" style="360" customWidth="1"/>
    <col min="13808" max="13808" width="20.28515625" style="360" customWidth="1"/>
    <col min="13809" max="13814" width="5.85546875" style="360" customWidth="1"/>
    <col min="13815" max="13841" width="9.140625" style="360" customWidth="1"/>
    <col min="13842" max="14062" width="8" style="360"/>
    <col min="14063" max="14063" width="9.140625" style="360" customWidth="1"/>
    <col min="14064" max="14064" width="20.28515625" style="360" customWidth="1"/>
    <col min="14065" max="14070" width="5.85546875" style="360" customWidth="1"/>
    <col min="14071" max="14097" width="9.140625" style="360" customWidth="1"/>
    <col min="14098" max="14318" width="8" style="360"/>
    <col min="14319" max="14319" width="9.140625" style="360" customWidth="1"/>
    <col min="14320" max="14320" width="20.28515625" style="360" customWidth="1"/>
    <col min="14321" max="14326" width="5.85546875" style="360" customWidth="1"/>
    <col min="14327" max="14353" width="9.140625" style="360" customWidth="1"/>
    <col min="14354" max="14574" width="8" style="360"/>
    <col min="14575" max="14575" width="9.140625" style="360" customWidth="1"/>
    <col min="14576" max="14576" width="20.28515625" style="360" customWidth="1"/>
    <col min="14577" max="14582" width="5.85546875" style="360" customWidth="1"/>
    <col min="14583" max="14609" width="9.140625" style="360" customWidth="1"/>
    <col min="14610" max="14830" width="8" style="360"/>
    <col min="14831" max="14831" width="9.140625" style="360" customWidth="1"/>
    <col min="14832" max="14832" width="20.28515625" style="360" customWidth="1"/>
    <col min="14833" max="14838" width="5.85546875" style="360" customWidth="1"/>
    <col min="14839" max="14865" width="9.140625" style="360" customWidth="1"/>
    <col min="14866" max="15086" width="8" style="360"/>
    <col min="15087" max="15087" width="9.140625" style="360" customWidth="1"/>
    <col min="15088" max="15088" width="20.28515625" style="360" customWidth="1"/>
    <col min="15089" max="15094" width="5.85546875" style="360" customWidth="1"/>
    <col min="15095" max="15121" width="9.140625" style="360" customWidth="1"/>
    <col min="15122" max="15342" width="8" style="360"/>
    <col min="15343" max="15343" width="9.140625" style="360" customWidth="1"/>
    <col min="15344" max="15344" width="20.28515625" style="360" customWidth="1"/>
    <col min="15345" max="15350" width="5.85546875" style="360" customWidth="1"/>
    <col min="15351" max="15377" width="9.140625" style="360" customWidth="1"/>
    <col min="15378" max="15598" width="8" style="360"/>
    <col min="15599" max="15599" width="9.140625" style="360" customWidth="1"/>
    <col min="15600" max="15600" width="20.28515625" style="360" customWidth="1"/>
    <col min="15601" max="15606" width="5.85546875" style="360" customWidth="1"/>
    <col min="15607" max="15633" width="9.140625" style="360" customWidth="1"/>
    <col min="15634" max="15854" width="8" style="360"/>
    <col min="15855" max="15855" width="9.140625" style="360" customWidth="1"/>
    <col min="15856" max="15856" width="20.28515625" style="360" customWidth="1"/>
    <col min="15857" max="15862" width="5.85546875" style="360" customWidth="1"/>
    <col min="15863" max="15889" width="9.140625" style="360" customWidth="1"/>
    <col min="15890" max="16110" width="8" style="360"/>
    <col min="16111" max="16111" width="9.140625" style="360" customWidth="1"/>
    <col min="16112" max="16112" width="20.28515625" style="360" customWidth="1"/>
    <col min="16113" max="16118" width="5.85546875" style="360" customWidth="1"/>
    <col min="16119" max="16145" width="9.140625" style="360" customWidth="1"/>
    <col min="16146" max="16384" width="8" style="360"/>
  </cols>
  <sheetData>
    <row r="1" spans="1:9" ht="12.75" customHeight="1">
      <c r="B1" s="360"/>
      <c r="C1" s="360"/>
      <c r="D1" s="360"/>
      <c r="E1" s="360"/>
      <c r="F1" s="360"/>
      <c r="G1" s="360"/>
      <c r="H1" s="360"/>
    </row>
    <row r="2" spans="1:9" ht="12.75" customHeight="1">
      <c r="B2" s="360"/>
      <c r="C2" s="360"/>
      <c r="D2" s="360"/>
      <c r="E2" s="360"/>
      <c r="F2" s="360"/>
      <c r="G2" s="360"/>
      <c r="H2" s="360"/>
    </row>
    <row r="3" spans="1:9" ht="12.75" customHeight="1">
      <c r="B3" s="384" t="s">
        <v>1118</v>
      </c>
      <c r="C3" s="360"/>
      <c r="D3" s="360"/>
      <c r="E3" s="360"/>
      <c r="F3" s="360"/>
      <c r="G3" s="360"/>
      <c r="H3" s="360"/>
    </row>
    <row r="4" spans="1:9">
      <c r="A4" s="388"/>
      <c r="B4" s="445" t="s">
        <v>565</v>
      </c>
      <c r="C4" s="388"/>
      <c r="D4" s="388"/>
      <c r="E4" s="388"/>
      <c r="F4" s="388"/>
      <c r="G4" s="388"/>
      <c r="H4" s="388"/>
    </row>
    <row r="5" spans="1:9">
      <c r="A5" s="388"/>
      <c r="B5" s="390"/>
      <c r="C5" s="779" t="s">
        <v>460</v>
      </c>
      <c r="D5" s="779"/>
      <c r="E5" s="779"/>
      <c r="F5" s="779" t="s">
        <v>461</v>
      </c>
      <c r="G5" s="779"/>
      <c r="H5" s="779"/>
      <c r="I5" s="388"/>
    </row>
    <row r="6" spans="1:9">
      <c r="A6" s="388"/>
      <c r="B6" s="393"/>
      <c r="C6" s="426">
        <v>2016</v>
      </c>
      <c r="D6" s="426">
        <v>2017</v>
      </c>
      <c r="E6" s="426">
        <v>2018</v>
      </c>
      <c r="F6" s="426">
        <v>2016</v>
      </c>
      <c r="G6" s="426">
        <v>2017</v>
      </c>
      <c r="H6" s="426">
        <v>2018</v>
      </c>
    </row>
    <row r="7" spans="1:9" ht="23.25" customHeight="1">
      <c r="A7" s="388"/>
      <c r="B7" s="427" t="s">
        <v>566</v>
      </c>
      <c r="C7" s="428"/>
      <c r="D7" s="428"/>
      <c r="E7" s="428"/>
      <c r="F7" s="429"/>
      <c r="G7" s="430"/>
      <c r="H7" s="430"/>
    </row>
    <row r="8" spans="1:9" ht="12.75" customHeight="1">
      <c r="A8" s="388"/>
      <c r="B8" s="428" t="s">
        <v>567</v>
      </c>
      <c r="C8" s="403">
        <v>-17.077158186814128</v>
      </c>
      <c r="D8" s="403">
        <v>-20.747156195185255</v>
      </c>
      <c r="E8" s="403">
        <v>-23.135449412227267</v>
      </c>
      <c r="F8" s="402">
        <v>-45.836279028230578</v>
      </c>
      <c r="G8" s="403">
        <v>-77.187324569679134</v>
      </c>
      <c r="H8" s="403">
        <v>-78.50994644139476</v>
      </c>
    </row>
    <row r="9" spans="1:9" ht="12.75" customHeight="1">
      <c r="A9" s="388"/>
      <c r="B9" s="428" t="s">
        <v>568</v>
      </c>
      <c r="C9" s="403">
        <v>-0.28535962050528507</v>
      </c>
      <c r="D9" s="403">
        <v>-0.33185157719553882</v>
      </c>
      <c r="E9" s="403">
        <v>-0.35268766483943598</v>
      </c>
      <c r="F9" s="402">
        <v>-0.78536576525230584</v>
      </c>
      <c r="G9" s="403">
        <v>-1.3564389416614873</v>
      </c>
      <c r="H9" s="403">
        <v>-1.4192336452009064</v>
      </c>
    </row>
    <row r="10" spans="1:9" ht="23.25" customHeight="1">
      <c r="A10" s="388"/>
      <c r="B10" s="427" t="s">
        <v>569</v>
      </c>
      <c r="C10" s="403"/>
      <c r="D10" s="403"/>
      <c r="E10" s="403"/>
      <c r="F10" s="402"/>
      <c r="G10" s="403"/>
      <c r="H10" s="403"/>
    </row>
    <row r="11" spans="1:9" ht="12.75" customHeight="1">
      <c r="A11" s="388"/>
      <c r="B11" s="428" t="s">
        <v>567</v>
      </c>
      <c r="C11" s="403">
        <v>4.5022613514674683</v>
      </c>
      <c r="D11" s="403">
        <v>-11.468214158036618</v>
      </c>
      <c r="E11" s="403">
        <v>-5.3757907287833104</v>
      </c>
      <c r="F11" s="402">
        <v>-14.117459950333155</v>
      </c>
      <c r="G11" s="403">
        <v>-3.6879252506596947</v>
      </c>
      <c r="H11" s="403">
        <v>-0.69510080268517316</v>
      </c>
    </row>
    <row r="12" spans="1:9" ht="12.75" customHeight="1">
      <c r="A12" s="388"/>
      <c r="B12" s="428" t="s">
        <v>568</v>
      </c>
      <c r="C12" s="403">
        <v>7.5232868174892206E-2</v>
      </c>
      <c r="D12" s="403">
        <v>-0.18343453532411591</v>
      </c>
      <c r="E12" s="403">
        <v>-8.1951080569804616E-2</v>
      </c>
      <c r="F12" s="402">
        <v>-0.24189070256954026</v>
      </c>
      <c r="G12" s="403">
        <v>-6.4809156837864812E-2</v>
      </c>
      <c r="H12" s="403">
        <v>-1.2565419933299201E-2</v>
      </c>
    </row>
    <row r="13" spans="1:9" ht="23.25" customHeight="1">
      <c r="A13" s="388"/>
      <c r="B13" s="427" t="s">
        <v>570</v>
      </c>
      <c r="C13" s="403"/>
      <c r="D13" s="403"/>
      <c r="E13" s="403"/>
      <c r="F13" s="402"/>
      <c r="G13" s="403"/>
      <c r="H13" s="403"/>
    </row>
    <row r="14" spans="1:9" ht="12.75" customHeight="1">
      <c r="A14" s="388"/>
      <c r="B14" s="428" t="s">
        <v>567</v>
      </c>
      <c r="C14" s="403">
        <v>73.872796190348424</v>
      </c>
      <c r="D14" s="403">
        <v>72.405744094671917</v>
      </c>
      <c r="E14" s="403">
        <v>71.71261665021413</v>
      </c>
      <c r="F14" s="402">
        <v>63.301357088367645</v>
      </c>
      <c r="G14" s="403">
        <v>49.022674470124223</v>
      </c>
      <c r="H14" s="403">
        <v>38.368723031023713</v>
      </c>
    </row>
    <row r="15" spans="1:9" ht="12.75" customHeight="1">
      <c r="A15" s="388"/>
      <c r="B15" s="428" t="s">
        <v>568</v>
      </c>
      <c r="C15" s="403">
        <v>1.2344157532497968</v>
      </c>
      <c r="D15" s="403">
        <v>1.1581327170713429</v>
      </c>
      <c r="E15" s="403">
        <v>1.0932208341940648</v>
      </c>
      <c r="F15" s="402">
        <v>1.0846150648615265</v>
      </c>
      <c r="G15" s="403">
        <v>0.86149202665578706</v>
      </c>
      <c r="H15" s="403">
        <v>0.69359597245009086</v>
      </c>
    </row>
    <row r="16" spans="1:9" ht="23.25" customHeight="1">
      <c r="A16" s="388"/>
      <c r="B16" s="427" t="s">
        <v>571</v>
      </c>
      <c r="C16" s="403"/>
      <c r="D16" s="403"/>
      <c r="E16" s="403"/>
      <c r="F16" s="402"/>
      <c r="G16" s="403"/>
      <c r="H16" s="403"/>
    </row>
    <row r="17" spans="1:8" ht="12.75" customHeight="1">
      <c r="A17" s="388"/>
      <c r="B17" s="428" t="s">
        <v>567</v>
      </c>
      <c r="C17" s="403">
        <v>61.297899355001761</v>
      </c>
      <c r="D17" s="403">
        <v>40.190373741450045</v>
      </c>
      <c r="E17" s="403">
        <v>43.201376509203556</v>
      </c>
      <c r="F17" s="402">
        <v>3.3476181098039106</v>
      </c>
      <c r="G17" s="403">
        <v>-33.138468793329601</v>
      </c>
      <c r="H17" s="403">
        <v>-40.865703552821223</v>
      </c>
    </row>
    <row r="18" spans="1:8" ht="15" customHeight="1">
      <c r="A18" s="388"/>
      <c r="B18" s="428" t="s">
        <v>568</v>
      </c>
      <c r="C18" s="403">
        <v>1.0242890009194037</v>
      </c>
      <c r="D18" s="403">
        <v>0.64284660455168829</v>
      </c>
      <c r="E18" s="403">
        <v>0.65858208878482416</v>
      </c>
      <c r="F18" s="402">
        <v>5.7358597039680291E-2</v>
      </c>
      <c r="G18" s="403">
        <v>-0.58235351191280549</v>
      </c>
      <c r="H18" s="403">
        <v>-0.73873418650544864</v>
      </c>
    </row>
    <row r="19" spans="1:8">
      <c r="A19" s="388"/>
      <c r="B19" s="431" t="s">
        <v>572</v>
      </c>
      <c r="C19" s="432"/>
      <c r="D19" s="432"/>
      <c r="E19" s="433"/>
      <c r="F19" s="402"/>
      <c r="G19" s="403"/>
      <c r="H19" s="403"/>
    </row>
    <row r="20" spans="1:8" ht="18" customHeight="1">
      <c r="A20" s="388"/>
      <c r="B20" s="427" t="s">
        <v>573</v>
      </c>
      <c r="C20" s="434">
        <v>18.465541613058207</v>
      </c>
      <c r="D20" s="434">
        <v>18.028563944599565</v>
      </c>
      <c r="E20" s="434">
        <v>17.492805023553242</v>
      </c>
      <c r="F20" s="435">
        <v>16.307460035699766</v>
      </c>
      <c r="G20" s="434">
        <v>13.097722372294401</v>
      </c>
      <c r="H20" s="434">
        <v>12.427614280423336</v>
      </c>
    </row>
    <row r="21" spans="1:8" ht="18" customHeight="1">
      <c r="A21" s="388"/>
      <c r="B21" s="427" t="s">
        <v>574</v>
      </c>
      <c r="C21" s="434">
        <v>18.010247100949382</v>
      </c>
      <c r="D21" s="434">
        <v>17.600618105097812</v>
      </c>
      <c r="E21" s="434">
        <v>17.096924236243357</v>
      </c>
      <c r="F21" s="435">
        <v>15.909784487298367</v>
      </c>
      <c r="G21" s="434">
        <v>12.763757601877726</v>
      </c>
      <c r="H21" s="434">
        <v>12.080866522663559</v>
      </c>
    </row>
    <row r="22" spans="1:8" ht="23.25" customHeight="1">
      <c r="A22" s="388"/>
      <c r="B22" s="427" t="s">
        <v>575</v>
      </c>
      <c r="C22" s="436"/>
      <c r="D22" s="437"/>
      <c r="E22" s="436"/>
      <c r="F22" s="438"/>
      <c r="G22" s="436"/>
      <c r="H22" s="436"/>
    </row>
    <row r="23" spans="1:8" ht="12.75" customHeight="1">
      <c r="A23" s="388"/>
      <c r="B23" s="428" t="s">
        <v>567</v>
      </c>
      <c r="C23" s="437"/>
      <c r="D23" s="403">
        <v>0.53034712911838522</v>
      </c>
      <c r="E23" s="403"/>
      <c r="F23" s="402"/>
      <c r="G23" s="403">
        <v>6.64117005555166</v>
      </c>
      <c r="H23" s="437"/>
    </row>
    <row r="24" spans="1:8" ht="12.75" customHeight="1">
      <c r="A24" s="388"/>
      <c r="B24" s="428" t="s">
        <v>576</v>
      </c>
      <c r="C24" s="437"/>
      <c r="D24" s="439">
        <v>1.1777916767525314E-2</v>
      </c>
      <c r="E24" s="403"/>
      <c r="F24" s="402"/>
      <c r="G24" s="403">
        <v>0.14748670042448495</v>
      </c>
      <c r="H24" s="437"/>
    </row>
    <row r="25" spans="1:8" ht="33.75">
      <c r="A25" s="388"/>
      <c r="B25" s="440" t="s">
        <v>577</v>
      </c>
      <c r="C25" s="395"/>
      <c r="D25" s="395">
        <v>3</v>
      </c>
      <c r="E25" s="395"/>
      <c r="F25" s="441"/>
      <c r="G25" s="395">
        <v>7</v>
      </c>
      <c r="H25" s="395"/>
    </row>
    <row r="26" spans="1:8">
      <c r="A26" s="388"/>
      <c r="B26" s="424" t="s">
        <v>485</v>
      </c>
      <c r="C26" s="417"/>
      <c r="D26" s="417"/>
      <c r="E26" s="417"/>
      <c r="F26" s="417"/>
      <c r="G26" s="417"/>
      <c r="H26" s="417"/>
    </row>
    <row r="27" spans="1:8">
      <c r="A27" s="388"/>
      <c r="B27" s="783" t="s">
        <v>1196</v>
      </c>
      <c r="C27" s="784"/>
      <c r="D27" s="784"/>
      <c r="E27" s="784"/>
      <c r="F27" s="784"/>
      <c r="G27" s="784"/>
      <c r="H27" s="784"/>
    </row>
    <row r="28" spans="1:8">
      <c r="A28" s="388"/>
      <c r="B28" s="784"/>
      <c r="C28" s="784"/>
      <c r="D28" s="784"/>
      <c r="E28" s="784"/>
      <c r="F28" s="784"/>
      <c r="G28" s="784"/>
      <c r="H28" s="784"/>
    </row>
    <row r="29" spans="1:8">
      <c r="A29" s="388"/>
      <c r="B29" s="784"/>
      <c r="C29" s="784"/>
      <c r="D29" s="784"/>
      <c r="E29" s="784"/>
      <c r="F29" s="784"/>
      <c r="G29" s="784"/>
      <c r="H29" s="784"/>
    </row>
    <row r="30" spans="1:8">
      <c r="A30" s="388"/>
      <c r="B30" s="703"/>
      <c r="C30" s="703"/>
      <c r="D30" s="703"/>
      <c r="E30" s="703"/>
      <c r="F30" s="703"/>
      <c r="G30" s="703"/>
      <c r="H30" s="703"/>
    </row>
    <row r="31" spans="1:8">
      <c r="A31" s="388"/>
      <c r="B31" s="703"/>
      <c r="C31" s="703"/>
      <c r="D31" s="703"/>
      <c r="E31" s="703"/>
      <c r="F31" s="703"/>
      <c r="G31" s="703"/>
      <c r="H31" s="703"/>
    </row>
    <row r="32" spans="1:8">
      <c r="A32" s="388"/>
      <c r="B32" s="703"/>
      <c r="C32" s="703"/>
      <c r="D32" s="703"/>
      <c r="E32" s="703"/>
      <c r="F32" s="703"/>
      <c r="G32" s="703"/>
      <c r="H32" s="703"/>
    </row>
    <row r="33" spans="1:9">
      <c r="A33" s="388"/>
      <c r="B33" s="443"/>
      <c r="C33" s="444"/>
      <c r="D33" s="444"/>
      <c r="E33" s="444"/>
      <c r="F33" s="444"/>
      <c r="G33" s="444"/>
      <c r="H33" s="444"/>
    </row>
    <row r="34" spans="1:9">
      <c r="A34" s="388"/>
      <c r="B34" s="384" t="s">
        <v>1174</v>
      </c>
      <c r="C34" s="360"/>
      <c r="D34" s="360"/>
      <c r="E34" s="360"/>
      <c r="F34" s="360"/>
      <c r="G34" s="360"/>
      <c r="H34" s="360"/>
    </row>
    <row r="35" spans="1:9">
      <c r="A35" s="388"/>
      <c r="B35" s="445" t="s">
        <v>578</v>
      </c>
      <c r="C35" s="388"/>
      <c r="D35" s="388"/>
      <c r="E35" s="388"/>
      <c r="F35" s="388"/>
      <c r="G35" s="388"/>
      <c r="H35" s="388"/>
    </row>
    <row r="36" spans="1:9" ht="25.5" customHeight="1">
      <c r="A36" s="388"/>
      <c r="B36" s="390" t="s">
        <v>222</v>
      </c>
      <c r="C36" s="779" t="s">
        <v>579</v>
      </c>
      <c r="D36" s="779"/>
      <c r="E36" s="779"/>
      <c r="F36" s="779" t="s">
        <v>544</v>
      </c>
      <c r="G36" s="779"/>
      <c r="H36" s="779"/>
      <c r="I36" s="388"/>
    </row>
    <row r="37" spans="1:9">
      <c r="A37" s="388"/>
      <c r="B37" s="393" t="s">
        <v>222</v>
      </c>
      <c r="C37" s="426">
        <v>2016</v>
      </c>
      <c r="D37" s="426">
        <v>2017</v>
      </c>
      <c r="E37" s="426">
        <v>2018</v>
      </c>
      <c r="F37" s="426">
        <v>2016</v>
      </c>
      <c r="G37" s="426">
        <v>2017</v>
      </c>
      <c r="H37" s="426">
        <v>2018</v>
      </c>
    </row>
    <row r="38" spans="1:9" ht="23.25" customHeight="1">
      <c r="A38" s="388"/>
      <c r="B38" s="427" t="s">
        <v>580</v>
      </c>
      <c r="C38" s="428"/>
      <c r="D38" s="428"/>
      <c r="E38" s="428"/>
      <c r="F38" s="429"/>
      <c r="G38" s="430"/>
      <c r="H38" s="430"/>
    </row>
    <row r="39" spans="1:9" ht="12.75" customHeight="1">
      <c r="A39" s="388"/>
      <c r="B39" s="446" t="s">
        <v>466</v>
      </c>
      <c r="C39" s="403">
        <v>-17.077158186814128</v>
      </c>
      <c r="D39" s="403">
        <v>-20.747156195185255</v>
      </c>
      <c r="E39" s="403">
        <v>-23.135449412227267</v>
      </c>
      <c r="F39" s="402">
        <v>-45.836279028230578</v>
      </c>
      <c r="G39" s="403">
        <v>-77.187324569679134</v>
      </c>
      <c r="H39" s="403">
        <v>-78.50994644139476</v>
      </c>
    </row>
    <row r="40" spans="1:9" ht="12.75" customHeight="1">
      <c r="A40" s="388"/>
      <c r="B40" s="446" t="s">
        <v>581</v>
      </c>
      <c r="C40" s="403">
        <v>-0.28535962050528507</v>
      </c>
      <c r="D40" s="403">
        <v>-0.33185157719553882</v>
      </c>
      <c r="E40" s="403">
        <v>-0.35268766483943598</v>
      </c>
      <c r="F40" s="402">
        <v>-0.78536576525230584</v>
      </c>
      <c r="G40" s="403">
        <v>-1.3564389416614873</v>
      </c>
      <c r="H40" s="403">
        <v>-1.4192336452009064</v>
      </c>
    </row>
    <row r="41" spans="1:9" ht="23.25" customHeight="1">
      <c r="A41" s="388"/>
      <c r="B41" s="427" t="s">
        <v>582</v>
      </c>
      <c r="C41" s="403"/>
      <c r="D41" s="403"/>
      <c r="E41" s="403"/>
      <c r="F41" s="402"/>
      <c r="G41" s="403"/>
      <c r="H41" s="403"/>
    </row>
    <row r="42" spans="1:9" ht="12.75" customHeight="1">
      <c r="A42" s="388"/>
      <c r="B42" s="446" t="s">
        <v>466</v>
      </c>
      <c r="C42" s="403">
        <v>4.5022613514674683</v>
      </c>
      <c r="D42" s="403">
        <v>-11.468214158036618</v>
      </c>
      <c r="E42" s="403">
        <v>-5.3757907287833104</v>
      </c>
      <c r="F42" s="402">
        <v>-14.117459950333155</v>
      </c>
      <c r="G42" s="403">
        <v>-3.6879252506596947</v>
      </c>
      <c r="H42" s="403">
        <v>-0.69510080268517316</v>
      </c>
    </row>
    <row r="43" spans="1:9" ht="12.75" customHeight="1">
      <c r="A43" s="388"/>
      <c r="B43" s="446" t="s">
        <v>581</v>
      </c>
      <c r="C43" s="403">
        <v>7.5232868174892206E-2</v>
      </c>
      <c r="D43" s="403">
        <v>-0.18343453532411591</v>
      </c>
      <c r="E43" s="403">
        <v>-8.1951080569804616E-2</v>
      </c>
      <c r="F43" s="402">
        <v>-0.24189070256954026</v>
      </c>
      <c r="G43" s="403">
        <v>-6.4809156837864812E-2</v>
      </c>
      <c r="H43" s="403">
        <v>-1.2565419933299201E-2</v>
      </c>
    </row>
    <row r="44" spans="1:9" ht="23.25" customHeight="1">
      <c r="A44" s="388"/>
      <c r="B44" s="427" t="s">
        <v>583</v>
      </c>
      <c r="C44" s="403"/>
      <c r="D44" s="403"/>
      <c r="E44" s="403"/>
      <c r="F44" s="402"/>
      <c r="G44" s="403"/>
      <c r="H44" s="403"/>
    </row>
    <row r="45" spans="1:9" ht="12.75" customHeight="1">
      <c r="A45" s="388"/>
      <c r="B45" s="446" t="s">
        <v>466</v>
      </c>
      <c r="C45" s="403">
        <v>73.872796190348424</v>
      </c>
      <c r="D45" s="403">
        <v>72.405744094671917</v>
      </c>
      <c r="E45" s="403">
        <v>71.71261665021413</v>
      </c>
      <c r="F45" s="402">
        <v>63.301357088367645</v>
      </c>
      <c r="G45" s="403">
        <v>49.022674470124223</v>
      </c>
      <c r="H45" s="403">
        <v>38.368723031023713</v>
      </c>
    </row>
    <row r="46" spans="1:9" ht="12.75" customHeight="1">
      <c r="A46" s="388"/>
      <c r="B46" s="446" t="s">
        <v>581</v>
      </c>
      <c r="C46" s="403">
        <v>1.2344157532497968</v>
      </c>
      <c r="D46" s="403">
        <v>1.1581327170713429</v>
      </c>
      <c r="E46" s="403">
        <v>1.0932208341940648</v>
      </c>
      <c r="F46" s="402">
        <v>1.0846150648615265</v>
      </c>
      <c r="G46" s="403">
        <v>0.86149202665578706</v>
      </c>
      <c r="H46" s="403">
        <v>0.69359597245009086</v>
      </c>
    </row>
    <row r="47" spans="1:9" ht="23.25" customHeight="1">
      <c r="A47" s="388"/>
      <c r="B47" s="427" t="s">
        <v>584</v>
      </c>
      <c r="C47" s="403"/>
      <c r="D47" s="403"/>
      <c r="E47" s="403"/>
      <c r="F47" s="402"/>
      <c r="G47" s="403"/>
      <c r="H47" s="403"/>
    </row>
    <row r="48" spans="1:9" ht="12.75" customHeight="1">
      <c r="A48" s="388"/>
      <c r="B48" s="446" t="s">
        <v>466</v>
      </c>
      <c r="C48" s="403">
        <v>61.297899355001761</v>
      </c>
      <c r="D48" s="403">
        <v>40.190373741450045</v>
      </c>
      <c r="E48" s="403">
        <v>43.201376509203556</v>
      </c>
      <c r="F48" s="402">
        <v>3.3476181098039106</v>
      </c>
      <c r="G48" s="403">
        <v>-33.138468793329601</v>
      </c>
      <c r="H48" s="403">
        <v>-40.865703552821223</v>
      </c>
    </row>
    <row r="49" spans="1:9" ht="12.75" customHeight="1">
      <c r="A49" s="388"/>
      <c r="B49" s="446" t="s">
        <v>581</v>
      </c>
      <c r="C49" s="403">
        <v>1.0242890009194037</v>
      </c>
      <c r="D49" s="403">
        <v>0.64284660455168829</v>
      </c>
      <c r="E49" s="403">
        <v>0.65858208878482416</v>
      </c>
      <c r="F49" s="402">
        <v>5.7358597039680291E-2</v>
      </c>
      <c r="G49" s="403">
        <v>-0.58235351191280549</v>
      </c>
      <c r="H49" s="403">
        <v>-0.73873418650544864</v>
      </c>
    </row>
    <row r="50" spans="1:9" ht="23.25" customHeight="1">
      <c r="A50" s="388"/>
      <c r="B50" s="427" t="s">
        <v>585</v>
      </c>
      <c r="C50" s="432"/>
      <c r="D50" s="432"/>
      <c r="E50" s="433"/>
      <c r="F50" s="402"/>
      <c r="G50" s="403"/>
      <c r="H50" s="403"/>
    </row>
    <row r="51" spans="1:9" ht="18" customHeight="1">
      <c r="A51" s="388"/>
      <c r="B51" s="447" t="s">
        <v>552</v>
      </c>
      <c r="C51" s="434">
        <v>18.465541613058207</v>
      </c>
      <c r="D51" s="434">
        <v>18.028563944599565</v>
      </c>
      <c r="E51" s="434">
        <v>17.492805023553242</v>
      </c>
      <c r="F51" s="435">
        <v>16.307460035699766</v>
      </c>
      <c r="G51" s="434">
        <v>13.097722372294401</v>
      </c>
      <c r="H51" s="434">
        <v>12.427614280423336</v>
      </c>
    </row>
    <row r="52" spans="1:9" ht="18" customHeight="1">
      <c r="A52" s="388"/>
      <c r="B52" s="447" t="s">
        <v>586</v>
      </c>
      <c r="C52" s="434">
        <v>18.010247100949382</v>
      </c>
      <c r="D52" s="434">
        <v>17.600618105097812</v>
      </c>
      <c r="E52" s="434">
        <v>17.096924236243357</v>
      </c>
      <c r="F52" s="435">
        <v>15.909784487298367</v>
      </c>
      <c r="G52" s="434">
        <v>12.763757601877726</v>
      </c>
      <c r="H52" s="434">
        <v>12.080866522663559</v>
      </c>
    </row>
    <row r="53" spans="1:9" ht="23.25" customHeight="1">
      <c r="A53" s="388"/>
      <c r="B53" s="427" t="s">
        <v>587</v>
      </c>
      <c r="C53" s="436"/>
      <c r="D53" s="437"/>
      <c r="E53" s="436"/>
      <c r="F53" s="438"/>
      <c r="G53" s="436"/>
      <c r="H53" s="436"/>
    </row>
    <row r="54" spans="1:9" ht="12.75" customHeight="1">
      <c r="A54" s="388"/>
      <c r="B54" s="446" t="s">
        <v>466</v>
      </c>
      <c r="C54" s="437"/>
      <c r="D54" s="403">
        <v>0.53034712911838522</v>
      </c>
      <c r="E54" s="403"/>
      <c r="F54" s="402"/>
      <c r="G54" s="403">
        <v>6.64117005555166</v>
      </c>
      <c r="H54" s="437"/>
    </row>
    <row r="55" spans="1:9" ht="12.75" customHeight="1">
      <c r="A55" s="388"/>
      <c r="B55" s="446" t="s">
        <v>588</v>
      </c>
      <c r="C55" s="437"/>
      <c r="D55" s="439">
        <v>1.1777916767525314E-2</v>
      </c>
      <c r="E55" s="403"/>
      <c r="F55" s="402"/>
      <c r="G55" s="403">
        <v>0.14748670042448495</v>
      </c>
      <c r="H55" s="437"/>
    </row>
    <row r="56" spans="1:9" ht="23.25" customHeight="1">
      <c r="A56" s="388"/>
      <c r="B56" s="440" t="s">
        <v>589</v>
      </c>
      <c r="C56" s="395"/>
      <c r="D56" s="395">
        <v>3</v>
      </c>
      <c r="E56" s="395"/>
      <c r="F56" s="441"/>
      <c r="G56" s="395">
        <v>7</v>
      </c>
      <c r="H56" s="395"/>
    </row>
    <row r="57" spans="1:9">
      <c r="A57" s="388"/>
      <c r="B57" s="424" t="s">
        <v>486</v>
      </c>
      <c r="C57" s="417"/>
      <c r="D57" s="417"/>
      <c r="E57" s="417"/>
      <c r="F57" s="417"/>
      <c r="G57" s="417"/>
      <c r="H57" s="417"/>
    </row>
    <row r="58" spans="1:9">
      <c r="A58" s="388"/>
      <c r="B58" s="781" t="s">
        <v>1197</v>
      </c>
      <c r="C58" s="782"/>
      <c r="D58" s="782"/>
      <c r="E58" s="782"/>
      <c r="F58" s="782"/>
      <c r="G58" s="782"/>
      <c r="H58" s="782"/>
    </row>
    <row r="59" spans="1:9">
      <c r="A59" s="388"/>
      <c r="B59" s="782"/>
      <c r="C59" s="782"/>
      <c r="D59" s="782"/>
      <c r="E59" s="782"/>
      <c r="F59" s="782"/>
      <c r="G59" s="782"/>
      <c r="H59" s="782"/>
    </row>
    <row r="60" spans="1:9">
      <c r="A60" s="388"/>
      <c r="B60" s="442"/>
      <c r="C60" s="417"/>
      <c r="D60" s="417"/>
      <c r="E60" s="417"/>
      <c r="F60" s="417"/>
      <c r="G60" s="417"/>
      <c r="H60" s="417"/>
      <c r="I60" s="383"/>
    </row>
    <row r="61" spans="1:9">
      <c r="A61" s="388"/>
      <c r="B61" s="442"/>
      <c r="C61" s="417"/>
      <c r="D61" s="417"/>
      <c r="E61" s="417"/>
      <c r="F61" s="417"/>
      <c r="G61" s="417"/>
      <c r="H61" s="417"/>
    </row>
    <row r="63" spans="1:9" ht="12.75" customHeight="1"/>
    <row r="65" ht="20.25" customHeight="1"/>
    <row r="71" ht="20.25" customHeight="1"/>
    <row r="77" ht="20.25" customHeight="1"/>
    <row r="83" ht="20.25" customHeight="1"/>
    <row r="90" ht="12.75" customHeight="1"/>
    <row r="92" ht="20.25" customHeight="1"/>
    <row r="95" ht="12.75" customHeight="1"/>
    <row r="98" ht="20.25" customHeight="1"/>
    <row r="101" ht="20.25" customHeight="1"/>
    <row r="104" ht="20.25" customHeight="1"/>
    <row r="110" ht="20.25" customHeight="1"/>
  </sheetData>
  <mergeCells count="6">
    <mergeCell ref="B58:H59"/>
    <mergeCell ref="C5:E5"/>
    <mergeCell ref="F5:H5"/>
    <mergeCell ref="C36:E36"/>
    <mergeCell ref="F36:H36"/>
    <mergeCell ref="B27:H29"/>
  </mergeCells>
  <pageMargins left="0.75" right="0.75" top="1" bottom="1" header="0.4921259845" footer="0.4921259845"/>
  <pageSetup paperSize="9" scale="2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Y61"/>
  <sheetViews>
    <sheetView showGridLines="0" zoomScaleNormal="100" workbookViewId="0"/>
  </sheetViews>
  <sheetFormatPr defaultColWidth="9.140625" defaultRowHeight="12.75"/>
  <cols>
    <col min="1" max="2" width="9.140625" style="360" customWidth="1"/>
    <col min="3" max="7" width="9.140625" style="361" customWidth="1"/>
    <col min="8" max="9" width="9.85546875" style="361" customWidth="1"/>
    <col min="10" max="10" width="10.42578125" style="361" customWidth="1"/>
    <col min="11" max="20" width="9.140625" style="361" customWidth="1"/>
    <col min="21" max="16384" width="9.140625" style="361"/>
  </cols>
  <sheetData>
    <row r="1" spans="2:25" ht="12.75" customHeight="1">
      <c r="K1" s="448"/>
      <c r="L1" s="448"/>
      <c r="O1" s="377"/>
      <c r="P1" s="377"/>
      <c r="Q1" s="366"/>
      <c r="R1" s="377"/>
      <c r="S1" s="377"/>
      <c r="T1" s="377"/>
      <c r="U1" s="377"/>
      <c r="V1" s="377"/>
    </row>
    <row r="2" spans="2:25" ht="12.75" customHeight="1">
      <c r="C2" s="360"/>
      <c r="D2" s="360"/>
      <c r="E2" s="360"/>
      <c r="F2" s="360"/>
      <c r="K2" s="448"/>
      <c r="L2" s="448"/>
      <c r="O2" s="377"/>
      <c r="P2" s="377"/>
      <c r="Q2" s="366"/>
      <c r="R2" s="377"/>
      <c r="S2" s="377"/>
      <c r="T2" s="377"/>
      <c r="U2" s="377"/>
      <c r="V2" s="377"/>
    </row>
    <row r="3" spans="2:25" ht="12.75" customHeight="1">
      <c r="B3" s="384" t="s">
        <v>1103</v>
      </c>
      <c r="C3" s="360"/>
      <c r="D3" s="360"/>
      <c r="E3" s="360"/>
      <c r="F3" s="360"/>
      <c r="J3" s="379"/>
      <c r="K3" s="449" t="s">
        <v>579</v>
      </c>
      <c r="L3" s="449" t="s">
        <v>544</v>
      </c>
      <c r="M3" s="449" t="s">
        <v>590</v>
      </c>
      <c r="N3" s="449" t="s">
        <v>591</v>
      </c>
      <c r="O3" s="379"/>
      <c r="P3" s="371"/>
      <c r="Q3" s="371"/>
      <c r="R3" s="371"/>
      <c r="S3" s="377"/>
      <c r="T3" s="377"/>
      <c r="U3" s="384"/>
      <c r="V3" s="360"/>
      <c r="W3" s="360"/>
      <c r="X3" s="360"/>
      <c r="Y3" s="360"/>
    </row>
    <row r="4" spans="2:25" ht="12.75" customHeight="1">
      <c r="B4" s="785" t="s">
        <v>592</v>
      </c>
      <c r="C4" s="785"/>
      <c r="D4" s="785"/>
      <c r="E4" s="785"/>
      <c r="F4" s="785"/>
      <c r="G4" s="785"/>
      <c r="J4" s="379"/>
      <c r="K4" s="369" t="s">
        <v>460</v>
      </c>
      <c r="L4" s="369" t="s">
        <v>461</v>
      </c>
      <c r="M4" s="379" t="s">
        <v>593</v>
      </c>
      <c r="N4" s="379" t="s">
        <v>594</v>
      </c>
      <c r="O4" s="369"/>
      <c r="P4" s="379"/>
      <c r="Q4" s="371"/>
      <c r="R4" s="371"/>
      <c r="S4" s="377"/>
      <c r="T4" s="377"/>
      <c r="U4" s="384"/>
      <c r="V4" s="374"/>
      <c r="W4" s="374"/>
      <c r="X4" s="374"/>
      <c r="Y4" s="374"/>
    </row>
    <row r="5" spans="2:25" ht="12.75" customHeight="1">
      <c r="B5" s="785"/>
      <c r="C5" s="785"/>
      <c r="D5" s="785"/>
      <c r="E5" s="785"/>
      <c r="F5" s="785"/>
      <c r="G5" s="785"/>
      <c r="J5" s="362">
        <v>41364</v>
      </c>
      <c r="K5" s="373">
        <v>16.376799999999999</v>
      </c>
      <c r="L5" s="373"/>
      <c r="M5" s="373"/>
      <c r="N5" s="373"/>
      <c r="O5" s="450">
        <v>8</v>
      </c>
      <c r="P5" s="451"/>
      <c r="Q5" s="371"/>
      <c r="R5" s="371"/>
      <c r="S5" s="377"/>
      <c r="T5" s="377"/>
      <c r="U5" s="384"/>
      <c r="V5" s="374"/>
      <c r="W5" s="374"/>
      <c r="X5" s="374"/>
      <c r="Y5" s="374"/>
    </row>
    <row r="6" spans="2:25" ht="12.75" customHeight="1">
      <c r="B6" s="452" t="s">
        <v>1</v>
      </c>
      <c r="C6" s="453"/>
      <c r="D6" s="454"/>
      <c r="E6" s="454"/>
      <c r="F6" s="454"/>
      <c r="J6" s="362">
        <v>41455</v>
      </c>
      <c r="K6" s="373">
        <v>17.135899999999999</v>
      </c>
      <c r="L6" s="373"/>
      <c r="M6" s="373"/>
      <c r="N6" s="373"/>
      <c r="O6" s="450">
        <v>8</v>
      </c>
      <c r="P6" s="451"/>
      <c r="Q6" s="371"/>
      <c r="R6" s="371"/>
      <c r="S6" s="377"/>
      <c r="T6" s="377"/>
      <c r="V6" s="453"/>
      <c r="W6" s="454"/>
      <c r="X6" s="454"/>
      <c r="Y6" s="454"/>
    </row>
    <row r="7" spans="2:25" ht="12.75" customHeight="1">
      <c r="B7" s="375"/>
      <c r="C7" s="378"/>
      <c r="D7" s="377"/>
      <c r="E7" s="377"/>
      <c r="F7" s="377"/>
      <c r="J7" s="362">
        <v>41547</v>
      </c>
      <c r="K7" s="373">
        <v>17.329999999999998</v>
      </c>
      <c r="L7" s="373"/>
      <c r="M7" s="373"/>
      <c r="N7" s="373"/>
      <c r="O7" s="450">
        <v>8</v>
      </c>
      <c r="P7" s="451"/>
      <c r="Q7" s="379"/>
      <c r="R7" s="379"/>
      <c r="U7" s="384"/>
      <c r="V7" s="378"/>
      <c r="W7" s="377"/>
      <c r="X7" s="377"/>
      <c r="Y7" s="377"/>
    </row>
    <row r="8" spans="2:25" ht="12.75" customHeight="1">
      <c r="B8" s="375"/>
      <c r="C8" s="366"/>
      <c r="D8" s="377"/>
      <c r="E8" s="377"/>
      <c r="F8" s="377"/>
      <c r="J8" s="362">
        <v>41639</v>
      </c>
      <c r="K8" s="373">
        <v>17.077000000000002</v>
      </c>
      <c r="L8" s="363"/>
      <c r="M8" s="363"/>
      <c r="N8" s="363"/>
      <c r="O8" s="450">
        <v>8</v>
      </c>
      <c r="P8" s="451"/>
      <c r="Q8" s="379"/>
      <c r="R8" s="379"/>
      <c r="U8" s="384"/>
      <c r="V8" s="366"/>
      <c r="W8" s="377"/>
      <c r="X8" s="377"/>
      <c r="Y8" s="377"/>
    </row>
    <row r="9" spans="2:25" ht="12.75" customHeight="1">
      <c r="B9" s="375"/>
      <c r="C9" s="377"/>
      <c r="D9" s="377"/>
      <c r="E9" s="377"/>
      <c r="F9" s="377"/>
      <c r="J9" s="362">
        <v>41729</v>
      </c>
      <c r="K9" s="373">
        <v>17.564299999999999</v>
      </c>
      <c r="L9" s="363"/>
      <c r="M9" s="363"/>
      <c r="N9" s="363"/>
      <c r="O9" s="450">
        <v>8</v>
      </c>
      <c r="P9" s="451"/>
      <c r="Q9" s="379"/>
      <c r="R9" s="379"/>
      <c r="U9" s="384"/>
      <c r="V9" s="377"/>
      <c r="W9" s="377"/>
      <c r="X9" s="377"/>
      <c r="Y9" s="377"/>
    </row>
    <row r="10" spans="2:25" ht="12.75" customHeight="1">
      <c r="B10" s="375"/>
      <c r="C10" s="377"/>
      <c r="D10" s="377"/>
      <c r="E10" s="377"/>
      <c r="F10" s="377"/>
      <c r="J10" s="362">
        <v>41820</v>
      </c>
      <c r="K10" s="363">
        <v>17.889399999999998</v>
      </c>
      <c r="L10" s="363"/>
      <c r="M10" s="363"/>
      <c r="N10" s="363"/>
      <c r="O10" s="450">
        <v>8</v>
      </c>
      <c r="P10" s="451"/>
      <c r="Q10" s="379"/>
      <c r="R10" s="379"/>
      <c r="U10" s="384"/>
      <c r="V10" s="377"/>
      <c r="W10" s="377"/>
      <c r="X10" s="377"/>
      <c r="Y10" s="377"/>
    </row>
    <row r="11" spans="2:25" ht="12.75" customHeight="1">
      <c r="B11" s="375"/>
      <c r="C11" s="377"/>
      <c r="D11" s="377"/>
      <c r="E11" s="377"/>
      <c r="F11" s="377"/>
      <c r="J11" s="362">
        <v>41912</v>
      </c>
      <c r="K11" s="363">
        <v>18.043399999999998</v>
      </c>
      <c r="L11" s="363"/>
      <c r="M11" s="363"/>
      <c r="N11" s="363"/>
      <c r="O11" s="450">
        <v>8</v>
      </c>
      <c r="P11" s="451"/>
      <c r="Q11" s="379"/>
      <c r="R11" s="379"/>
      <c r="U11" s="384"/>
      <c r="V11" s="377"/>
      <c r="W11" s="377"/>
      <c r="X11" s="377"/>
      <c r="Y11" s="377"/>
    </row>
    <row r="12" spans="2:25" ht="12.75" customHeight="1">
      <c r="B12" s="375"/>
      <c r="C12" s="377"/>
      <c r="D12" s="377"/>
      <c r="E12" s="377"/>
      <c r="F12" s="377"/>
      <c r="J12" s="362">
        <v>42004</v>
      </c>
      <c r="K12" s="363">
        <v>18.000399999999999</v>
      </c>
      <c r="L12" s="363"/>
      <c r="M12" s="363"/>
      <c r="N12" s="363"/>
      <c r="O12" s="450">
        <v>8</v>
      </c>
      <c r="P12" s="451"/>
      <c r="Q12" s="379"/>
      <c r="R12" s="379"/>
      <c r="U12" s="384"/>
      <c r="V12" s="377"/>
      <c r="W12" s="377"/>
      <c r="X12" s="377"/>
      <c r="Y12" s="377"/>
    </row>
    <row r="13" spans="2:25" ht="12.75" customHeight="1">
      <c r="B13" s="375"/>
      <c r="C13" s="377"/>
      <c r="D13" s="377"/>
      <c r="E13" s="377"/>
      <c r="F13" s="377"/>
      <c r="J13" s="362">
        <v>42094</v>
      </c>
      <c r="K13" s="363">
        <v>18.368400000000001</v>
      </c>
      <c r="L13" s="363"/>
      <c r="M13" s="363"/>
      <c r="N13" s="363"/>
      <c r="O13" s="450">
        <v>8</v>
      </c>
      <c r="P13" s="451"/>
      <c r="Q13" s="379"/>
      <c r="R13" s="379"/>
      <c r="U13" s="384"/>
      <c r="V13" s="377"/>
      <c r="W13" s="377"/>
      <c r="X13" s="377"/>
      <c r="Y13" s="377"/>
    </row>
    <row r="14" spans="2:25" ht="12.75" customHeight="1">
      <c r="B14" s="375"/>
      <c r="C14" s="377"/>
      <c r="D14" s="377"/>
      <c r="E14" s="377"/>
      <c r="F14" s="377"/>
      <c r="J14" s="362">
        <v>42185</v>
      </c>
      <c r="K14" s="363">
        <v>17.604199999999999</v>
      </c>
      <c r="L14" s="363"/>
      <c r="M14" s="363"/>
      <c r="N14" s="363"/>
      <c r="O14" s="450">
        <v>8</v>
      </c>
      <c r="P14" s="451"/>
      <c r="Q14" s="379"/>
      <c r="R14" s="379"/>
      <c r="U14" s="384"/>
      <c r="V14" s="377"/>
      <c r="W14" s="377"/>
      <c r="X14" s="377"/>
      <c r="Y14" s="377"/>
    </row>
    <row r="15" spans="2:25" ht="12.75" customHeight="1">
      <c r="B15" s="375"/>
      <c r="C15" s="377"/>
      <c r="D15" s="377"/>
      <c r="E15" s="377"/>
      <c r="F15" s="377"/>
      <c r="J15" s="362">
        <v>42277</v>
      </c>
      <c r="K15" s="363">
        <v>17.3001</v>
      </c>
      <c r="L15" s="363"/>
      <c r="M15" s="363"/>
      <c r="N15" s="363"/>
      <c r="O15" s="450">
        <v>8</v>
      </c>
      <c r="P15" s="451"/>
      <c r="Q15" s="379"/>
      <c r="R15" s="379"/>
      <c r="U15" s="384"/>
      <c r="V15" s="377"/>
      <c r="W15" s="377"/>
      <c r="X15" s="377"/>
      <c r="Y15" s="377"/>
    </row>
    <row r="16" spans="2:25" ht="12.75" customHeight="1">
      <c r="B16" s="375"/>
      <c r="C16" s="377"/>
      <c r="D16" s="377"/>
      <c r="E16" s="377"/>
      <c r="F16" s="377"/>
      <c r="J16" s="362">
        <v>42369</v>
      </c>
      <c r="K16" s="373">
        <v>18.406099999999999</v>
      </c>
      <c r="L16" s="363"/>
      <c r="M16" s="363"/>
      <c r="N16" s="363"/>
      <c r="O16" s="450">
        <v>8</v>
      </c>
      <c r="P16" s="451"/>
      <c r="Q16" s="379"/>
      <c r="R16" s="379"/>
      <c r="U16" s="384"/>
      <c r="V16" s="377"/>
      <c r="W16" s="377"/>
      <c r="X16" s="377"/>
      <c r="Y16" s="377"/>
    </row>
    <row r="17" spans="1:25" ht="12.75" customHeight="1">
      <c r="B17" s="375"/>
      <c r="C17" s="377"/>
      <c r="D17" s="377"/>
      <c r="E17" s="377"/>
      <c r="F17" s="377"/>
      <c r="J17" s="362">
        <v>42460</v>
      </c>
      <c r="K17" s="373">
        <v>18.406090205289079</v>
      </c>
      <c r="L17" s="363">
        <v>18.406090205289079</v>
      </c>
      <c r="M17" s="363">
        <v>18.406090205289079</v>
      </c>
      <c r="N17" s="363"/>
      <c r="O17" s="450">
        <v>8</v>
      </c>
      <c r="P17" s="455">
        <v>0</v>
      </c>
      <c r="Q17" s="379"/>
      <c r="R17" s="379"/>
      <c r="U17" s="384"/>
      <c r="V17" s="377"/>
      <c r="W17" s="377"/>
      <c r="X17" s="377"/>
      <c r="Y17" s="377"/>
    </row>
    <row r="18" spans="1:25" ht="12.75" customHeight="1">
      <c r="B18" s="375"/>
      <c r="C18" s="377"/>
      <c r="D18" s="377"/>
      <c r="E18" s="377"/>
      <c r="F18" s="377"/>
      <c r="J18" s="362">
        <v>42551</v>
      </c>
      <c r="K18" s="373">
        <v>18.401015170181427</v>
      </c>
      <c r="L18" s="363">
        <v>18.304646143090061</v>
      </c>
      <c r="M18" s="363">
        <v>18.304496724484075</v>
      </c>
      <c r="N18" s="363"/>
      <c r="O18" s="450">
        <v>8</v>
      </c>
      <c r="P18" s="451"/>
      <c r="Q18" s="379"/>
      <c r="R18" s="379"/>
      <c r="U18" s="384"/>
      <c r="V18" s="377"/>
      <c r="W18" s="377"/>
      <c r="X18" s="377"/>
      <c r="Y18" s="377"/>
    </row>
    <row r="19" spans="1:25" ht="12.75" customHeight="1">
      <c r="B19" s="375"/>
      <c r="C19" s="377"/>
      <c r="D19" s="377"/>
      <c r="E19" s="377"/>
      <c r="F19" s="377"/>
      <c r="J19" s="362">
        <v>42643</v>
      </c>
      <c r="K19" s="373">
        <v>18.297830982261086</v>
      </c>
      <c r="L19" s="363">
        <v>17.096528383065557</v>
      </c>
      <c r="M19" s="363">
        <v>16.484284391710105</v>
      </c>
      <c r="N19" s="363"/>
      <c r="O19" s="450">
        <v>8</v>
      </c>
      <c r="P19" s="451"/>
      <c r="Q19" s="379"/>
      <c r="R19" s="379"/>
      <c r="U19" s="384"/>
      <c r="V19" s="377"/>
      <c r="W19" s="377"/>
      <c r="X19" s="377"/>
      <c r="Y19" s="377"/>
    </row>
    <row r="20" spans="1:25" ht="12.75" customHeight="1">
      <c r="B20" s="375"/>
      <c r="C20" s="377"/>
      <c r="D20" s="377"/>
      <c r="E20" s="377"/>
      <c r="F20" s="377"/>
      <c r="J20" s="362">
        <v>42735</v>
      </c>
      <c r="K20" s="373">
        <v>18.465541613058207</v>
      </c>
      <c r="L20" s="363">
        <v>16.307460035699766</v>
      </c>
      <c r="M20" s="363">
        <v>15.715722828048351</v>
      </c>
      <c r="N20" s="363"/>
      <c r="O20" s="455">
        <v>8</v>
      </c>
      <c r="P20" s="451"/>
      <c r="Q20" s="379"/>
      <c r="R20" s="379"/>
      <c r="U20" s="384"/>
      <c r="V20" s="377"/>
      <c r="W20" s="377"/>
      <c r="X20" s="377"/>
      <c r="Y20" s="377"/>
    </row>
    <row r="21" spans="1:25" ht="12.75" customHeight="1">
      <c r="B21" s="375"/>
      <c r="C21" s="377"/>
      <c r="D21" s="377"/>
      <c r="E21" s="377"/>
      <c r="F21" s="377"/>
      <c r="J21" s="362">
        <v>42825</v>
      </c>
      <c r="K21" s="373">
        <v>18.059530231817927</v>
      </c>
      <c r="L21" s="363">
        <v>15.033192099027511</v>
      </c>
      <c r="M21" s="363">
        <v>14.474045899053046</v>
      </c>
      <c r="N21" s="363"/>
      <c r="O21" s="455">
        <v>8</v>
      </c>
      <c r="P21" s="451"/>
      <c r="Q21" s="379"/>
      <c r="R21" s="379"/>
      <c r="U21" s="384"/>
      <c r="V21" s="377"/>
      <c r="W21" s="377"/>
      <c r="X21" s="377"/>
      <c r="Y21" s="377"/>
    </row>
    <row r="22" spans="1:25" ht="12.75" customHeight="1">
      <c r="B22" s="375"/>
      <c r="C22" s="377"/>
      <c r="D22" s="377"/>
      <c r="E22" s="377"/>
      <c r="F22" s="377"/>
      <c r="J22" s="362">
        <v>42916</v>
      </c>
      <c r="K22" s="373">
        <v>18.277206294630339</v>
      </c>
      <c r="L22" s="363">
        <v>14.571375308458617</v>
      </c>
      <c r="M22" s="363">
        <v>13.905971148432398</v>
      </c>
      <c r="N22" s="363"/>
      <c r="O22" s="455">
        <v>8</v>
      </c>
      <c r="P22" s="451"/>
      <c r="Q22" s="379"/>
      <c r="R22" s="379"/>
      <c r="U22" s="384"/>
      <c r="V22" s="377"/>
      <c r="W22" s="377"/>
      <c r="X22" s="377"/>
      <c r="Y22" s="377"/>
    </row>
    <row r="23" spans="1:25" ht="12.75" customHeight="1">
      <c r="C23" s="377"/>
      <c r="D23" s="377"/>
      <c r="E23" s="377"/>
      <c r="F23" s="377"/>
      <c r="J23" s="362">
        <v>43008</v>
      </c>
      <c r="K23" s="363">
        <v>17.936396625135941</v>
      </c>
      <c r="L23" s="363">
        <v>13.413413858076591</v>
      </c>
      <c r="M23" s="363">
        <v>12.790039436108213</v>
      </c>
      <c r="N23" s="363">
        <v>13.416730059542337</v>
      </c>
      <c r="O23" s="455">
        <v>8</v>
      </c>
      <c r="P23" s="451"/>
      <c r="Q23" s="379"/>
      <c r="R23" s="379"/>
      <c r="U23" s="456"/>
      <c r="V23" s="377"/>
      <c r="W23" s="377"/>
      <c r="X23" s="377"/>
      <c r="Y23" s="377"/>
    </row>
    <row r="24" spans="1:25" ht="12.75" customHeight="1">
      <c r="C24" s="382"/>
      <c r="D24" s="382"/>
      <c r="J24" s="362">
        <v>43100</v>
      </c>
      <c r="K24" s="373">
        <v>18.028563944599565</v>
      </c>
      <c r="L24" s="363">
        <v>13.097722372294401</v>
      </c>
      <c r="M24" s="363">
        <v>12.45899979036472</v>
      </c>
      <c r="N24" s="363">
        <v>12.550368065746243</v>
      </c>
      <c r="O24" s="455">
        <v>8</v>
      </c>
      <c r="P24" s="451"/>
      <c r="Q24" s="379"/>
      <c r="R24" s="379"/>
      <c r="U24" s="384"/>
      <c r="V24" s="382"/>
      <c r="W24" s="382"/>
    </row>
    <row r="25" spans="1:25" ht="12.75" customHeight="1">
      <c r="J25" s="362">
        <v>43190</v>
      </c>
      <c r="K25" s="373">
        <v>17.612469518417786</v>
      </c>
      <c r="L25" s="363">
        <v>12.675872519199165</v>
      </c>
      <c r="M25" s="363">
        <v>12.044609487997686</v>
      </c>
      <c r="N25" s="363">
        <v>12.133507618740401</v>
      </c>
      <c r="O25" s="455">
        <v>8</v>
      </c>
      <c r="P25" s="451"/>
      <c r="Q25" s="379"/>
      <c r="R25" s="379"/>
      <c r="U25" s="384"/>
    </row>
    <row r="26" spans="1:25" ht="12.75" customHeight="1">
      <c r="J26" s="362">
        <v>43281</v>
      </c>
      <c r="K26" s="363">
        <v>17.989024638241784</v>
      </c>
      <c r="L26" s="363">
        <v>12.579675999877846</v>
      </c>
      <c r="M26" s="363">
        <v>11.942957976494043</v>
      </c>
      <c r="N26" s="363">
        <v>12.015053036791704</v>
      </c>
      <c r="O26" s="455">
        <v>8</v>
      </c>
      <c r="P26" s="451"/>
      <c r="Q26" s="379"/>
      <c r="R26" s="379"/>
      <c r="U26" s="384"/>
    </row>
    <row r="27" spans="1:25" ht="12.75" customHeight="1">
      <c r="J27" s="362">
        <v>43373</v>
      </c>
      <c r="K27" s="373">
        <v>17.480911784887208</v>
      </c>
      <c r="L27" s="363">
        <v>12.163625071610285</v>
      </c>
      <c r="M27" s="363">
        <v>11.525364125581776</v>
      </c>
      <c r="N27" s="363">
        <v>11.597496551030382</v>
      </c>
      <c r="O27" s="455">
        <v>8</v>
      </c>
      <c r="P27" s="451"/>
      <c r="Q27" s="379"/>
      <c r="R27" s="379"/>
      <c r="U27" s="384"/>
    </row>
    <row r="28" spans="1:25" ht="12.75" customHeight="1">
      <c r="A28" s="457"/>
      <c r="C28" s="458"/>
      <c r="D28" s="458"/>
      <c r="E28" s="458"/>
      <c r="F28" s="458"/>
      <c r="J28" s="362">
        <v>43465</v>
      </c>
      <c r="K28" s="373">
        <v>17.492805023553242</v>
      </c>
      <c r="L28" s="363">
        <v>12.427614280423336</v>
      </c>
      <c r="M28" s="363">
        <v>11.759182678689523</v>
      </c>
      <c r="N28" s="363">
        <v>11.834644879109382</v>
      </c>
      <c r="O28" s="455">
        <v>8</v>
      </c>
      <c r="P28" s="451"/>
      <c r="Q28" s="379"/>
      <c r="R28" s="379"/>
      <c r="U28" s="384"/>
      <c r="V28" s="458"/>
      <c r="W28" s="458"/>
      <c r="X28" s="458"/>
      <c r="Y28" s="458"/>
    </row>
    <row r="29" spans="1:25" ht="12.75" customHeight="1">
      <c r="A29" s="359"/>
      <c r="B29" s="383" t="s">
        <v>485</v>
      </c>
      <c r="C29" s="459"/>
      <c r="D29" s="459"/>
      <c r="E29" s="459"/>
      <c r="F29" s="459"/>
      <c r="J29" s="362">
        <v>43555</v>
      </c>
      <c r="K29" s="363">
        <v>16.976309675822915</v>
      </c>
      <c r="L29" s="363">
        <v>12.324257922129501</v>
      </c>
      <c r="M29" s="363">
        <v>11.645832190110472</v>
      </c>
      <c r="N29" s="363">
        <v>11.722321159928509</v>
      </c>
      <c r="O29" s="455">
        <v>8</v>
      </c>
      <c r="P29" s="451"/>
      <c r="Q29" s="379"/>
      <c r="R29" s="379"/>
      <c r="V29" s="459"/>
      <c r="W29" s="459"/>
      <c r="X29" s="459"/>
      <c r="Y29" s="459"/>
    </row>
    <row r="30" spans="1:25">
      <c r="A30" s="367"/>
      <c r="B30" s="367"/>
      <c r="C30" s="385"/>
      <c r="D30" s="460"/>
      <c r="E30" s="385"/>
      <c r="F30" s="385"/>
      <c r="G30" s="385"/>
    </row>
    <row r="31" spans="1:25" ht="12.75" customHeight="1">
      <c r="A31" s="367"/>
      <c r="B31" s="367"/>
      <c r="C31" s="385"/>
      <c r="D31" s="460"/>
      <c r="E31" s="385"/>
      <c r="F31" s="385"/>
      <c r="G31" s="385"/>
    </row>
    <row r="32" spans="1:25" ht="12.75" customHeight="1">
      <c r="C32" s="385"/>
      <c r="D32" s="460"/>
      <c r="E32" s="385"/>
      <c r="F32" s="385"/>
      <c r="G32" s="385"/>
      <c r="J32" s="378"/>
      <c r="K32" s="448"/>
      <c r="L32" s="448"/>
      <c r="M32" s="448"/>
      <c r="N32" s="448"/>
      <c r="P32" s="378"/>
    </row>
    <row r="33" spans="1:25" ht="12.75" customHeight="1">
      <c r="A33" s="375"/>
      <c r="B33" s="384" t="s">
        <v>1159</v>
      </c>
      <c r="C33" s="385"/>
      <c r="D33" s="385"/>
      <c r="E33" s="385"/>
      <c r="F33" s="385"/>
      <c r="G33" s="385"/>
      <c r="H33" s="448"/>
      <c r="I33" s="448"/>
      <c r="U33" s="384"/>
      <c r="V33" s="360"/>
      <c r="W33" s="360"/>
      <c r="X33" s="360"/>
      <c r="Y33" s="360"/>
    </row>
    <row r="34" spans="1:25" ht="12.75" customHeight="1">
      <c r="A34" s="375"/>
      <c r="B34" s="786" t="s">
        <v>595</v>
      </c>
      <c r="C34" s="786"/>
      <c r="D34" s="786"/>
      <c r="E34" s="786"/>
      <c r="F34" s="786"/>
      <c r="G34" s="786"/>
      <c r="U34" s="384"/>
      <c r="V34" s="374"/>
      <c r="W34" s="374"/>
      <c r="X34" s="374"/>
      <c r="Y34" s="374"/>
    </row>
    <row r="35" spans="1:25" ht="12.75" customHeight="1">
      <c r="A35" s="375"/>
      <c r="B35" s="376" t="s">
        <v>140</v>
      </c>
      <c r="C35" s="461"/>
      <c r="D35" s="454"/>
      <c r="E35" s="454"/>
      <c r="F35" s="454"/>
      <c r="V35" s="453"/>
      <c r="W35" s="454"/>
      <c r="X35" s="454"/>
      <c r="Y35" s="454"/>
    </row>
    <row r="36" spans="1:25" ht="12.75" customHeight="1">
      <c r="A36" s="375"/>
      <c r="B36" s="375"/>
      <c r="C36" s="366"/>
      <c r="D36" s="377"/>
      <c r="E36" s="377"/>
      <c r="F36" s="377"/>
      <c r="U36" s="384"/>
      <c r="V36" s="378"/>
      <c r="W36" s="377"/>
      <c r="X36" s="377"/>
      <c r="Y36" s="377"/>
    </row>
    <row r="37" spans="1:25" ht="12.75" customHeight="1">
      <c r="A37" s="375"/>
      <c r="B37" s="375"/>
      <c r="C37" s="378"/>
      <c r="D37" s="377"/>
      <c r="E37" s="377"/>
      <c r="F37" s="377"/>
      <c r="U37" s="384"/>
      <c r="V37" s="366"/>
      <c r="W37" s="377"/>
      <c r="X37" s="377"/>
      <c r="Y37" s="377"/>
    </row>
    <row r="38" spans="1:25" ht="12.75" customHeight="1">
      <c r="A38" s="375"/>
      <c r="B38" s="375"/>
      <c r="C38" s="366"/>
      <c r="D38" s="377"/>
      <c r="E38" s="377"/>
      <c r="F38" s="377"/>
      <c r="U38" s="384"/>
      <c r="V38" s="377"/>
      <c r="W38" s="377"/>
      <c r="X38" s="377"/>
      <c r="Y38" s="377"/>
    </row>
    <row r="39" spans="1:25" ht="12.75" customHeight="1">
      <c r="A39" s="375"/>
      <c r="B39" s="375"/>
      <c r="C39" s="377"/>
      <c r="D39" s="377"/>
      <c r="E39" s="377"/>
      <c r="F39" s="377"/>
      <c r="U39" s="384"/>
      <c r="V39" s="377"/>
      <c r="W39" s="377"/>
      <c r="X39" s="377"/>
      <c r="Y39" s="377"/>
    </row>
    <row r="40" spans="1:25" ht="12.75" customHeight="1">
      <c r="A40" s="375"/>
      <c r="B40" s="375"/>
      <c r="C40" s="377"/>
      <c r="D40" s="377"/>
      <c r="E40" s="377"/>
      <c r="F40" s="377"/>
      <c r="U40" s="384"/>
      <c r="V40" s="377"/>
      <c r="W40" s="377"/>
      <c r="X40" s="377"/>
      <c r="Y40" s="377"/>
    </row>
    <row r="41" spans="1:25" ht="12.75" customHeight="1">
      <c r="A41" s="375"/>
      <c r="B41" s="375"/>
      <c r="C41" s="377"/>
      <c r="D41" s="377"/>
      <c r="E41" s="377"/>
      <c r="F41" s="377"/>
      <c r="U41" s="384"/>
      <c r="V41" s="377"/>
      <c r="W41" s="377"/>
      <c r="X41" s="377"/>
      <c r="Y41" s="377"/>
    </row>
    <row r="42" spans="1:25" ht="12.75" customHeight="1">
      <c r="A42" s="375"/>
      <c r="B42" s="375"/>
      <c r="C42" s="377"/>
      <c r="D42" s="377"/>
      <c r="E42" s="377"/>
      <c r="F42" s="377"/>
      <c r="U42" s="384"/>
      <c r="V42" s="377"/>
      <c r="W42" s="377"/>
      <c r="X42" s="377"/>
      <c r="Y42" s="377"/>
    </row>
    <row r="43" spans="1:25" ht="12.75" customHeight="1">
      <c r="A43" s="375"/>
      <c r="B43" s="375"/>
      <c r="C43" s="377"/>
      <c r="D43" s="377"/>
      <c r="E43" s="377"/>
      <c r="F43" s="377"/>
      <c r="U43" s="384"/>
      <c r="V43" s="377"/>
      <c r="W43" s="377"/>
      <c r="X43" s="377"/>
      <c r="Y43" s="377"/>
    </row>
    <row r="44" spans="1:25" ht="12.75" customHeight="1">
      <c r="A44" s="375"/>
      <c r="B44" s="375"/>
      <c r="C44" s="377"/>
      <c r="D44" s="377"/>
      <c r="E44" s="377"/>
      <c r="F44" s="377"/>
      <c r="U44" s="384"/>
      <c r="V44" s="377"/>
      <c r="W44" s="377"/>
      <c r="X44" s="377"/>
      <c r="Y44" s="377"/>
    </row>
    <row r="45" spans="1:25" ht="12.75" customHeight="1">
      <c r="A45" s="375"/>
      <c r="B45" s="375"/>
      <c r="C45" s="377"/>
      <c r="D45" s="377"/>
      <c r="E45" s="377"/>
      <c r="F45" s="377"/>
      <c r="U45" s="384"/>
      <c r="V45" s="377"/>
      <c r="W45" s="377"/>
      <c r="X45" s="377"/>
      <c r="Y45" s="377"/>
    </row>
    <row r="46" spans="1:25" ht="12.75" customHeight="1">
      <c r="A46" s="375"/>
      <c r="B46" s="375"/>
      <c r="C46" s="377"/>
      <c r="D46" s="377"/>
      <c r="E46" s="377"/>
      <c r="F46" s="377"/>
      <c r="U46" s="384"/>
      <c r="V46" s="377"/>
      <c r="W46" s="377"/>
      <c r="X46" s="377"/>
      <c r="Y46" s="377"/>
    </row>
    <row r="47" spans="1:25" ht="12.75" customHeight="1">
      <c r="A47" s="375"/>
      <c r="B47" s="375"/>
      <c r="C47" s="377"/>
      <c r="D47" s="377"/>
      <c r="E47" s="377"/>
      <c r="F47" s="377"/>
      <c r="U47" s="384"/>
      <c r="V47" s="377"/>
      <c r="W47" s="377"/>
      <c r="X47" s="377"/>
      <c r="Y47" s="377"/>
    </row>
    <row r="48" spans="1:25" ht="12.75" customHeight="1">
      <c r="A48" s="375"/>
      <c r="B48" s="375"/>
      <c r="C48" s="377"/>
      <c r="D48" s="377"/>
      <c r="E48" s="377"/>
      <c r="F48" s="377"/>
      <c r="U48" s="384"/>
      <c r="V48" s="377"/>
      <c r="W48" s="377"/>
      <c r="X48" s="377"/>
      <c r="Y48" s="377"/>
    </row>
    <row r="49" spans="1:25" ht="12.75" customHeight="1">
      <c r="A49" s="375"/>
      <c r="B49" s="375"/>
      <c r="C49" s="377"/>
      <c r="D49" s="377"/>
      <c r="E49" s="377"/>
      <c r="F49" s="377"/>
      <c r="U49" s="384"/>
      <c r="V49" s="377"/>
      <c r="W49" s="377"/>
      <c r="X49" s="377"/>
      <c r="Y49" s="377"/>
    </row>
    <row r="50" spans="1:25" ht="12.75" customHeight="1">
      <c r="A50" s="375"/>
      <c r="B50" s="375"/>
      <c r="C50" s="377"/>
      <c r="D50" s="377"/>
      <c r="E50" s="377"/>
      <c r="F50" s="377"/>
      <c r="U50" s="384"/>
      <c r="V50" s="377"/>
      <c r="W50" s="377"/>
      <c r="X50" s="377"/>
      <c r="Y50" s="377"/>
    </row>
    <row r="51" spans="1:25" ht="12.75" customHeight="1">
      <c r="A51" s="375"/>
      <c r="B51" s="375"/>
      <c r="C51" s="377"/>
      <c r="D51" s="377"/>
      <c r="E51" s="377"/>
      <c r="F51" s="377"/>
      <c r="U51" s="384"/>
      <c r="V51" s="377"/>
      <c r="W51" s="377"/>
      <c r="X51" s="377"/>
      <c r="Y51" s="377"/>
    </row>
    <row r="52" spans="1:25" ht="12.75" customHeight="1">
      <c r="A52" s="375"/>
      <c r="B52" s="375"/>
      <c r="C52" s="377"/>
      <c r="D52" s="377"/>
      <c r="E52" s="377"/>
      <c r="F52" s="377"/>
      <c r="U52" s="456"/>
      <c r="V52" s="377"/>
      <c r="W52" s="377"/>
      <c r="X52" s="377"/>
      <c r="Y52" s="377"/>
    </row>
    <row r="53" spans="1:25" ht="12.75" customHeight="1">
      <c r="A53" s="375"/>
      <c r="C53" s="377"/>
      <c r="D53" s="377"/>
      <c r="E53" s="377"/>
      <c r="F53" s="377"/>
      <c r="U53" s="384"/>
      <c r="V53" s="382"/>
      <c r="W53" s="382"/>
    </row>
    <row r="54" spans="1:25" ht="12.75" customHeight="1">
      <c r="C54" s="382"/>
      <c r="D54" s="382"/>
    </row>
    <row r="55" spans="1:25" ht="12.75" customHeight="1"/>
    <row r="56" spans="1:25" ht="12.75" customHeight="1"/>
    <row r="57" spans="1:25" ht="12.75" customHeight="1"/>
    <row r="58" spans="1:25" ht="12.75" customHeight="1">
      <c r="B58" s="383" t="s">
        <v>486</v>
      </c>
      <c r="C58" s="458"/>
      <c r="D58" s="458"/>
      <c r="E58" s="458"/>
      <c r="F58" s="458"/>
    </row>
    <row r="59" spans="1:25">
      <c r="D59" s="377"/>
    </row>
    <row r="60" spans="1:25">
      <c r="D60" s="377"/>
    </row>
    <row r="61" spans="1:25">
      <c r="A61" s="375"/>
      <c r="B61" s="375"/>
      <c r="C61" s="377"/>
    </row>
  </sheetData>
  <mergeCells count="2">
    <mergeCell ref="B4:G5"/>
    <mergeCell ref="B34:G34"/>
  </mergeCells>
  <pageMargins left="0.75" right="0.75" top="1" bottom="1" header="0.4921259845" footer="0.4921259845"/>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Z102"/>
  <sheetViews>
    <sheetView showGridLines="0" zoomScaleNormal="100" workbookViewId="0"/>
  </sheetViews>
  <sheetFormatPr defaultColWidth="9.140625" defaultRowHeight="12.75"/>
  <cols>
    <col min="1" max="2" width="9.140625" style="360" customWidth="1"/>
    <col min="3" max="7" width="9.140625" style="361" customWidth="1"/>
    <col min="8" max="8" width="9.85546875" style="361" customWidth="1"/>
    <col min="9" max="9" width="10.5703125" style="379" bestFit="1" customWidth="1"/>
    <col min="10" max="10" width="10.42578125" style="379" customWidth="1"/>
    <col min="11" max="13" width="9.140625" style="379" customWidth="1"/>
    <col min="14" max="20" width="9.140625" style="361" customWidth="1"/>
    <col min="21" max="16384" width="9.140625" style="361"/>
  </cols>
  <sheetData>
    <row r="1" spans="2:26" ht="12.75" customHeight="1">
      <c r="K1" s="369"/>
      <c r="N1" s="377"/>
      <c r="O1" s="366"/>
      <c r="P1" s="377"/>
    </row>
    <row r="2" spans="2:26" ht="12.75" customHeight="1">
      <c r="C2" s="360"/>
      <c r="D2" s="360"/>
      <c r="E2" s="360"/>
      <c r="F2" s="360"/>
      <c r="K2" s="369"/>
      <c r="N2" s="377"/>
      <c r="O2" s="366"/>
      <c r="P2" s="377"/>
    </row>
    <row r="3" spans="2:26" ht="12.75" customHeight="1">
      <c r="B3" s="384" t="s">
        <v>1104</v>
      </c>
      <c r="C3" s="360"/>
      <c r="D3" s="360"/>
      <c r="E3" s="360"/>
      <c r="F3" s="360"/>
      <c r="K3" s="369"/>
      <c r="N3" s="379"/>
      <c r="O3" s="371"/>
      <c r="P3" s="371"/>
      <c r="U3" s="384"/>
      <c r="V3" s="360"/>
      <c r="W3" s="360"/>
      <c r="X3" s="360"/>
      <c r="Y3" s="360"/>
    </row>
    <row r="4" spans="2:26" ht="12.75" customHeight="1">
      <c r="B4" s="787" t="s">
        <v>598</v>
      </c>
      <c r="C4" s="787"/>
      <c r="D4" s="787"/>
      <c r="E4" s="787"/>
      <c r="F4" s="787"/>
      <c r="G4" s="787"/>
      <c r="K4" s="369"/>
      <c r="N4" s="369"/>
      <c r="O4" s="371"/>
      <c r="P4" s="371"/>
      <c r="U4" s="384"/>
      <c r="V4" s="374"/>
      <c r="W4" s="374"/>
      <c r="X4" s="374"/>
      <c r="Y4" s="374"/>
      <c r="Z4" s="374"/>
    </row>
    <row r="5" spans="2:26" ht="12.75" customHeight="1">
      <c r="B5" s="787"/>
      <c r="C5" s="787"/>
      <c r="D5" s="787"/>
      <c r="E5" s="787"/>
      <c r="F5" s="787"/>
      <c r="G5" s="787"/>
      <c r="I5" s="462" t="s">
        <v>596</v>
      </c>
      <c r="J5" s="463" t="s">
        <v>597</v>
      </c>
      <c r="K5" s="373">
        <v>18.406090205289079</v>
      </c>
      <c r="L5" s="373">
        <v>18.406090205289079</v>
      </c>
      <c r="M5" s="373"/>
      <c r="N5" s="381"/>
      <c r="O5" s="371"/>
      <c r="P5" s="371"/>
      <c r="U5" s="384"/>
      <c r="V5" s="374"/>
      <c r="W5" s="374"/>
      <c r="X5" s="374"/>
      <c r="Y5" s="374"/>
      <c r="Z5" s="374"/>
    </row>
    <row r="6" spans="2:26" ht="12.75" customHeight="1">
      <c r="B6" s="376" t="s">
        <v>1</v>
      </c>
      <c r="C6" s="366"/>
      <c r="D6" s="377"/>
      <c r="E6" s="377"/>
      <c r="F6" s="377"/>
      <c r="I6" s="463" t="s">
        <v>599</v>
      </c>
      <c r="J6" s="379" t="s">
        <v>600</v>
      </c>
      <c r="K6" s="373">
        <v>10.700151661048345</v>
      </c>
      <c r="L6" s="373">
        <v>18.406090205289079</v>
      </c>
      <c r="M6" s="373">
        <v>10.700151661048345</v>
      </c>
      <c r="N6" s="381"/>
      <c r="O6" s="371"/>
      <c r="P6" s="371"/>
      <c r="V6" s="366"/>
      <c r="W6" s="377"/>
      <c r="X6" s="377"/>
      <c r="Y6" s="377"/>
    </row>
    <row r="7" spans="2:26" ht="12.75" customHeight="1">
      <c r="B7" s="375"/>
      <c r="C7" s="378"/>
      <c r="D7" s="377"/>
      <c r="E7" s="377"/>
      <c r="F7" s="377"/>
      <c r="I7" s="379" t="s">
        <v>601</v>
      </c>
      <c r="J7" s="362" t="s">
        <v>602</v>
      </c>
      <c r="K7" s="373">
        <v>-3.0047022816365025</v>
      </c>
      <c r="L7" s="373">
        <v>26.101539584700923</v>
      </c>
      <c r="M7" s="373">
        <v>3.0047022816365025</v>
      </c>
      <c r="N7" s="381"/>
      <c r="O7" s="379"/>
      <c r="P7" s="379"/>
      <c r="U7" s="384"/>
      <c r="V7" s="378"/>
      <c r="W7" s="377"/>
      <c r="X7" s="377"/>
      <c r="Y7" s="377"/>
    </row>
    <row r="8" spans="2:26" ht="12.75" customHeight="1">
      <c r="B8" s="375"/>
      <c r="C8" s="366"/>
      <c r="D8" s="377"/>
      <c r="E8" s="377"/>
      <c r="F8" s="377"/>
      <c r="I8" s="463" t="s">
        <v>603</v>
      </c>
      <c r="J8" s="362" t="s">
        <v>604</v>
      </c>
      <c r="K8" s="373">
        <v>-5.8736502405250501</v>
      </c>
      <c r="L8" s="373">
        <v>20.227889344175871</v>
      </c>
      <c r="M8" s="373">
        <v>5.8736502405250501</v>
      </c>
      <c r="N8" s="381"/>
      <c r="O8" s="379"/>
      <c r="P8" s="379"/>
      <c r="U8" s="384"/>
      <c r="V8" s="366"/>
      <c r="W8" s="377"/>
      <c r="X8" s="377"/>
      <c r="Y8" s="377"/>
    </row>
    <row r="9" spans="2:26" ht="12.75" customHeight="1">
      <c r="B9" s="375"/>
      <c r="C9" s="377"/>
      <c r="D9" s="377"/>
      <c r="E9" s="377"/>
      <c r="F9" s="377"/>
      <c r="I9" s="463" t="s">
        <v>605</v>
      </c>
      <c r="J9" s="362" t="s">
        <v>606</v>
      </c>
      <c r="K9" s="373">
        <v>-2.6984285043391747</v>
      </c>
      <c r="L9" s="373">
        <v>17.529460839836695</v>
      </c>
      <c r="M9" s="373">
        <v>2.6984285043391747</v>
      </c>
      <c r="N9" s="381"/>
      <c r="O9" s="379"/>
      <c r="P9" s="379"/>
      <c r="U9" s="384"/>
      <c r="V9" s="377"/>
      <c r="W9" s="377"/>
      <c r="X9" s="377"/>
      <c r="Y9" s="377"/>
    </row>
    <row r="10" spans="2:26" ht="12.75" customHeight="1">
      <c r="B10" s="375"/>
      <c r="C10" s="377"/>
      <c r="D10" s="377"/>
      <c r="E10" s="377"/>
      <c r="F10" s="377"/>
      <c r="I10" s="463" t="s">
        <v>607</v>
      </c>
      <c r="J10" s="362" t="s">
        <v>608</v>
      </c>
      <c r="K10" s="363">
        <v>-0.55313386011827292</v>
      </c>
      <c r="L10" s="363">
        <v>16.976326979718422</v>
      </c>
      <c r="M10" s="363">
        <v>0.55313386011827292</v>
      </c>
      <c r="N10" s="381"/>
      <c r="O10" s="379"/>
      <c r="P10" s="379"/>
      <c r="U10" s="384"/>
      <c r="V10" s="377"/>
      <c r="W10" s="377"/>
      <c r="X10" s="377"/>
      <c r="Y10" s="377"/>
    </row>
    <row r="11" spans="2:26" ht="12.75" customHeight="1">
      <c r="B11" s="375"/>
      <c r="C11" s="377"/>
      <c r="D11" s="377"/>
      <c r="E11" s="377"/>
      <c r="F11" s="377"/>
      <c r="I11" s="463" t="s">
        <v>609</v>
      </c>
      <c r="J11" s="464" t="s">
        <v>610</v>
      </c>
      <c r="K11" s="363">
        <v>16.976309675822915</v>
      </c>
      <c r="L11" s="363">
        <v>16.976326979718422</v>
      </c>
      <c r="M11" s="363"/>
      <c r="N11" s="381"/>
      <c r="O11" s="379"/>
      <c r="P11" s="379"/>
      <c r="U11" s="384"/>
      <c r="V11" s="377"/>
      <c r="W11" s="377"/>
      <c r="X11" s="377"/>
      <c r="Y11" s="377"/>
    </row>
    <row r="12" spans="2:26" ht="12.75" customHeight="1">
      <c r="B12" s="375"/>
      <c r="C12" s="377"/>
      <c r="D12" s="377"/>
      <c r="E12" s="377"/>
      <c r="F12" s="377"/>
      <c r="N12" s="381"/>
      <c r="O12" s="379"/>
      <c r="P12" s="379"/>
      <c r="U12" s="384"/>
      <c r="V12" s="377"/>
      <c r="W12" s="377"/>
      <c r="X12" s="377"/>
      <c r="Y12" s="377"/>
    </row>
    <row r="13" spans="2:26" ht="12.75" customHeight="1">
      <c r="B13" s="375"/>
      <c r="C13" s="377"/>
      <c r="D13" s="377"/>
      <c r="E13" s="377"/>
      <c r="F13" s="377"/>
      <c r="N13" s="381"/>
      <c r="O13" s="379"/>
      <c r="P13" s="379"/>
      <c r="U13" s="384"/>
      <c r="V13" s="377"/>
      <c r="W13" s="377"/>
      <c r="X13" s="377"/>
      <c r="Y13" s="377"/>
    </row>
    <row r="14" spans="2:26">
      <c r="B14" s="375"/>
      <c r="C14" s="377"/>
      <c r="D14" s="377"/>
      <c r="E14" s="377"/>
      <c r="F14" s="377"/>
      <c r="J14" s="362"/>
      <c r="K14" s="363"/>
      <c r="L14" s="363"/>
      <c r="M14" s="380"/>
      <c r="N14" s="381"/>
      <c r="O14" s="379"/>
      <c r="P14" s="379"/>
      <c r="U14" s="384"/>
      <c r="V14" s="377"/>
      <c r="W14" s="377"/>
      <c r="X14" s="377"/>
      <c r="Y14" s="377"/>
    </row>
    <row r="15" spans="2:26">
      <c r="B15" s="375"/>
      <c r="C15" s="377"/>
      <c r="D15" s="377"/>
      <c r="E15" s="377"/>
      <c r="F15" s="377"/>
      <c r="J15" s="362"/>
      <c r="K15" s="363"/>
      <c r="L15" s="363"/>
      <c r="M15" s="380"/>
      <c r="N15" s="381"/>
      <c r="O15" s="379"/>
      <c r="P15" s="379"/>
      <c r="U15" s="384"/>
      <c r="V15" s="377"/>
      <c r="W15" s="377"/>
      <c r="X15" s="377"/>
      <c r="Y15" s="377"/>
    </row>
    <row r="16" spans="2:26">
      <c r="B16" s="375"/>
      <c r="C16" s="377"/>
      <c r="D16" s="377"/>
      <c r="E16" s="377"/>
      <c r="F16" s="377"/>
      <c r="J16" s="362"/>
      <c r="K16" s="363"/>
      <c r="L16" s="363"/>
      <c r="M16" s="380"/>
      <c r="N16" s="381"/>
      <c r="O16" s="379"/>
      <c r="P16" s="379"/>
      <c r="U16" s="384"/>
      <c r="V16" s="377"/>
      <c r="W16" s="377"/>
      <c r="X16" s="377"/>
      <c r="Y16" s="377"/>
    </row>
    <row r="17" spans="1:25">
      <c r="B17" s="375"/>
      <c r="C17" s="377"/>
      <c r="D17" s="377"/>
      <c r="E17" s="377"/>
      <c r="F17" s="377"/>
      <c r="J17" s="362"/>
      <c r="K17" s="363"/>
      <c r="L17" s="363"/>
      <c r="M17" s="380"/>
      <c r="N17" s="381"/>
      <c r="O17" s="379"/>
      <c r="P17" s="379"/>
      <c r="U17" s="384"/>
      <c r="V17" s="377"/>
      <c r="W17" s="377"/>
      <c r="X17" s="377"/>
      <c r="Y17" s="377"/>
    </row>
    <row r="18" spans="1:25">
      <c r="B18" s="375"/>
      <c r="C18" s="377"/>
      <c r="D18" s="377"/>
      <c r="E18" s="377"/>
      <c r="F18" s="377"/>
      <c r="J18" s="362"/>
      <c r="K18" s="363"/>
      <c r="L18" s="363"/>
      <c r="M18" s="380"/>
      <c r="N18" s="381"/>
      <c r="O18" s="379"/>
      <c r="P18" s="379"/>
      <c r="V18" s="377"/>
      <c r="W18" s="377"/>
      <c r="X18" s="377"/>
      <c r="Y18" s="377"/>
    </row>
    <row r="19" spans="1:25">
      <c r="B19" s="375"/>
      <c r="C19" s="377"/>
      <c r="D19" s="377"/>
      <c r="E19" s="377"/>
      <c r="F19" s="377"/>
      <c r="J19" s="362"/>
      <c r="K19" s="363"/>
      <c r="L19" s="363"/>
      <c r="M19" s="364"/>
      <c r="N19" s="381"/>
      <c r="O19" s="379"/>
      <c r="P19" s="379"/>
      <c r="U19" s="384"/>
      <c r="V19" s="377"/>
      <c r="W19" s="377"/>
      <c r="X19" s="377"/>
      <c r="Y19" s="377"/>
    </row>
    <row r="20" spans="1:25">
      <c r="B20" s="375"/>
      <c r="C20" s="377"/>
      <c r="D20" s="377"/>
      <c r="E20" s="377"/>
      <c r="F20" s="377"/>
      <c r="J20" s="362"/>
      <c r="K20" s="363"/>
      <c r="L20" s="363"/>
      <c r="M20" s="364"/>
      <c r="N20" s="365"/>
      <c r="O20" s="379"/>
      <c r="P20" s="379"/>
      <c r="V20" s="377"/>
      <c r="W20" s="377"/>
      <c r="X20" s="377"/>
      <c r="Y20" s="377"/>
    </row>
    <row r="21" spans="1:25">
      <c r="B21" s="375"/>
      <c r="C21" s="377"/>
      <c r="D21" s="377"/>
      <c r="E21" s="377"/>
      <c r="F21" s="377"/>
      <c r="J21" s="362"/>
      <c r="K21" s="363"/>
      <c r="L21" s="363"/>
      <c r="M21" s="364"/>
      <c r="N21" s="365"/>
      <c r="O21" s="379"/>
      <c r="P21" s="379"/>
      <c r="U21" s="384"/>
      <c r="V21" s="377"/>
      <c r="W21" s="377"/>
      <c r="X21" s="377"/>
      <c r="Y21" s="377"/>
    </row>
    <row r="22" spans="1:25">
      <c r="B22" s="375"/>
      <c r="C22" s="377"/>
      <c r="D22" s="377"/>
      <c r="E22" s="377"/>
      <c r="F22" s="377"/>
      <c r="J22" s="362"/>
      <c r="K22" s="363"/>
      <c r="L22" s="363"/>
      <c r="M22" s="364"/>
      <c r="N22" s="365"/>
      <c r="O22" s="379"/>
      <c r="P22" s="379"/>
      <c r="U22" s="384"/>
      <c r="V22" s="377"/>
      <c r="W22" s="377"/>
      <c r="X22" s="377"/>
      <c r="Y22" s="377"/>
    </row>
    <row r="23" spans="1:25" ht="12.75" customHeight="1">
      <c r="C23" s="377"/>
      <c r="D23" s="377"/>
      <c r="E23" s="377"/>
      <c r="F23" s="377"/>
      <c r="J23" s="362"/>
      <c r="K23" s="363"/>
      <c r="L23" s="363"/>
      <c r="M23" s="364"/>
      <c r="N23" s="365"/>
      <c r="O23" s="379"/>
      <c r="P23" s="379"/>
      <c r="U23" s="384"/>
      <c r="V23" s="377"/>
      <c r="W23" s="377"/>
      <c r="X23" s="377"/>
      <c r="Y23" s="377"/>
    </row>
    <row r="24" spans="1:25">
      <c r="C24" s="382"/>
      <c r="D24" s="382"/>
      <c r="J24" s="362"/>
      <c r="K24" s="363"/>
      <c r="L24" s="363"/>
      <c r="M24" s="364"/>
      <c r="N24" s="365"/>
      <c r="O24" s="379"/>
      <c r="P24" s="379"/>
      <c r="V24" s="382"/>
      <c r="W24" s="382"/>
    </row>
    <row r="25" spans="1:25">
      <c r="J25" s="362"/>
      <c r="K25" s="363"/>
      <c r="L25" s="363"/>
      <c r="M25" s="364"/>
      <c r="N25" s="365"/>
      <c r="O25" s="379"/>
      <c r="P25" s="379"/>
      <c r="U25" s="384"/>
    </row>
    <row r="26" spans="1:25">
      <c r="B26" s="383" t="s">
        <v>485</v>
      </c>
      <c r="J26" s="362"/>
      <c r="K26" s="363"/>
      <c r="L26" s="363"/>
      <c r="M26" s="364"/>
      <c r="N26" s="365"/>
      <c r="O26" s="379"/>
      <c r="P26" s="379"/>
    </row>
    <row r="27" spans="1:25">
      <c r="A27" s="367"/>
      <c r="B27" s="367"/>
      <c r="C27" s="385"/>
      <c r="D27" s="460"/>
      <c r="E27" s="385"/>
      <c r="F27" s="385"/>
      <c r="G27" s="385"/>
      <c r="J27" s="362"/>
      <c r="K27" s="363"/>
      <c r="L27" s="363"/>
      <c r="M27" s="364"/>
    </row>
    <row r="28" spans="1:25">
      <c r="A28" s="367"/>
      <c r="B28" s="367"/>
      <c r="C28" s="385"/>
      <c r="D28" s="460"/>
      <c r="E28" s="385"/>
      <c r="F28" s="385"/>
      <c r="G28" s="385"/>
      <c r="J28" s="362"/>
      <c r="K28" s="363"/>
      <c r="L28" s="363"/>
      <c r="M28" s="364"/>
    </row>
    <row r="29" spans="1:25">
      <c r="C29" s="385"/>
      <c r="D29" s="460"/>
      <c r="E29" s="385"/>
      <c r="F29" s="385"/>
      <c r="G29" s="385"/>
      <c r="M29" s="369"/>
    </row>
    <row r="30" spans="1:25">
      <c r="A30" s="375"/>
      <c r="B30" s="384" t="s">
        <v>1160</v>
      </c>
      <c r="C30" s="385"/>
      <c r="D30" s="385"/>
      <c r="E30" s="385"/>
      <c r="F30" s="385"/>
      <c r="G30" s="385"/>
      <c r="H30" s="448"/>
      <c r="M30" s="369"/>
      <c r="U30" s="384"/>
      <c r="V30" s="360"/>
      <c r="W30" s="360"/>
      <c r="X30" s="360"/>
      <c r="Y30" s="360"/>
    </row>
    <row r="31" spans="1:25" ht="12.75" customHeight="1">
      <c r="A31" s="375"/>
      <c r="B31" s="787" t="s">
        <v>611</v>
      </c>
      <c r="C31" s="787"/>
      <c r="D31" s="787"/>
      <c r="E31" s="787"/>
      <c r="F31" s="787"/>
      <c r="G31" s="385"/>
      <c r="J31" s="362"/>
      <c r="K31" s="369"/>
      <c r="L31" s="369"/>
      <c r="M31" s="380"/>
      <c r="U31" s="384"/>
      <c r="V31" s="374"/>
      <c r="W31" s="374"/>
      <c r="X31" s="374"/>
      <c r="Y31" s="374"/>
    </row>
    <row r="32" spans="1:25">
      <c r="A32" s="375"/>
      <c r="B32" s="787"/>
      <c r="C32" s="787"/>
      <c r="D32" s="787"/>
      <c r="E32" s="787"/>
      <c r="F32" s="787"/>
      <c r="G32" s="385"/>
      <c r="I32" s="369"/>
      <c r="U32" s="384"/>
      <c r="V32" s="374"/>
      <c r="W32" s="374"/>
      <c r="X32" s="374"/>
      <c r="Y32" s="374"/>
    </row>
    <row r="33" spans="1:25">
      <c r="A33" s="375"/>
      <c r="B33" s="376" t="s">
        <v>140</v>
      </c>
      <c r="C33" s="366"/>
      <c r="D33" s="377"/>
      <c r="E33" s="377"/>
      <c r="F33" s="377"/>
      <c r="V33" s="366"/>
      <c r="W33" s="377"/>
      <c r="X33" s="377"/>
      <c r="Y33" s="377"/>
    </row>
    <row r="34" spans="1:25">
      <c r="A34" s="375"/>
      <c r="B34" s="375"/>
      <c r="C34" s="366"/>
      <c r="D34" s="377"/>
      <c r="E34" s="377"/>
      <c r="F34" s="377"/>
      <c r="U34" s="384"/>
      <c r="V34" s="378"/>
      <c r="W34" s="377"/>
      <c r="X34" s="377"/>
      <c r="Y34" s="377"/>
    </row>
    <row r="35" spans="1:25">
      <c r="A35" s="375"/>
      <c r="B35" s="375"/>
      <c r="C35" s="378"/>
      <c r="D35" s="377"/>
      <c r="E35" s="377"/>
      <c r="F35" s="377"/>
      <c r="U35" s="384"/>
      <c r="V35" s="366"/>
      <c r="W35" s="377"/>
      <c r="X35" s="377"/>
      <c r="Y35" s="377"/>
    </row>
    <row r="36" spans="1:25">
      <c r="A36" s="375"/>
      <c r="B36" s="375"/>
      <c r="C36" s="366"/>
      <c r="D36" s="377"/>
      <c r="E36" s="377"/>
      <c r="F36" s="377"/>
      <c r="U36" s="384"/>
      <c r="V36" s="377"/>
      <c r="W36" s="377"/>
      <c r="X36" s="377"/>
      <c r="Y36" s="377"/>
    </row>
    <row r="37" spans="1:25">
      <c r="A37" s="375"/>
      <c r="B37" s="375"/>
      <c r="C37" s="377"/>
      <c r="D37" s="377"/>
      <c r="E37" s="377"/>
      <c r="F37" s="377"/>
      <c r="U37" s="384"/>
      <c r="V37" s="377"/>
      <c r="W37" s="377"/>
      <c r="X37" s="377"/>
      <c r="Y37" s="377"/>
    </row>
    <row r="38" spans="1:25">
      <c r="A38" s="375"/>
      <c r="B38" s="375"/>
      <c r="C38" s="377"/>
      <c r="D38" s="377"/>
      <c r="E38" s="377"/>
      <c r="F38" s="377"/>
      <c r="U38" s="384"/>
      <c r="V38" s="377"/>
      <c r="W38" s="377"/>
      <c r="X38" s="377"/>
      <c r="Y38" s="377"/>
    </row>
    <row r="39" spans="1:25">
      <c r="A39" s="375"/>
      <c r="B39" s="375"/>
      <c r="C39" s="377"/>
      <c r="D39" s="377"/>
      <c r="E39" s="377"/>
      <c r="F39" s="377"/>
      <c r="U39" s="384"/>
      <c r="V39" s="377"/>
      <c r="W39" s="377"/>
      <c r="X39" s="377"/>
      <c r="Y39" s="377"/>
    </row>
    <row r="40" spans="1:25">
      <c r="A40" s="375"/>
      <c r="B40" s="375"/>
      <c r="C40" s="377"/>
      <c r="D40" s="377"/>
      <c r="E40" s="377"/>
      <c r="F40" s="377"/>
      <c r="U40" s="384"/>
      <c r="V40" s="377"/>
      <c r="W40" s="377"/>
      <c r="X40" s="377"/>
      <c r="Y40" s="377"/>
    </row>
    <row r="41" spans="1:25">
      <c r="A41" s="375"/>
      <c r="B41" s="375"/>
      <c r="C41" s="377"/>
      <c r="D41" s="377"/>
      <c r="E41" s="377"/>
      <c r="F41" s="377"/>
      <c r="U41" s="384"/>
      <c r="V41" s="377"/>
      <c r="W41" s="377"/>
      <c r="X41" s="377"/>
      <c r="Y41" s="377"/>
    </row>
    <row r="42" spans="1:25">
      <c r="A42" s="375"/>
      <c r="B42" s="375"/>
      <c r="C42" s="377"/>
      <c r="D42" s="377"/>
      <c r="E42" s="377"/>
      <c r="F42" s="377"/>
      <c r="U42" s="384"/>
      <c r="V42" s="377"/>
      <c r="W42" s="377"/>
      <c r="X42" s="377"/>
      <c r="Y42" s="377"/>
    </row>
    <row r="43" spans="1:25">
      <c r="A43" s="375"/>
      <c r="B43" s="375"/>
      <c r="C43" s="377"/>
      <c r="D43" s="377"/>
      <c r="E43" s="377"/>
      <c r="F43" s="377"/>
      <c r="U43" s="384"/>
      <c r="V43" s="377"/>
      <c r="W43" s="377"/>
      <c r="X43" s="377"/>
      <c r="Y43" s="377"/>
    </row>
    <row r="44" spans="1:25">
      <c r="A44" s="375"/>
      <c r="B44" s="375"/>
      <c r="C44" s="377"/>
      <c r="D44" s="377"/>
      <c r="E44" s="377"/>
      <c r="F44" s="377"/>
      <c r="U44" s="384"/>
      <c r="V44" s="377"/>
      <c r="W44" s="377"/>
      <c r="X44" s="377"/>
      <c r="Y44" s="377"/>
    </row>
    <row r="45" spans="1:25">
      <c r="A45" s="375"/>
      <c r="B45" s="375"/>
      <c r="C45" s="377"/>
      <c r="D45" s="377"/>
      <c r="E45" s="377"/>
      <c r="F45" s="377"/>
      <c r="V45" s="377"/>
      <c r="W45" s="377"/>
      <c r="X45" s="377"/>
      <c r="Y45" s="377"/>
    </row>
    <row r="46" spans="1:25">
      <c r="A46" s="375"/>
      <c r="B46" s="375"/>
      <c r="C46" s="377"/>
      <c r="D46" s="377"/>
      <c r="E46" s="377"/>
      <c r="F46" s="377"/>
      <c r="U46" s="384"/>
      <c r="V46" s="377"/>
      <c r="W46" s="377"/>
      <c r="X46" s="377"/>
      <c r="Y46" s="377"/>
    </row>
    <row r="47" spans="1:25">
      <c r="A47" s="375"/>
      <c r="B47" s="375"/>
      <c r="C47" s="377"/>
      <c r="D47" s="377"/>
      <c r="E47" s="377"/>
      <c r="F47" s="377"/>
    </row>
    <row r="48" spans="1:25">
      <c r="A48" s="375"/>
      <c r="B48" s="375"/>
      <c r="C48" s="377"/>
      <c r="D48" s="377"/>
      <c r="E48" s="377"/>
      <c r="F48" s="377"/>
    </row>
    <row r="49" spans="1:6">
      <c r="A49" s="375"/>
      <c r="B49" s="375"/>
      <c r="C49" s="377"/>
      <c r="D49" s="377"/>
      <c r="E49" s="377"/>
      <c r="F49" s="377"/>
    </row>
    <row r="50" spans="1:6">
      <c r="A50" s="375"/>
      <c r="B50" s="375"/>
      <c r="C50" s="377"/>
      <c r="D50" s="377"/>
      <c r="E50" s="377"/>
      <c r="F50" s="377"/>
    </row>
    <row r="51" spans="1:6">
      <c r="A51" s="375"/>
      <c r="C51" s="377"/>
      <c r="D51" s="377"/>
      <c r="E51" s="377"/>
      <c r="F51" s="377"/>
    </row>
    <row r="52" spans="1:6">
      <c r="B52" s="383" t="s">
        <v>486</v>
      </c>
      <c r="C52" s="382"/>
      <c r="D52" s="382"/>
    </row>
    <row r="56" spans="1:6">
      <c r="C56" s="458"/>
      <c r="D56" s="458"/>
      <c r="E56" s="458"/>
      <c r="F56" s="458"/>
    </row>
    <row r="57" spans="1:6">
      <c r="D57" s="377"/>
    </row>
    <row r="58" spans="1:6">
      <c r="D58" s="377"/>
    </row>
    <row r="59" spans="1:6">
      <c r="A59" s="375"/>
      <c r="B59" s="375"/>
      <c r="C59" s="377"/>
    </row>
    <row r="63" spans="1:6">
      <c r="B63" s="384"/>
      <c r="C63" s="360"/>
      <c r="D63" s="360"/>
      <c r="E63" s="360"/>
      <c r="F63" s="360"/>
    </row>
    <row r="64" spans="1:6">
      <c r="B64" s="465"/>
      <c r="C64" s="457"/>
      <c r="D64" s="375"/>
      <c r="E64" s="375"/>
      <c r="F64" s="375"/>
    </row>
    <row r="65" spans="2:6">
      <c r="B65" s="376"/>
      <c r="C65" s="457"/>
      <c r="D65" s="375"/>
      <c r="E65" s="375"/>
      <c r="F65" s="375"/>
    </row>
    <row r="66" spans="2:6">
      <c r="B66" s="375"/>
      <c r="C66" s="366"/>
      <c r="D66" s="377"/>
      <c r="E66" s="377"/>
      <c r="F66" s="377"/>
    </row>
    <row r="67" spans="2:6">
      <c r="B67" s="375"/>
      <c r="C67" s="378"/>
      <c r="D67" s="377"/>
      <c r="E67" s="377"/>
      <c r="F67" s="377"/>
    </row>
    <row r="68" spans="2:6">
      <c r="B68" s="375"/>
      <c r="C68" s="366"/>
      <c r="D68" s="377"/>
      <c r="E68" s="377"/>
      <c r="F68" s="377"/>
    </row>
    <row r="69" spans="2:6">
      <c r="B69" s="375"/>
      <c r="C69" s="377"/>
      <c r="D69" s="377"/>
      <c r="E69" s="377"/>
      <c r="F69" s="377"/>
    </row>
    <row r="70" spans="2:6">
      <c r="B70" s="375"/>
      <c r="C70" s="377"/>
      <c r="D70" s="377"/>
      <c r="E70" s="377"/>
      <c r="F70" s="377"/>
    </row>
    <row r="71" spans="2:6">
      <c r="B71" s="375"/>
      <c r="C71" s="377"/>
      <c r="D71" s="377"/>
      <c r="E71" s="377"/>
      <c r="F71" s="377"/>
    </row>
    <row r="72" spans="2:6">
      <c r="B72" s="375"/>
      <c r="C72" s="377"/>
      <c r="D72" s="377"/>
      <c r="E72" s="377"/>
      <c r="F72" s="377"/>
    </row>
    <row r="73" spans="2:6">
      <c r="B73" s="375"/>
      <c r="C73" s="377"/>
      <c r="D73" s="377"/>
      <c r="E73" s="377"/>
      <c r="F73" s="377"/>
    </row>
    <row r="74" spans="2:6">
      <c r="B74" s="375"/>
      <c r="C74" s="377"/>
      <c r="D74" s="377"/>
      <c r="E74" s="377"/>
      <c r="F74" s="377"/>
    </row>
    <row r="75" spans="2:6">
      <c r="B75" s="375"/>
      <c r="C75" s="377"/>
      <c r="D75" s="377"/>
      <c r="E75" s="377"/>
      <c r="F75" s="377"/>
    </row>
    <row r="76" spans="2:6">
      <c r="B76" s="375"/>
      <c r="C76" s="377"/>
      <c r="D76" s="377"/>
      <c r="E76" s="377"/>
      <c r="F76" s="377"/>
    </row>
    <row r="77" spans="2:6">
      <c r="B77" s="375"/>
      <c r="C77" s="377"/>
      <c r="D77" s="377"/>
      <c r="E77" s="377"/>
      <c r="F77" s="377"/>
    </row>
    <row r="78" spans="2:6">
      <c r="B78" s="375"/>
      <c r="C78" s="377"/>
      <c r="D78" s="377"/>
      <c r="E78" s="377"/>
      <c r="F78" s="377"/>
    </row>
    <row r="80" spans="2:6">
      <c r="B80" s="383"/>
      <c r="C80" s="458"/>
      <c r="D80" s="458"/>
      <c r="E80" s="458"/>
      <c r="F80" s="458"/>
    </row>
    <row r="84" spans="2:7">
      <c r="B84" s="384"/>
      <c r="C84" s="385"/>
      <c r="D84" s="385"/>
      <c r="E84" s="385"/>
      <c r="F84" s="385"/>
      <c r="G84" s="385"/>
    </row>
    <row r="85" spans="2:7">
      <c r="B85" s="465"/>
      <c r="C85" s="366"/>
      <c r="D85" s="377"/>
      <c r="E85" s="377"/>
      <c r="F85" s="377"/>
      <c r="G85" s="385"/>
    </row>
    <row r="86" spans="2:7" ht="15">
      <c r="B86" s="376"/>
      <c r="C86" s="461"/>
      <c r="D86" s="454"/>
      <c r="E86" s="454"/>
      <c r="F86" s="454"/>
    </row>
    <row r="87" spans="2:7">
      <c r="B87" s="375"/>
      <c r="C87" s="366"/>
      <c r="D87" s="377"/>
      <c r="E87" s="377"/>
      <c r="F87" s="377"/>
    </row>
    <row r="88" spans="2:7">
      <c r="B88" s="375"/>
      <c r="C88" s="378"/>
      <c r="D88" s="377"/>
      <c r="E88" s="377"/>
      <c r="F88" s="377"/>
    </row>
    <row r="89" spans="2:7">
      <c r="B89" s="375"/>
      <c r="C89" s="366"/>
      <c r="D89" s="377"/>
      <c r="E89" s="377"/>
      <c r="F89" s="377"/>
    </row>
    <row r="90" spans="2:7">
      <c r="B90" s="375"/>
      <c r="C90" s="377"/>
      <c r="D90" s="377"/>
      <c r="E90" s="377"/>
      <c r="F90" s="377"/>
    </row>
    <row r="91" spans="2:7">
      <c r="B91" s="375"/>
      <c r="C91" s="377"/>
      <c r="D91" s="377"/>
      <c r="E91" s="377"/>
      <c r="F91" s="377"/>
    </row>
    <row r="92" spans="2:7">
      <c r="B92" s="375"/>
      <c r="C92" s="377"/>
      <c r="D92" s="377"/>
      <c r="E92" s="377"/>
      <c r="F92" s="377"/>
    </row>
    <row r="93" spans="2:7">
      <c r="B93" s="375"/>
      <c r="C93" s="377"/>
      <c r="D93" s="377"/>
      <c r="E93" s="377"/>
      <c r="F93" s="377"/>
    </row>
    <row r="94" spans="2:7">
      <c r="B94" s="375"/>
      <c r="C94" s="377"/>
      <c r="D94" s="377"/>
      <c r="E94" s="377"/>
      <c r="F94" s="377"/>
    </row>
    <row r="95" spans="2:7">
      <c r="B95" s="375"/>
      <c r="C95" s="377"/>
      <c r="D95" s="377"/>
      <c r="E95" s="377"/>
      <c r="F95" s="377"/>
    </row>
    <row r="96" spans="2:7">
      <c r="B96" s="375"/>
      <c r="C96" s="377"/>
      <c r="D96" s="377"/>
      <c r="E96" s="377"/>
      <c r="F96" s="377"/>
    </row>
    <row r="97" spans="2:6">
      <c r="B97" s="375"/>
      <c r="C97" s="377"/>
      <c r="D97" s="377"/>
      <c r="E97" s="377"/>
      <c r="F97" s="377"/>
    </row>
    <row r="98" spans="2:6">
      <c r="B98" s="375"/>
      <c r="C98" s="377"/>
      <c r="D98" s="377"/>
      <c r="E98" s="377"/>
      <c r="F98" s="377"/>
    </row>
    <row r="99" spans="2:6">
      <c r="B99" s="375"/>
      <c r="C99" s="377"/>
      <c r="D99" s="377"/>
      <c r="E99" s="377"/>
      <c r="F99" s="377"/>
    </row>
    <row r="100" spans="2:6">
      <c r="B100" s="375"/>
      <c r="C100" s="377"/>
      <c r="D100" s="377"/>
      <c r="E100" s="377"/>
      <c r="F100" s="377"/>
    </row>
    <row r="101" spans="2:6">
      <c r="B101" s="383"/>
    </row>
    <row r="102" spans="2:6">
      <c r="C102" s="458"/>
      <c r="D102" s="458"/>
      <c r="E102" s="458"/>
      <c r="F102" s="458"/>
    </row>
  </sheetData>
  <mergeCells count="2">
    <mergeCell ref="B4:G5"/>
    <mergeCell ref="B31:F32"/>
  </mergeCells>
  <pageMargins left="0.75" right="0.75" top="1" bottom="1" header="0.4921259845" footer="0.4921259845"/>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Z52"/>
  <sheetViews>
    <sheetView showGridLines="0" zoomScaleNormal="100" workbookViewId="0"/>
  </sheetViews>
  <sheetFormatPr defaultColWidth="9.140625" defaultRowHeight="12.75" customHeight="1"/>
  <cols>
    <col min="1" max="2" width="9.140625" style="360" customWidth="1"/>
    <col min="3" max="8" width="9.140625" style="361" customWidth="1"/>
    <col min="9" max="14" width="9.140625" style="379" customWidth="1"/>
    <col min="15" max="20" width="9.140625" style="361" customWidth="1"/>
    <col min="21" max="16384" width="9.140625" style="361"/>
  </cols>
  <sheetData>
    <row r="1" spans="2:26" ht="12.75" customHeight="1">
      <c r="K1" s="369"/>
      <c r="N1" s="371"/>
      <c r="O1" s="366"/>
      <c r="P1" s="377"/>
    </row>
    <row r="2" spans="2:26" ht="12.75" customHeight="1">
      <c r="C2" s="360"/>
      <c r="D2" s="360"/>
      <c r="E2" s="360"/>
      <c r="F2" s="360"/>
      <c r="K2" s="369"/>
      <c r="N2" s="371"/>
      <c r="O2" s="366"/>
      <c r="P2" s="377"/>
    </row>
    <row r="3" spans="2:26" ht="12.75" customHeight="1">
      <c r="B3" s="384" t="s">
        <v>1105</v>
      </c>
      <c r="C3" s="360"/>
      <c r="D3" s="360"/>
      <c r="E3" s="360"/>
      <c r="F3" s="360"/>
      <c r="I3" s="463" t="s">
        <v>596</v>
      </c>
      <c r="J3" s="463" t="s">
        <v>597</v>
      </c>
      <c r="K3" s="373">
        <v>18.406090205289079</v>
      </c>
      <c r="L3" s="373">
        <v>18.406090205289079</v>
      </c>
      <c r="M3" s="373"/>
      <c r="O3" s="371"/>
      <c r="P3" s="371"/>
      <c r="U3" s="384"/>
      <c r="V3" s="360"/>
      <c r="W3" s="360"/>
      <c r="X3" s="360"/>
      <c r="Y3" s="360"/>
    </row>
    <row r="4" spans="2:26" ht="12.75" customHeight="1">
      <c r="B4" s="787" t="s">
        <v>612</v>
      </c>
      <c r="C4" s="787"/>
      <c r="D4" s="787"/>
      <c r="E4" s="787"/>
      <c r="F4" s="787"/>
      <c r="G4" s="787"/>
      <c r="I4" s="463" t="s">
        <v>599</v>
      </c>
      <c r="J4" s="379" t="s">
        <v>600</v>
      </c>
      <c r="K4" s="373">
        <v>9.7503727004260305</v>
      </c>
      <c r="L4" s="373">
        <v>18.406090205289079</v>
      </c>
      <c r="M4" s="373">
        <v>9.7503727004260305</v>
      </c>
      <c r="N4" s="369"/>
      <c r="O4" s="371"/>
      <c r="P4" s="371"/>
      <c r="U4" s="384"/>
      <c r="V4" s="374"/>
      <c r="W4" s="374"/>
      <c r="X4" s="374"/>
      <c r="Y4" s="374"/>
      <c r="Z4" s="374"/>
    </row>
    <row r="5" spans="2:26" ht="12.75" customHeight="1">
      <c r="B5" s="787"/>
      <c r="C5" s="787"/>
      <c r="D5" s="787"/>
      <c r="E5" s="787"/>
      <c r="F5" s="787"/>
      <c r="G5" s="787"/>
      <c r="I5" s="379" t="s">
        <v>601</v>
      </c>
      <c r="J5" s="362" t="s">
        <v>602</v>
      </c>
      <c r="K5" s="373">
        <v>-9.3193227447795142</v>
      </c>
      <c r="L5" s="373">
        <v>18.837140160935597</v>
      </c>
      <c r="M5" s="373">
        <v>9.3193227447795142</v>
      </c>
      <c r="N5" s="381"/>
      <c r="O5" s="371"/>
      <c r="P5" s="371"/>
      <c r="U5" s="384"/>
      <c r="V5" s="374"/>
      <c r="W5" s="374"/>
      <c r="X5" s="374"/>
      <c r="Y5" s="374"/>
      <c r="Z5" s="374"/>
    </row>
    <row r="6" spans="2:26" ht="12.75" customHeight="1">
      <c r="B6" s="376" t="s">
        <v>1</v>
      </c>
      <c r="C6" s="366"/>
      <c r="D6" s="377"/>
      <c r="E6" s="377"/>
      <c r="F6" s="377"/>
      <c r="I6" s="463" t="s">
        <v>603</v>
      </c>
      <c r="J6" s="362" t="s">
        <v>604</v>
      </c>
      <c r="K6" s="373">
        <v>-2.7779482151945061</v>
      </c>
      <c r="L6" s="373">
        <v>16.059191945741091</v>
      </c>
      <c r="M6" s="373">
        <v>2.7779482151945061</v>
      </c>
      <c r="N6" s="381"/>
      <c r="O6" s="371"/>
      <c r="P6" s="371"/>
      <c r="V6" s="366"/>
      <c r="W6" s="377"/>
      <c r="X6" s="377"/>
      <c r="Y6" s="377"/>
    </row>
    <row r="7" spans="2:26" ht="12.75" customHeight="1">
      <c r="B7" s="375"/>
      <c r="C7" s="378"/>
      <c r="D7" s="377"/>
      <c r="E7" s="377"/>
      <c r="F7" s="377"/>
      <c r="I7" s="463" t="s">
        <v>605</v>
      </c>
      <c r="J7" s="362" t="s">
        <v>606</v>
      </c>
      <c r="K7" s="373">
        <v>1.2420835015088116</v>
      </c>
      <c r="L7" s="373">
        <v>16.059191945741091</v>
      </c>
      <c r="M7" s="373">
        <v>1.2420835015088116</v>
      </c>
      <c r="N7" s="381"/>
      <c r="O7" s="379"/>
      <c r="P7" s="379"/>
      <c r="U7" s="384"/>
      <c r="V7" s="378"/>
      <c r="W7" s="377"/>
      <c r="X7" s="377"/>
      <c r="Y7" s="377"/>
    </row>
    <row r="8" spans="2:26" ht="12.75" customHeight="1">
      <c r="B8" s="375"/>
      <c r="C8" s="366"/>
      <c r="D8" s="377"/>
      <c r="E8" s="377"/>
      <c r="F8" s="377"/>
      <c r="I8" s="463" t="s">
        <v>607</v>
      </c>
      <c r="J8" s="362" t="s">
        <v>608</v>
      </c>
      <c r="K8" s="363">
        <v>-4.9770002212415037</v>
      </c>
      <c r="L8" s="363">
        <v>12.3242752260084</v>
      </c>
      <c r="M8" s="363">
        <v>4.9770002212415037</v>
      </c>
      <c r="N8" s="381"/>
      <c r="O8" s="379"/>
      <c r="P8" s="379"/>
      <c r="U8" s="384"/>
      <c r="V8" s="366"/>
      <c r="W8" s="377"/>
      <c r="X8" s="377"/>
      <c r="Y8" s="377"/>
    </row>
    <row r="9" spans="2:26" ht="12.75" customHeight="1">
      <c r="B9" s="375"/>
      <c r="C9" s="377"/>
      <c r="D9" s="377"/>
      <c r="E9" s="377"/>
      <c r="F9" s="377"/>
      <c r="I9" s="463" t="s">
        <v>609</v>
      </c>
      <c r="J9" s="464" t="s">
        <v>610</v>
      </c>
      <c r="K9" s="363">
        <v>12.324257922129501</v>
      </c>
      <c r="L9" s="363">
        <v>12.3242752260084</v>
      </c>
      <c r="M9" s="380"/>
      <c r="N9" s="381"/>
      <c r="O9" s="379"/>
      <c r="P9" s="379"/>
      <c r="U9" s="384"/>
      <c r="V9" s="377"/>
      <c r="W9" s="377"/>
      <c r="X9" s="377"/>
      <c r="Y9" s="377"/>
    </row>
    <row r="10" spans="2:26" ht="12.75" customHeight="1">
      <c r="B10" s="375"/>
      <c r="C10" s="377"/>
      <c r="D10" s="377"/>
      <c r="E10" s="377"/>
      <c r="F10" s="377"/>
      <c r="J10" s="362"/>
      <c r="K10" s="363"/>
      <c r="L10" s="363"/>
      <c r="M10" s="380"/>
      <c r="N10" s="381"/>
      <c r="O10" s="379"/>
      <c r="P10" s="379"/>
      <c r="U10" s="384"/>
      <c r="V10" s="377"/>
      <c r="W10" s="377"/>
      <c r="X10" s="377"/>
      <c r="Y10" s="377"/>
    </row>
    <row r="11" spans="2:26" ht="12.75" customHeight="1">
      <c r="B11" s="375"/>
      <c r="C11" s="377"/>
      <c r="D11" s="377"/>
      <c r="E11" s="377"/>
      <c r="F11" s="377"/>
      <c r="J11" s="362"/>
      <c r="K11" s="363"/>
      <c r="L11" s="363"/>
      <c r="M11" s="380"/>
      <c r="N11" s="381"/>
      <c r="O11" s="379"/>
      <c r="P11" s="379"/>
      <c r="U11" s="384"/>
      <c r="V11" s="377"/>
      <c r="W11" s="377"/>
      <c r="X11" s="377"/>
      <c r="Y11" s="377"/>
    </row>
    <row r="12" spans="2:26" ht="12.75" customHeight="1">
      <c r="B12" s="375"/>
      <c r="C12" s="377"/>
      <c r="D12" s="377"/>
      <c r="E12" s="377"/>
      <c r="F12" s="377"/>
      <c r="J12" s="362"/>
      <c r="K12" s="363"/>
      <c r="L12" s="363"/>
      <c r="M12" s="380"/>
      <c r="N12" s="381"/>
      <c r="O12" s="379"/>
      <c r="P12" s="379"/>
      <c r="U12" s="384"/>
      <c r="V12" s="377"/>
      <c r="W12" s="377"/>
      <c r="X12" s="377"/>
      <c r="Y12" s="377"/>
    </row>
    <row r="13" spans="2:26" ht="12.75" customHeight="1">
      <c r="B13" s="375"/>
      <c r="C13" s="377"/>
      <c r="D13" s="377"/>
      <c r="E13" s="377"/>
      <c r="F13" s="377"/>
      <c r="J13" s="362"/>
      <c r="K13" s="363"/>
      <c r="L13" s="363"/>
      <c r="M13" s="380"/>
      <c r="N13" s="381"/>
      <c r="O13" s="379"/>
      <c r="P13" s="379"/>
      <c r="U13" s="384"/>
      <c r="V13" s="377"/>
      <c r="W13" s="377"/>
      <c r="X13" s="377"/>
      <c r="Y13" s="377"/>
    </row>
    <row r="14" spans="2:26" ht="12.75" customHeight="1">
      <c r="B14" s="375"/>
      <c r="C14" s="377"/>
      <c r="D14" s="377"/>
      <c r="E14" s="377"/>
      <c r="F14" s="377"/>
      <c r="J14" s="362"/>
      <c r="K14" s="363"/>
      <c r="L14" s="363"/>
      <c r="M14" s="380"/>
      <c r="N14" s="381"/>
      <c r="O14" s="379"/>
      <c r="P14" s="379"/>
      <c r="U14" s="384"/>
      <c r="V14" s="377"/>
      <c r="W14" s="377"/>
      <c r="X14" s="377"/>
      <c r="Y14" s="377"/>
    </row>
    <row r="15" spans="2:26" ht="12.75" customHeight="1">
      <c r="B15" s="375"/>
      <c r="C15" s="377"/>
      <c r="D15" s="377"/>
      <c r="E15" s="377"/>
      <c r="F15" s="377"/>
      <c r="J15" s="362"/>
      <c r="K15" s="363"/>
      <c r="L15" s="363"/>
      <c r="M15" s="380"/>
      <c r="N15" s="381"/>
      <c r="O15" s="379"/>
      <c r="P15" s="379"/>
      <c r="U15" s="384"/>
      <c r="V15" s="377"/>
      <c r="W15" s="377"/>
      <c r="X15" s="377"/>
      <c r="Y15" s="377"/>
    </row>
    <row r="16" spans="2:26" ht="12.75" customHeight="1">
      <c r="B16" s="375"/>
      <c r="C16" s="377"/>
      <c r="D16" s="377"/>
      <c r="E16" s="377"/>
      <c r="F16" s="377"/>
      <c r="J16" s="362"/>
      <c r="K16" s="363"/>
      <c r="L16" s="363"/>
      <c r="M16" s="380"/>
      <c r="N16" s="381"/>
      <c r="O16" s="379"/>
      <c r="P16" s="379"/>
      <c r="U16" s="384"/>
      <c r="V16" s="377"/>
      <c r="W16" s="377"/>
      <c r="X16" s="377"/>
      <c r="Y16" s="377"/>
    </row>
    <row r="17" spans="1:26" ht="12.75" customHeight="1">
      <c r="B17" s="375"/>
      <c r="C17" s="377"/>
      <c r="D17" s="377"/>
      <c r="E17" s="377"/>
      <c r="F17" s="377"/>
      <c r="J17" s="362"/>
      <c r="K17" s="363"/>
      <c r="L17" s="363"/>
      <c r="M17" s="364"/>
      <c r="N17" s="381"/>
      <c r="O17" s="379"/>
      <c r="P17" s="379"/>
      <c r="U17" s="384"/>
      <c r="V17" s="377"/>
      <c r="W17" s="377"/>
      <c r="X17" s="377"/>
      <c r="Y17" s="377"/>
    </row>
    <row r="18" spans="1:26" ht="12.75" customHeight="1">
      <c r="B18" s="375"/>
      <c r="C18" s="377"/>
      <c r="D18" s="377"/>
      <c r="E18" s="377"/>
      <c r="F18" s="377"/>
      <c r="J18" s="362"/>
      <c r="K18" s="363"/>
      <c r="L18" s="363"/>
      <c r="M18" s="364"/>
      <c r="N18" s="381"/>
      <c r="O18" s="379"/>
      <c r="P18" s="379"/>
      <c r="U18" s="384"/>
      <c r="V18" s="377"/>
      <c r="W18" s="377"/>
      <c r="X18" s="377"/>
      <c r="Y18" s="377"/>
    </row>
    <row r="19" spans="1:26" ht="12.75" customHeight="1">
      <c r="B19" s="375"/>
      <c r="C19" s="377"/>
      <c r="D19" s="377"/>
      <c r="E19" s="377"/>
      <c r="F19" s="377"/>
      <c r="J19" s="362"/>
      <c r="K19" s="363"/>
      <c r="L19" s="363"/>
      <c r="M19" s="364"/>
      <c r="N19" s="381"/>
      <c r="O19" s="379"/>
      <c r="P19" s="379"/>
      <c r="U19" s="384"/>
      <c r="V19" s="377"/>
      <c r="W19" s="377"/>
      <c r="X19" s="377"/>
      <c r="Y19" s="377"/>
    </row>
    <row r="20" spans="1:26" ht="12.75" customHeight="1">
      <c r="B20" s="375"/>
      <c r="C20" s="377"/>
      <c r="D20" s="377"/>
      <c r="E20" s="377"/>
      <c r="F20" s="377"/>
      <c r="J20" s="362"/>
      <c r="K20" s="363"/>
      <c r="L20" s="363"/>
      <c r="M20" s="364"/>
      <c r="N20" s="365"/>
      <c r="O20" s="379"/>
      <c r="P20" s="379"/>
      <c r="U20" s="384"/>
      <c r="V20" s="377"/>
      <c r="W20" s="377"/>
      <c r="X20" s="377"/>
      <c r="Y20" s="377"/>
    </row>
    <row r="21" spans="1:26" ht="12.75" customHeight="1">
      <c r="B21" s="375"/>
      <c r="C21" s="377"/>
      <c r="D21" s="377"/>
      <c r="E21" s="377"/>
      <c r="F21" s="377"/>
      <c r="J21" s="362"/>
      <c r="K21" s="363"/>
      <c r="L21" s="363"/>
      <c r="M21" s="364"/>
      <c r="N21" s="365"/>
      <c r="O21" s="379"/>
      <c r="P21" s="379"/>
      <c r="V21" s="377"/>
      <c r="W21" s="377"/>
      <c r="X21" s="377"/>
      <c r="Y21" s="377"/>
    </row>
    <row r="22" spans="1:26" ht="12.75" customHeight="1">
      <c r="B22" s="375"/>
      <c r="C22" s="377"/>
      <c r="D22" s="377"/>
      <c r="E22" s="377"/>
      <c r="F22" s="377"/>
      <c r="J22" s="362"/>
      <c r="K22" s="363"/>
      <c r="L22" s="363"/>
      <c r="M22" s="364"/>
      <c r="N22" s="365"/>
      <c r="O22" s="379"/>
      <c r="P22" s="379"/>
      <c r="U22" s="384"/>
      <c r="V22" s="377"/>
      <c r="W22" s="377"/>
      <c r="X22" s="377"/>
      <c r="Y22" s="377"/>
    </row>
    <row r="23" spans="1:26" ht="12.75" customHeight="1">
      <c r="C23" s="377"/>
      <c r="D23" s="377"/>
      <c r="E23" s="377"/>
      <c r="F23" s="377"/>
      <c r="J23" s="362"/>
      <c r="K23" s="363"/>
      <c r="L23" s="363"/>
      <c r="M23" s="364"/>
      <c r="N23" s="365"/>
      <c r="O23" s="379"/>
      <c r="P23" s="379"/>
      <c r="U23" s="384"/>
      <c r="V23" s="377"/>
      <c r="W23" s="377"/>
      <c r="X23" s="377"/>
      <c r="Y23" s="377"/>
    </row>
    <row r="24" spans="1:26" ht="12.75" customHeight="1">
      <c r="C24" s="382"/>
      <c r="D24" s="382"/>
      <c r="J24" s="362"/>
      <c r="K24" s="363"/>
      <c r="L24" s="363"/>
      <c r="M24" s="364"/>
      <c r="N24" s="365"/>
      <c r="O24" s="379"/>
      <c r="P24" s="379"/>
      <c r="U24" s="384"/>
      <c r="V24" s="382"/>
      <c r="W24" s="382"/>
    </row>
    <row r="25" spans="1:26" ht="12.75" customHeight="1">
      <c r="J25" s="362"/>
      <c r="K25" s="363"/>
      <c r="L25" s="363"/>
      <c r="M25" s="364"/>
      <c r="N25" s="365"/>
      <c r="O25" s="379"/>
      <c r="P25" s="379"/>
      <c r="U25" s="384"/>
    </row>
    <row r="26" spans="1:26" ht="12.75" customHeight="1">
      <c r="B26" s="383" t="s">
        <v>485</v>
      </c>
      <c r="J26" s="362"/>
      <c r="K26" s="363"/>
      <c r="L26" s="363"/>
      <c r="M26" s="364"/>
      <c r="N26" s="365"/>
      <c r="O26" s="379"/>
      <c r="P26" s="379"/>
    </row>
    <row r="27" spans="1:26" ht="12.75" customHeight="1">
      <c r="A27" s="367"/>
      <c r="B27" s="367"/>
      <c r="C27" s="385"/>
      <c r="D27" s="460"/>
      <c r="E27" s="385"/>
      <c r="F27" s="385"/>
      <c r="G27" s="385"/>
      <c r="M27" s="369"/>
    </row>
    <row r="28" spans="1:26" ht="12.75" customHeight="1">
      <c r="A28" s="367"/>
      <c r="B28" s="367"/>
      <c r="C28" s="385"/>
      <c r="D28" s="460"/>
      <c r="E28" s="385"/>
      <c r="F28" s="385"/>
      <c r="G28" s="385"/>
      <c r="M28" s="369"/>
    </row>
    <row r="29" spans="1:26" ht="12.75" customHeight="1">
      <c r="C29" s="385"/>
      <c r="D29" s="460"/>
      <c r="E29" s="385"/>
      <c r="F29" s="385"/>
      <c r="G29" s="385"/>
      <c r="J29" s="362"/>
      <c r="K29" s="369"/>
      <c r="L29" s="369"/>
      <c r="M29" s="380"/>
    </row>
    <row r="30" spans="1:26" ht="12.75" customHeight="1">
      <c r="A30" s="375"/>
      <c r="B30" s="384" t="s">
        <v>1161</v>
      </c>
      <c r="C30" s="360"/>
      <c r="D30" s="360"/>
      <c r="E30" s="360"/>
      <c r="F30" s="360"/>
      <c r="G30" s="385"/>
      <c r="H30" s="448"/>
      <c r="I30" s="369"/>
      <c r="U30" s="384"/>
      <c r="V30" s="360"/>
      <c r="W30" s="360"/>
      <c r="X30" s="360"/>
      <c r="Y30" s="360"/>
    </row>
    <row r="31" spans="1:26" ht="12.75" customHeight="1">
      <c r="A31" s="375"/>
      <c r="B31" s="787" t="s">
        <v>613</v>
      </c>
      <c r="C31" s="787"/>
      <c r="D31" s="787"/>
      <c r="E31" s="787"/>
      <c r="F31" s="787"/>
      <c r="G31" s="385"/>
      <c r="U31" s="384"/>
      <c r="V31" s="374"/>
      <c r="W31" s="374"/>
      <c r="X31" s="374"/>
      <c r="Y31" s="374"/>
      <c r="Z31" s="374"/>
    </row>
    <row r="32" spans="1:26" ht="12.75" customHeight="1">
      <c r="A32" s="375"/>
      <c r="B32" s="787"/>
      <c r="C32" s="787"/>
      <c r="D32" s="787"/>
      <c r="E32" s="787"/>
      <c r="F32" s="787"/>
      <c r="G32" s="385"/>
      <c r="U32" s="384"/>
      <c r="V32" s="374"/>
      <c r="W32" s="374"/>
      <c r="X32" s="374"/>
      <c r="Y32" s="374"/>
      <c r="Z32" s="374"/>
    </row>
    <row r="33" spans="1:25" ht="12.75" customHeight="1">
      <c r="A33" s="375"/>
      <c r="B33" s="376" t="s">
        <v>140</v>
      </c>
      <c r="C33" s="366"/>
      <c r="D33" s="377"/>
      <c r="E33" s="377"/>
      <c r="F33" s="377"/>
      <c r="V33" s="366"/>
      <c r="W33" s="377"/>
      <c r="X33" s="377"/>
      <c r="Y33" s="377"/>
    </row>
    <row r="34" spans="1:25" ht="12.75" customHeight="1">
      <c r="A34" s="375"/>
      <c r="B34" s="375"/>
      <c r="C34" s="366"/>
      <c r="D34" s="377"/>
      <c r="E34" s="377"/>
      <c r="F34" s="377"/>
      <c r="U34" s="384"/>
      <c r="V34" s="378"/>
      <c r="W34" s="377"/>
      <c r="X34" s="377"/>
      <c r="Y34" s="377"/>
    </row>
    <row r="35" spans="1:25" ht="12.75" customHeight="1">
      <c r="A35" s="375"/>
      <c r="B35" s="375"/>
      <c r="C35" s="378"/>
      <c r="D35" s="377"/>
      <c r="E35" s="377"/>
      <c r="F35" s="377"/>
      <c r="U35" s="384"/>
      <c r="V35" s="366"/>
      <c r="W35" s="377"/>
      <c r="X35" s="377"/>
      <c r="Y35" s="377"/>
    </row>
    <row r="36" spans="1:25" ht="12.75" customHeight="1">
      <c r="A36" s="375"/>
      <c r="B36" s="375"/>
      <c r="C36" s="366"/>
      <c r="D36" s="377"/>
      <c r="E36" s="377"/>
      <c r="F36" s="377"/>
      <c r="U36" s="384"/>
      <c r="V36" s="377"/>
      <c r="W36" s="377"/>
      <c r="X36" s="377"/>
      <c r="Y36" s="377"/>
    </row>
    <row r="37" spans="1:25" ht="12.75" customHeight="1">
      <c r="A37" s="375"/>
      <c r="B37" s="375"/>
      <c r="C37" s="377"/>
      <c r="D37" s="377"/>
      <c r="E37" s="377"/>
      <c r="F37" s="377"/>
      <c r="U37" s="384"/>
      <c r="V37" s="377"/>
      <c r="W37" s="377"/>
      <c r="X37" s="377"/>
      <c r="Y37" s="377"/>
    </row>
    <row r="38" spans="1:25" ht="12.75" customHeight="1">
      <c r="A38" s="375"/>
      <c r="B38" s="375"/>
      <c r="C38" s="377"/>
      <c r="D38" s="377"/>
      <c r="E38" s="377"/>
      <c r="F38" s="377"/>
      <c r="U38" s="384"/>
      <c r="V38" s="377"/>
      <c r="W38" s="377"/>
      <c r="X38" s="377"/>
      <c r="Y38" s="377"/>
    </row>
    <row r="39" spans="1:25" ht="12.75" customHeight="1">
      <c r="A39" s="375"/>
      <c r="B39" s="375"/>
      <c r="C39" s="377"/>
      <c r="D39" s="377"/>
      <c r="E39" s="377"/>
      <c r="F39" s="377"/>
      <c r="U39" s="384"/>
      <c r="V39" s="377"/>
      <c r="W39" s="377"/>
      <c r="X39" s="377"/>
      <c r="Y39" s="377"/>
    </row>
    <row r="40" spans="1:25" ht="12.75" customHeight="1">
      <c r="A40" s="375"/>
      <c r="B40" s="375"/>
      <c r="C40" s="377"/>
      <c r="D40" s="377"/>
      <c r="E40" s="377"/>
      <c r="F40" s="377"/>
      <c r="U40" s="384"/>
      <c r="V40" s="377"/>
      <c r="W40" s="377"/>
      <c r="X40" s="377"/>
      <c r="Y40" s="377"/>
    </row>
    <row r="41" spans="1:25" ht="12.75" customHeight="1">
      <c r="A41" s="375"/>
      <c r="B41" s="375"/>
      <c r="C41" s="377"/>
      <c r="D41" s="377"/>
      <c r="E41" s="377"/>
      <c r="F41" s="377"/>
      <c r="U41" s="384"/>
      <c r="V41" s="377"/>
      <c r="W41" s="377"/>
      <c r="X41" s="377"/>
      <c r="Y41" s="377"/>
    </row>
    <row r="42" spans="1:25" ht="12.75" customHeight="1">
      <c r="A42" s="375"/>
      <c r="B42" s="375"/>
      <c r="C42" s="377"/>
      <c r="D42" s="377"/>
      <c r="E42" s="377"/>
      <c r="F42" s="377"/>
      <c r="U42" s="384"/>
      <c r="V42" s="377"/>
      <c r="W42" s="377"/>
      <c r="X42" s="377"/>
      <c r="Y42" s="377"/>
    </row>
    <row r="43" spans="1:25" ht="12.75" customHeight="1">
      <c r="A43" s="375"/>
      <c r="B43" s="375"/>
      <c r="C43" s="377"/>
      <c r="D43" s="377"/>
      <c r="E43" s="377"/>
      <c r="F43" s="377"/>
      <c r="U43" s="384"/>
      <c r="V43" s="377"/>
      <c r="W43" s="377"/>
      <c r="X43" s="377"/>
      <c r="Y43" s="377"/>
    </row>
    <row r="44" spans="1:25" ht="12.75" customHeight="1">
      <c r="A44" s="375"/>
      <c r="B44" s="375"/>
      <c r="C44" s="377"/>
      <c r="D44" s="377"/>
      <c r="E44" s="377"/>
      <c r="F44" s="377"/>
      <c r="U44" s="384"/>
      <c r="V44" s="377"/>
      <c r="W44" s="377"/>
      <c r="X44" s="377"/>
      <c r="Y44" s="377"/>
    </row>
    <row r="45" spans="1:25" ht="12.75" customHeight="1">
      <c r="A45" s="375"/>
      <c r="B45" s="375"/>
      <c r="C45" s="377"/>
      <c r="D45" s="377"/>
      <c r="E45" s="377"/>
      <c r="F45" s="377"/>
      <c r="U45" s="384"/>
      <c r="V45" s="377"/>
      <c r="W45" s="377"/>
      <c r="X45" s="377"/>
      <c r="Y45" s="377"/>
    </row>
    <row r="46" spans="1:25" ht="12.75" customHeight="1">
      <c r="A46" s="375"/>
      <c r="B46" s="375"/>
      <c r="C46" s="377"/>
      <c r="D46" s="377"/>
      <c r="E46" s="377"/>
      <c r="F46" s="377"/>
      <c r="U46" s="384"/>
      <c r="V46" s="377"/>
      <c r="W46" s="377"/>
      <c r="X46" s="377"/>
      <c r="Y46" s="377"/>
    </row>
    <row r="47" spans="1:25" ht="12.75" customHeight="1">
      <c r="A47" s="375"/>
      <c r="B47" s="375"/>
      <c r="C47" s="377"/>
      <c r="D47" s="377"/>
      <c r="E47" s="377"/>
      <c r="F47" s="377"/>
      <c r="U47" s="384"/>
      <c r="V47" s="377"/>
      <c r="W47" s="377"/>
      <c r="X47" s="377"/>
      <c r="Y47" s="377"/>
    </row>
    <row r="48" spans="1:25" ht="12.75" customHeight="1">
      <c r="A48" s="375"/>
      <c r="B48" s="375"/>
      <c r="C48" s="377"/>
      <c r="D48" s="377"/>
      <c r="E48" s="377"/>
      <c r="F48" s="377"/>
    </row>
    <row r="49" spans="1:6" ht="12.75" customHeight="1">
      <c r="A49" s="375"/>
      <c r="B49" s="375"/>
      <c r="C49" s="377"/>
      <c r="D49" s="377"/>
      <c r="E49" s="377"/>
      <c r="F49" s="377"/>
    </row>
    <row r="50" spans="1:6" ht="12.75" customHeight="1">
      <c r="A50" s="375"/>
      <c r="B50" s="375"/>
      <c r="C50" s="377"/>
      <c r="D50" s="377"/>
      <c r="E50" s="377"/>
      <c r="F50" s="377"/>
    </row>
    <row r="51" spans="1:6" ht="12.75" customHeight="1">
      <c r="A51" s="375"/>
      <c r="C51" s="377"/>
      <c r="D51" s="377"/>
      <c r="E51" s="377"/>
      <c r="F51" s="377"/>
    </row>
    <row r="52" spans="1:6" ht="12.75" customHeight="1">
      <c r="B52" s="383" t="s">
        <v>486</v>
      </c>
      <c r="C52" s="382"/>
      <c r="D52" s="382"/>
    </row>
  </sheetData>
  <mergeCells count="2">
    <mergeCell ref="B4:G5"/>
    <mergeCell ref="B31:F32"/>
  </mergeCells>
  <pageMargins left="0.75" right="0.75" top="1" bottom="1" header="0.4921259845" footer="0.4921259845"/>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D106"/>
  <sheetViews>
    <sheetView showGridLines="0" zoomScaleNormal="100" workbookViewId="0"/>
  </sheetViews>
  <sheetFormatPr defaultRowHeight="12.75"/>
  <cols>
    <col min="1" max="1" width="9.140625" style="467"/>
    <col min="2" max="3" width="21.42578125" style="466" customWidth="1"/>
    <col min="4" max="9" width="9.140625" style="467"/>
    <col min="10" max="10" width="10.42578125" style="467" customWidth="1"/>
    <col min="11" max="251" width="9.140625" style="467"/>
    <col min="252" max="253" width="21.42578125" style="467" customWidth="1"/>
    <col min="254" max="254" width="9.140625" style="467"/>
    <col min="255" max="255" width="19.28515625" style="467" customWidth="1"/>
    <col min="256" max="256" width="19.140625" style="467" customWidth="1"/>
    <col min="257" max="258" width="9.140625" style="467"/>
    <col min="259" max="259" width="9.140625" style="467" customWidth="1"/>
    <col min="260" max="507" width="9.140625" style="467"/>
    <col min="508" max="509" width="21.42578125" style="467" customWidth="1"/>
    <col min="510" max="510" width="9.140625" style="467"/>
    <col min="511" max="511" width="19.28515625" style="467" customWidth="1"/>
    <col min="512" max="512" width="19.140625" style="467" customWidth="1"/>
    <col min="513" max="514" width="9.140625" style="467"/>
    <col min="515" max="515" width="9.140625" style="467" customWidth="1"/>
    <col min="516" max="763" width="9.140625" style="467"/>
    <col min="764" max="765" width="21.42578125" style="467" customWidth="1"/>
    <col min="766" max="766" width="9.140625" style="467"/>
    <col min="767" max="767" width="19.28515625" style="467" customWidth="1"/>
    <col min="768" max="768" width="19.140625" style="467" customWidth="1"/>
    <col min="769" max="770" width="9.140625" style="467"/>
    <col min="771" max="771" width="9.140625" style="467" customWidth="1"/>
    <col min="772" max="1019" width="9.140625" style="467"/>
    <col min="1020" max="1021" width="21.42578125" style="467" customWidth="1"/>
    <col min="1022" max="1022" width="9.140625" style="467"/>
    <col min="1023" max="1023" width="19.28515625" style="467" customWidth="1"/>
    <col min="1024" max="1024" width="19.140625" style="467" customWidth="1"/>
    <col min="1025" max="1026" width="9.140625" style="467"/>
    <col min="1027" max="1027" width="9.140625" style="467" customWidth="1"/>
    <col min="1028" max="1275" width="9.140625" style="467"/>
    <col min="1276" max="1277" width="21.42578125" style="467" customWidth="1"/>
    <col min="1278" max="1278" width="9.140625" style="467"/>
    <col min="1279" max="1279" width="19.28515625" style="467" customWidth="1"/>
    <col min="1280" max="1280" width="19.140625" style="467" customWidth="1"/>
    <col min="1281" max="1282" width="9.140625" style="467"/>
    <col min="1283" max="1283" width="9.140625" style="467" customWidth="1"/>
    <col min="1284" max="1531" width="9.140625" style="467"/>
    <col min="1532" max="1533" width="21.42578125" style="467" customWidth="1"/>
    <col min="1534" max="1534" width="9.140625" style="467"/>
    <col min="1535" max="1535" width="19.28515625" style="467" customWidth="1"/>
    <col min="1536" max="1536" width="19.140625" style="467" customWidth="1"/>
    <col min="1537" max="1538" width="9.140625" style="467"/>
    <col min="1539" max="1539" width="9.140625" style="467" customWidth="1"/>
    <col min="1540" max="1787" width="9.140625" style="467"/>
    <col min="1788" max="1789" width="21.42578125" style="467" customWidth="1"/>
    <col min="1790" max="1790" width="9.140625" style="467"/>
    <col min="1791" max="1791" width="19.28515625" style="467" customWidth="1"/>
    <col min="1792" max="1792" width="19.140625" style="467" customWidth="1"/>
    <col min="1793" max="1794" width="9.140625" style="467"/>
    <col min="1795" max="1795" width="9.140625" style="467" customWidth="1"/>
    <col min="1796" max="2043" width="9.140625" style="467"/>
    <col min="2044" max="2045" width="21.42578125" style="467" customWidth="1"/>
    <col min="2046" max="2046" width="9.140625" style="467"/>
    <col min="2047" max="2047" width="19.28515625" style="467" customWidth="1"/>
    <col min="2048" max="2048" width="19.140625" style="467" customWidth="1"/>
    <col min="2049" max="2050" width="9.140625" style="467"/>
    <col min="2051" max="2051" width="9.140625" style="467" customWidth="1"/>
    <col min="2052" max="2299" width="9.140625" style="467"/>
    <col min="2300" max="2301" width="21.42578125" style="467" customWidth="1"/>
    <col min="2302" max="2302" width="9.140625" style="467"/>
    <col min="2303" max="2303" width="19.28515625" style="467" customWidth="1"/>
    <col min="2304" max="2304" width="19.140625" style="467" customWidth="1"/>
    <col min="2305" max="2306" width="9.140625" style="467"/>
    <col min="2307" max="2307" width="9.140625" style="467" customWidth="1"/>
    <col min="2308" max="2555" width="9.140625" style="467"/>
    <col min="2556" max="2557" width="21.42578125" style="467" customWidth="1"/>
    <col min="2558" max="2558" width="9.140625" style="467"/>
    <col min="2559" max="2559" width="19.28515625" style="467" customWidth="1"/>
    <col min="2560" max="2560" width="19.140625" style="467" customWidth="1"/>
    <col min="2561" max="2562" width="9.140625" style="467"/>
    <col min="2563" max="2563" width="9.140625" style="467" customWidth="1"/>
    <col min="2564" max="2811" width="9.140625" style="467"/>
    <col min="2812" max="2813" width="21.42578125" style="467" customWidth="1"/>
    <col min="2814" max="2814" width="9.140625" style="467"/>
    <col min="2815" max="2815" width="19.28515625" style="467" customWidth="1"/>
    <col min="2816" max="2816" width="19.140625" style="467" customWidth="1"/>
    <col min="2817" max="2818" width="9.140625" style="467"/>
    <col min="2819" max="2819" width="9.140625" style="467" customWidth="1"/>
    <col min="2820" max="3067" width="9.140625" style="467"/>
    <col min="3068" max="3069" width="21.42578125" style="467" customWidth="1"/>
    <col min="3070" max="3070" width="9.140625" style="467"/>
    <col min="3071" max="3071" width="19.28515625" style="467" customWidth="1"/>
    <col min="3072" max="3072" width="19.140625" style="467" customWidth="1"/>
    <col min="3073" max="3074" width="9.140625" style="467"/>
    <col min="3075" max="3075" width="9.140625" style="467" customWidth="1"/>
    <col min="3076" max="3323" width="9.140625" style="467"/>
    <col min="3324" max="3325" width="21.42578125" style="467" customWidth="1"/>
    <col min="3326" max="3326" width="9.140625" style="467"/>
    <col min="3327" max="3327" width="19.28515625" style="467" customWidth="1"/>
    <col min="3328" max="3328" width="19.140625" style="467" customWidth="1"/>
    <col min="3329" max="3330" width="9.140625" style="467"/>
    <col min="3331" max="3331" width="9.140625" style="467" customWidth="1"/>
    <col min="3332" max="3579" width="9.140625" style="467"/>
    <col min="3580" max="3581" width="21.42578125" style="467" customWidth="1"/>
    <col min="3582" max="3582" width="9.140625" style="467"/>
    <col min="3583" max="3583" width="19.28515625" style="467" customWidth="1"/>
    <col min="3584" max="3584" width="19.140625" style="467" customWidth="1"/>
    <col min="3585" max="3586" width="9.140625" style="467"/>
    <col min="3587" max="3587" width="9.140625" style="467" customWidth="1"/>
    <col min="3588" max="3835" width="9.140625" style="467"/>
    <col min="3836" max="3837" width="21.42578125" style="467" customWidth="1"/>
    <col min="3838" max="3838" width="9.140625" style="467"/>
    <col min="3839" max="3839" width="19.28515625" style="467" customWidth="1"/>
    <col min="3840" max="3840" width="19.140625" style="467" customWidth="1"/>
    <col min="3841" max="3842" width="9.140625" style="467"/>
    <col min="3843" max="3843" width="9.140625" style="467" customWidth="1"/>
    <col min="3844" max="4091" width="9.140625" style="467"/>
    <col min="4092" max="4093" width="21.42578125" style="467" customWidth="1"/>
    <col min="4094" max="4094" width="9.140625" style="467"/>
    <col min="4095" max="4095" width="19.28515625" style="467" customWidth="1"/>
    <col min="4096" max="4096" width="19.140625" style="467" customWidth="1"/>
    <col min="4097" max="4098" width="9.140625" style="467"/>
    <col min="4099" max="4099" width="9.140625" style="467" customWidth="1"/>
    <col min="4100" max="4347" width="9.140625" style="467"/>
    <col min="4348" max="4349" width="21.42578125" style="467" customWidth="1"/>
    <col min="4350" max="4350" width="9.140625" style="467"/>
    <col min="4351" max="4351" width="19.28515625" style="467" customWidth="1"/>
    <col min="4352" max="4352" width="19.140625" style="467" customWidth="1"/>
    <col min="4353" max="4354" width="9.140625" style="467"/>
    <col min="4355" max="4355" width="9.140625" style="467" customWidth="1"/>
    <col min="4356" max="4603" width="9.140625" style="467"/>
    <col min="4604" max="4605" width="21.42578125" style="467" customWidth="1"/>
    <col min="4606" max="4606" width="9.140625" style="467"/>
    <col min="4607" max="4607" width="19.28515625" style="467" customWidth="1"/>
    <col min="4608" max="4608" width="19.140625" style="467" customWidth="1"/>
    <col min="4609" max="4610" width="9.140625" style="467"/>
    <col min="4611" max="4611" width="9.140625" style="467" customWidth="1"/>
    <col min="4612" max="4859" width="9.140625" style="467"/>
    <col min="4860" max="4861" width="21.42578125" style="467" customWidth="1"/>
    <col min="4862" max="4862" width="9.140625" style="467"/>
    <col min="4863" max="4863" width="19.28515625" style="467" customWidth="1"/>
    <col min="4864" max="4864" width="19.140625" style="467" customWidth="1"/>
    <col min="4865" max="4866" width="9.140625" style="467"/>
    <col min="4867" max="4867" width="9.140625" style="467" customWidth="1"/>
    <col min="4868" max="5115" width="9.140625" style="467"/>
    <col min="5116" max="5117" width="21.42578125" style="467" customWidth="1"/>
    <col min="5118" max="5118" width="9.140625" style="467"/>
    <col min="5119" max="5119" width="19.28515625" style="467" customWidth="1"/>
    <col min="5120" max="5120" width="19.140625" style="467" customWidth="1"/>
    <col min="5121" max="5122" width="9.140625" style="467"/>
    <col min="5123" max="5123" width="9.140625" style="467" customWidth="1"/>
    <col min="5124" max="5371" width="9.140625" style="467"/>
    <col min="5372" max="5373" width="21.42578125" style="467" customWidth="1"/>
    <col min="5374" max="5374" width="9.140625" style="467"/>
    <col min="5375" max="5375" width="19.28515625" style="467" customWidth="1"/>
    <col min="5376" max="5376" width="19.140625" style="467" customWidth="1"/>
    <col min="5377" max="5378" width="9.140625" style="467"/>
    <col min="5379" max="5379" width="9.140625" style="467" customWidth="1"/>
    <col min="5380" max="5627" width="9.140625" style="467"/>
    <col min="5628" max="5629" width="21.42578125" style="467" customWidth="1"/>
    <col min="5630" max="5630" width="9.140625" style="467"/>
    <col min="5631" max="5631" width="19.28515625" style="467" customWidth="1"/>
    <col min="5632" max="5632" width="19.140625" style="467" customWidth="1"/>
    <col min="5633" max="5634" width="9.140625" style="467"/>
    <col min="5635" max="5635" width="9.140625" style="467" customWidth="1"/>
    <col min="5636" max="5883" width="9.140625" style="467"/>
    <col min="5884" max="5885" width="21.42578125" style="467" customWidth="1"/>
    <col min="5886" max="5886" width="9.140625" style="467"/>
    <col min="5887" max="5887" width="19.28515625" style="467" customWidth="1"/>
    <col min="5888" max="5888" width="19.140625" style="467" customWidth="1"/>
    <col min="5889" max="5890" width="9.140625" style="467"/>
    <col min="5891" max="5891" width="9.140625" style="467" customWidth="1"/>
    <col min="5892" max="6139" width="9.140625" style="467"/>
    <col min="6140" max="6141" width="21.42578125" style="467" customWidth="1"/>
    <col min="6142" max="6142" width="9.140625" style="467"/>
    <col min="6143" max="6143" width="19.28515625" style="467" customWidth="1"/>
    <col min="6144" max="6144" width="19.140625" style="467" customWidth="1"/>
    <col min="6145" max="6146" width="9.140625" style="467"/>
    <col min="6147" max="6147" width="9.140625" style="467" customWidth="1"/>
    <col min="6148" max="6395" width="9.140625" style="467"/>
    <col min="6396" max="6397" width="21.42578125" style="467" customWidth="1"/>
    <col min="6398" max="6398" width="9.140625" style="467"/>
    <col min="6399" max="6399" width="19.28515625" style="467" customWidth="1"/>
    <col min="6400" max="6400" width="19.140625" style="467" customWidth="1"/>
    <col min="6401" max="6402" width="9.140625" style="467"/>
    <col min="6403" max="6403" width="9.140625" style="467" customWidth="1"/>
    <col min="6404" max="6651" width="9.140625" style="467"/>
    <col min="6652" max="6653" width="21.42578125" style="467" customWidth="1"/>
    <col min="6654" max="6654" width="9.140625" style="467"/>
    <col min="6655" max="6655" width="19.28515625" style="467" customWidth="1"/>
    <col min="6656" max="6656" width="19.140625" style="467" customWidth="1"/>
    <col min="6657" max="6658" width="9.140625" style="467"/>
    <col min="6659" max="6659" width="9.140625" style="467" customWidth="1"/>
    <col min="6660" max="6907" width="9.140625" style="467"/>
    <col min="6908" max="6909" width="21.42578125" style="467" customWidth="1"/>
    <col min="6910" max="6910" width="9.140625" style="467"/>
    <col min="6911" max="6911" width="19.28515625" style="467" customWidth="1"/>
    <col min="6912" max="6912" width="19.140625" style="467" customWidth="1"/>
    <col min="6913" max="6914" width="9.140625" style="467"/>
    <col min="6915" max="6915" width="9.140625" style="467" customWidth="1"/>
    <col min="6916" max="7163" width="9.140625" style="467"/>
    <col min="7164" max="7165" width="21.42578125" style="467" customWidth="1"/>
    <col min="7166" max="7166" width="9.140625" style="467"/>
    <col min="7167" max="7167" width="19.28515625" style="467" customWidth="1"/>
    <col min="7168" max="7168" width="19.140625" style="467" customWidth="1"/>
    <col min="7169" max="7170" width="9.140625" style="467"/>
    <col min="7171" max="7171" width="9.140625" style="467" customWidth="1"/>
    <col min="7172" max="7419" width="9.140625" style="467"/>
    <col min="7420" max="7421" width="21.42578125" style="467" customWidth="1"/>
    <col min="7422" max="7422" width="9.140625" style="467"/>
    <col min="7423" max="7423" width="19.28515625" style="467" customWidth="1"/>
    <col min="7424" max="7424" width="19.140625" style="467" customWidth="1"/>
    <col min="7425" max="7426" width="9.140625" style="467"/>
    <col min="7427" max="7427" width="9.140625" style="467" customWidth="1"/>
    <col min="7428" max="7675" width="9.140625" style="467"/>
    <col min="7676" max="7677" width="21.42578125" style="467" customWidth="1"/>
    <col min="7678" max="7678" width="9.140625" style="467"/>
    <col min="7679" max="7679" width="19.28515625" style="467" customWidth="1"/>
    <col min="7680" max="7680" width="19.140625" style="467" customWidth="1"/>
    <col min="7681" max="7682" width="9.140625" style="467"/>
    <col min="7683" max="7683" width="9.140625" style="467" customWidth="1"/>
    <col min="7684" max="7931" width="9.140625" style="467"/>
    <col min="7932" max="7933" width="21.42578125" style="467" customWidth="1"/>
    <col min="7934" max="7934" width="9.140625" style="467"/>
    <col min="7935" max="7935" width="19.28515625" style="467" customWidth="1"/>
    <col min="7936" max="7936" width="19.140625" style="467" customWidth="1"/>
    <col min="7937" max="7938" width="9.140625" style="467"/>
    <col min="7939" max="7939" width="9.140625" style="467" customWidth="1"/>
    <col min="7940" max="8187" width="9.140625" style="467"/>
    <col min="8188" max="8189" width="21.42578125" style="467" customWidth="1"/>
    <col min="8190" max="8190" width="9.140625" style="467"/>
    <col min="8191" max="8191" width="19.28515625" style="467" customWidth="1"/>
    <col min="8192" max="8192" width="19.140625" style="467" customWidth="1"/>
    <col min="8193" max="8194" width="9.140625" style="467"/>
    <col min="8195" max="8195" width="9.140625" style="467" customWidth="1"/>
    <col min="8196" max="8443" width="9.140625" style="467"/>
    <col min="8444" max="8445" width="21.42578125" style="467" customWidth="1"/>
    <col min="8446" max="8446" width="9.140625" style="467"/>
    <col min="8447" max="8447" width="19.28515625" style="467" customWidth="1"/>
    <col min="8448" max="8448" width="19.140625" style="467" customWidth="1"/>
    <col min="8449" max="8450" width="9.140625" style="467"/>
    <col min="8451" max="8451" width="9.140625" style="467" customWidth="1"/>
    <col min="8452" max="8699" width="9.140625" style="467"/>
    <col min="8700" max="8701" width="21.42578125" style="467" customWidth="1"/>
    <col min="8702" max="8702" width="9.140625" style="467"/>
    <col min="8703" max="8703" width="19.28515625" style="467" customWidth="1"/>
    <col min="8704" max="8704" width="19.140625" style="467" customWidth="1"/>
    <col min="8705" max="8706" width="9.140625" style="467"/>
    <col min="8707" max="8707" width="9.140625" style="467" customWidth="1"/>
    <col min="8708" max="8955" width="9.140625" style="467"/>
    <col min="8956" max="8957" width="21.42578125" style="467" customWidth="1"/>
    <col min="8958" max="8958" width="9.140625" style="467"/>
    <col min="8959" max="8959" width="19.28515625" style="467" customWidth="1"/>
    <col min="8960" max="8960" width="19.140625" style="467" customWidth="1"/>
    <col min="8961" max="8962" width="9.140625" style="467"/>
    <col min="8963" max="8963" width="9.140625" style="467" customWidth="1"/>
    <col min="8964" max="9211" width="9.140625" style="467"/>
    <col min="9212" max="9213" width="21.42578125" style="467" customWidth="1"/>
    <col min="9214" max="9214" width="9.140625" style="467"/>
    <col min="9215" max="9215" width="19.28515625" style="467" customWidth="1"/>
    <col min="9216" max="9216" width="19.140625" style="467" customWidth="1"/>
    <col min="9217" max="9218" width="9.140625" style="467"/>
    <col min="9219" max="9219" width="9.140625" style="467" customWidth="1"/>
    <col min="9220" max="9467" width="9.140625" style="467"/>
    <col min="9468" max="9469" width="21.42578125" style="467" customWidth="1"/>
    <col min="9470" max="9470" width="9.140625" style="467"/>
    <col min="9471" max="9471" width="19.28515625" style="467" customWidth="1"/>
    <col min="9472" max="9472" width="19.140625" style="467" customWidth="1"/>
    <col min="9473" max="9474" width="9.140625" style="467"/>
    <col min="9475" max="9475" width="9.140625" style="467" customWidth="1"/>
    <col min="9476" max="9723" width="9.140625" style="467"/>
    <col min="9724" max="9725" width="21.42578125" style="467" customWidth="1"/>
    <col min="9726" max="9726" width="9.140625" style="467"/>
    <col min="9727" max="9727" width="19.28515625" style="467" customWidth="1"/>
    <col min="9728" max="9728" width="19.140625" style="467" customWidth="1"/>
    <col min="9729" max="9730" width="9.140625" style="467"/>
    <col min="9731" max="9731" width="9.140625" style="467" customWidth="1"/>
    <col min="9732" max="9979" width="9.140625" style="467"/>
    <col min="9980" max="9981" width="21.42578125" style="467" customWidth="1"/>
    <col min="9982" max="9982" width="9.140625" style="467"/>
    <col min="9983" max="9983" width="19.28515625" style="467" customWidth="1"/>
    <col min="9984" max="9984" width="19.140625" style="467" customWidth="1"/>
    <col min="9985" max="9986" width="9.140625" style="467"/>
    <col min="9987" max="9987" width="9.140625" style="467" customWidth="1"/>
    <col min="9988" max="10235" width="9.140625" style="467"/>
    <col min="10236" max="10237" width="21.42578125" style="467" customWidth="1"/>
    <col min="10238" max="10238" width="9.140625" style="467"/>
    <col min="10239" max="10239" width="19.28515625" style="467" customWidth="1"/>
    <col min="10240" max="10240" width="19.140625" style="467" customWidth="1"/>
    <col min="10241" max="10242" width="9.140625" style="467"/>
    <col min="10243" max="10243" width="9.140625" style="467" customWidth="1"/>
    <col min="10244" max="10491" width="9.140625" style="467"/>
    <col min="10492" max="10493" width="21.42578125" style="467" customWidth="1"/>
    <col min="10494" max="10494" width="9.140625" style="467"/>
    <col min="10495" max="10495" width="19.28515625" style="467" customWidth="1"/>
    <col min="10496" max="10496" width="19.140625" style="467" customWidth="1"/>
    <col min="10497" max="10498" width="9.140625" style="467"/>
    <col min="10499" max="10499" width="9.140625" style="467" customWidth="1"/>
    <col min="10500" max="10747" width="9.140625" style="467"/>
    <col min="10748" max="10749" width="21.42578125" style="467" customWidth="1"/>
    <col min="10750" max="10750" width="9.140625" style="467"/>
    <col min="10751" max="10751" width="19.28515625" style="467" customWidth="1"/>
    <col min="10752" max="10752" width="19.140625" style="467" customWidth="1"/>
    <col min="10753" max="10754" width="9.140625" style="467"/>
    <col min="10755" max="10755" width="9.140625" style="467" customWidth="1"/>
    <col min="10756" max="11003" width="9.140625" style="467"/>
    <col min="11004" max="11005" width="21.42578125" style="467" customWidth="1"/>
    <col min="11006" max="11006" width="9.140625" style="467"/>
    <col min="11007" max="11007" width="19.28515625" style="467" customWidth="1"/>
    <col min="11008" max="11008" width="19.140625" style="467" customWidth="1"/>
    <col min="11009" max="11010" width="9.140625" style="467"/>
    <col min="11011" max="11011" width="9.140625" style="467" customWidth="1"/>
    <col min="11012" max="11259" width="9.140625" style="467"/>
    <col min="11260" max="11261" width="21.42578125" style="467" customWidth="1"/>
    <col min="11262" max="11262" width="9.140625" style="467"/>
    <col min="11263" max="11263" width="19.28515625" style="467" customWidth="1"/>
    <col min="11264" max="11264" width="19.140625" style="467" customWidth="1"/>
    <col min="11265" max="11266" width="9.140625" style="467"/>
    <col min="11267" max="11267" width="9.140625" style="467" customWidth="1"/>
    <col min="11268" max="11515" width="9.140625" style="467"/>
    <col min="11516" max="11517" width="21.42578125" style="467" customWidth="1"/>
    <col min="11518" max="11518" width="9.140625" style="467"/>
    <col min="11519" max="11519" width="19.28515625" style="467" customWidth="1"/>
    <col min="11520" max="11520" width="19.140625" style="467" customWidth="1"/>
    <col min="11521" max="11522" width="9.140625" style="467"/>
    <col min="11523" max="11523" width="9.140625" style="467" customWidth="1"/>
    <col min="11524" max="11771" width="9.140625" style="467"/>
    <col min="11772" max="11773" width="21.42578125" style="467" customWidth="1"/>
    <col min="11774" max="11774" width="9.140625" style="467"/>
    <col min="11775" max="11775" width="19.28515625" style="467" customWidth="1"/>
    <col min="11776" max="11776" width="19.140625" style="467" customWidth="1"/>
    <col min="11777" max="11778" width="9.140625" style="467"/>
    <col min="11779" max="11779" width="9.140625" style="467" customWidth="1"/>
    <col min="11780" max="12027" width="9.140625" style="467"/>
    <col min="12028" max="12029" width="21.42578125" style="467" customWidth="1"/>
    <col min="12030" max="12030" width="9.140625" style="467"/>
    <col min="12031" max="12031" width="19.28515625" style="467" customWidth="1"/>
    <col min="12032" max="12032" width="19.140625" style="467" customWidth="1"/>
    <col min="12033" max="12034" width="9.140625" style="467"/>
    <col min="12035" max="12035" width="9.140625" style="467" customWidth="1"/>
    <col min="12036" max="12283" width="9.140625" style="467"/>
    <col min="12284" max="12285" width="21.42578125" style="467" customWidth="1"/>
    <col min="12286" max="12286" width="9.140625" style="467"/>
    <col min="12287" max="12287" width="19.28515625" style="467" customWidth="1"/>
    <col min="12288" max="12288" width="19.140625" style="467" customWidth="1"/>
    <col min="12289" max="12290" width="9.140625" style="467"/>
    <col min="12291" max="12291" width="9.140625" style="467" customWidth="1"/>
    <col min="12292" max="12539" width="9.140625" style="467"/>
    <col min="12540" max="12541" width="21.42578125" style="467" customWidth="1"/>
    <col min="12542" max="12542" width="9.140625" style="467"/>
    <col min="12543" max="12543" width="19.28515625" style="467" customWidth="1"/>
    <col min="12544" max="12544" width="19.140625" style="467" customWidth="1"/>
    <col min="12545" max="12546" width="9.140625" style="467"/>
    <col min="12547" max="12547" width="9.140625" style="467" customWidth="1"/>
    <col min="12548" max="12795" width="9.140625" style="467"/>
    <col min="12796" max="12797" width="21.42578125" style="467" customWidth="1"/>
    <col min="12798" max="12798" width="9.140625" style="467"/>
    <col min="12799" max="12799" width="19.28515625" style="467" customWidth="1"/>
    <col min="12800" max="12800" width="19.140625" style="467" customWidth="1"/>
    <col min="12801" max="12802" width="9.140625" style="467"/>
    <col min="12803" max="12803" width="9.140625" style="467" customWidth="1"/>
    <col min="12804" max="13051" width="9.140625" style="467"/>
    <col min="13052" max="13053" width="21.42578125" style="467" customWidth="1"/>
    <col min="13054" max="13054" width="9.140625" style="467"/>
    <col min="13055" max="13055" width="19.28515625" style="467" customWidth="1"/>
    <col min="13056" max="13056" width="19.140625" style="467" customWidth="1"/>
    <col min="13057" max="13058" width="9.140625" style="467"/>
    <col min="13059" max="13059" width="9.140625" style="467" customWidth="1"/>
    <col min="13060" max="13307" width="9.140625" style="467"/>
    <col min="13308" max="13309" width="21.42578125" style="467" customWidth="1"/>
    <col min="13310" max="13310" width="9.140625" style="467"/>
    <col min="13311" max="13311" width="19.28515625" style="467" customWidth="1"/>
    <col min="13312" max="13312" width="19.140625" style="467" customWidth="1"/>
    <col min="13313" max="13314" width="9.140625" style="467"/>
    <col min="13315" max="13315" width="9.140625" style="467" customWidth="1"/>
    <col min="13316" max="13563" width="9.140625" style="467"/>
    <col min="13564" max="13565" width="21.42578125" style="467" customWidth="1"/>
    <col min="13566" max="13566" width="9.140625" style="467"/>
    <col min="13567" max="13567" width="19.28515625" style="467" customWidth="1"/>
    <col min="13568" max="13568" width="19.140625" style="467" customWidth="1"/>
    <col min="13569" max="13570" width="9.140625" style="467"/>
    <col min="13571" max="13571" width="9.140625" style="467" customWidth="1"/>
    <col min="13572" max="13819" width="9.140625" style="467"/>
    <col min="13820" max="13821" width="21.42578125" style="467" customWidth="1"/>
    <col min="13822" max="13822" width="9.140625" style="467"/>
    <col min="13823" max="13823" width="19.28515625" style="467" customWidth="1"/>
    <col min="13824" max="13824" width="19.140625" style="467" customWidth="1"/>
    <col min="13825" max="13826" width="9.140625" style="467"/>
    <col min="13827" max="13827" width="9.140625" style="467" customWidth="1"/>
    <col min="13828" max="14075" width="9.140625" style="467"/>
    <col min="14076" max="14077" width="21.42578125" style="467" customWidth="1"/>
    <col min="14078" max="14078" width="9.140625" style="467"/>
    <col min="14079" max="14079" width="19.28515625" style="467" customWidth="1"/>
    <col min="14080" max="14080" width="19.140625" style="467" customWidth="1"/>
    <col min="14081" max="14082" width="9.140625" style="467"/>
    <col min="14083" max="14083" width="9.140625" style="467" customWidth="1"/>
    <col min="14084" max="14331" width="9.140625" style="467"/>
    <col min="14332" max="14333" width="21.42578125" style="467" customWidth="1"/>
    <col min="14334" max="14334" width="9.140625" style="467"/>
    <col min="14335" max="14335" width="19.28515625" style="467" customWidth="1"/>
    <col min="14336" max="14336" width="19.140625" style="467" customWidth="1"/>
    <col min="14337" max="14338" width="9.140625" style="467"/>
    <col min="14339" max="14339" width="9.140625" style="467" customWidth="1"/>
    <col min="14340" max="14587" width="9.140625" style="467"/>
    <col min="14588" max="14589" width="21.42578125" style="467" customWidth="1"/>
    <col min="14590" max="14590" width="9.140625" style="467"/>
    <col min="14591" max="14591" width="19.28515625" style="467" customWidth="1"/>
    <col min="14592" max="14592" width="19.140625" style="467" customWidth="1"/>
    <col min="14593" max="14594" width="9.140625" style="467"/>
    <col min="14595" max="14595" width="9.140625" style="467" customWidth="1"/>
    <col min="14596" max="14843" width="9.140625" style="467"/>
    <col min="14844" max="14845" width="21.42578125" style="467" customWidth="1"/>
    <col min="14846" max="14846" width="9.140625" style="467"/>
    <col min="14847" max="14847" width="19.28515625" style="467" customWidth="1"/>
    <col min="14848" max="14848" width="19.140625" style="467" customWidth="1"/>
    <col min="14849" max="14850" width="9.140625" style="467"/>
    <col min="14851" max="14851" width="9.140625" style="467" customWidth="1"/>
    <col min="14852" max="15099" width="9.140625" style="467"/>
    <col min="15100" max="15101" width="21.42578125" style="467" customWidth="1"/>
    <col min="15102" max="15102" width="9.140625" style="467"/>
    <col min="15103" max="15103" width="19.28515625" style="467" customWidth="1"/>
    <col min="15104" max="15104" width="19.140625" style="467" customWidth="1"/>
    <col min="15105" max="15106" width="9.140625" style="467"/>
    <col min="15107" max="15107" width="9.140625" style="467" customWidth="1"/>
    <col min="15108" max="15355" width="9.140625" style="467"/>
    <col min="15356" max="15357" width="21.42578125" style="467" customWidth="1"/>
    <col min="15358" max="15358" width="9.140625" style="467"/>
    <col min="15359" max="15359" width="19.28515625" style="467" customWidth="1"/>
    <col min="15360" max="15360" width="19.140625" style="467" customWidth="1"/>
    <col min="15361" max="15362" width="9.140625" style="467"/>
    <col min="15363" max="15363" width="9.140625" style="467" customWidth="1"/>
    <col min="15364" max="15611" width="9.140625" style="467"/>
    <col min="15612" max="15613" width="21.42578125" style="467" customWidth="1"/>
    <col min="15614" max="15614" width="9.140625" style="467"/>
    <col min="15615" max="15615" width="19.28515625" style="467" customWidth="1"/>
    <col min="15616" max="15616" width="19.140625" style="467" customWidth="1"/>
    <col min="15617" max="15618" width="9.140625" style="467"/>
    <col min="15619" max="15619" width="9.140625" style="467" customWidth="1"/>
    <col min="15620" max="15867" width="9.140625" style="467"/>
    <col min="15868" max="15869" width="21.42578125" style="467" customWidth="1"/>
    <col min="15870" max="15870" width="9.140625" style="467"/>
    <col min="15871" max="15871" width="19.28515625" style="467" customWidth="1"/>
    <col min="15872" max="15872" width="19.140625" style="467" customWidth="1"/>
    <col min="15873" max="15874" width="9.140625" style="467"/>
    <col min="15875" max="15875" width="9.140625" style="467" customWidth="1"/>
    <col min="15876" max="16123" width="9.140625" style="467"/>
    <col min="16124" max="16125" width="21.42578125" style="467" customWidth="1"/>
    <col min="16126" max="16126" width="9.140625" style="467"/>
    <col min="16127" max="16127" width="19.28515625" style="467" customWidth="1"/>
    <col min="16128" max="16128" width="19.140625" style="467" customWidth="1"/>
    <col min="16129" max="16130" width="9.140625" style="467"/>
    <col min="16131" max="16131" width="9.140625" style="467" customWidth="1"/>
    <col min="16132" max="16384" width="9.140625" style="467"/>
  </cols>
  <sheetData>
    <row r="1" spans="1:4" ht="12.75" customHeight="1">
      <c r="A1" s="361"/>
    </row>
    <row r="2" spans="1:4" ht="12.75" customHeight="1"/>
    <row r="3" spans="1:4" ht="12.75" customHeight="1">
      <c r="B3" s="384" t="s">
        <v>1119</v>
      </c>
      <c r="C3" s="467"/>
    </row>
    <row r="4" spans="1:4" ht="12.75" customHeight="1">
      <c r="B4" s="788" t="s">
        <v>614</v>
      </c>
      <c r="C4" s="788"/>
      <c r="D4" s="468"/>
    </row>
    <row r="5" spans="1:4" ht="12.75" customHeight="1">
      <c r="B5" s="469" t="s">
        <v>1</v>
      </c>
      <c r="C5" s="470"/>
      <c r="D5" s="468"/>
    </row>
    <row r="6" spans="1:4" ht="29.25" customHeight="1">
      <c r="A6" s="468"/>
      <c r="B6" s="471" t="s">
        <v>615</v>
      </c>
      <c r="C6" s="471" t="s">
        <v>616</v>
      </c>
      <c r="D6" s="468"/>
    </row>
    <row r="7" spans="1:4">
      <c r="A7" s="468"/>
      <c r="B7" s="472" t="s">
        <v>617</v>
      </c>
      <c r="C7" s="473">
        <v>7.0100250626566529</v>
      </c>
      <c r="D7" s="468"/>
    </row>
    <row r="8" spans="1:4">
      <c r="A8" s="468"/>
      <c r="B8" s="472" t="s">
        <v>618</v>
      </c>
      <c r="C8" s="473">
        <v>2.0050125313283327</v>
      </c>
      <c r="D8" s="468"/>
    </row>
    <row r="9" spans="1:4">
      <c r="A9" s="468"/>
      <c r="B9" s="472" t="s">
        <v>619</v>
      </c>
      <c r="C9" s="473">
        <v>6.0100250626566529</v>
      </c>
      <c r="D9" s="468"/>
    </row>
    <row r="10" spans="1:4">
      <c r="A10" s="468"/>
      <c r="B10" s="472" t="s">
        <v>620</v>
      </c>
      <c r="C10" s="473">
        <v>33.055137844611544</v>
      </c>
      <c r="D10" s="468"/>
    </row>
    <row r="11" spans="1:4">
      <c r="A11" s="468"/>
      <c r="B11" s="472" t="s">
        <v>621</v>
      </c>
      <c r="C11" s="473">
        <v>16.072681704260663</v>
      </c>
      <c r="D11" s="468"/>
    </row>
    <row r="12" spans="1:4">
      <c r="A12" s="468"/>
      <c r="B12" s="472" t="s">
        <v>622</v>
      </c>
      <c r="C12" s="473">
        <v>23.939849624060162</v>
      </c>
      <c r="D12" s="468"/>
    </row>
    <row r="13" spans="1:4">
      <c r="A13" s="468"/>
      <c r="B13" s="472" t="s">
        <v>623</v>
      </c>
      <c r="C13" s="473">
        <v>38.112781954887232</v>
      </c>
      <c r="D13" s="468"/>
    </row>
    <row r="14" spans="1:4">
      <c r="A14" s="468"/>
      <c r="B14" s="472" t="s">
        <v>624</v>
      </c>
      <c r="C14" s="473">
        <v>30.050125313283221</v>
      </c>
      <c r="D14" s="468"/>
    </row>
    <row r="15" spans="1:4">
      <c r="A15" s="468"/>
      <c r="B15" s="472" t="s">
        <v>625</v>
      </c>
      <c r="C15" s="473">
        <v>17.929824561403521</v>
      </c>
      <c r="D15" s="468"/>
    </row>
    <row r="16" spans="1:4">
      <c r="A16" s="468"/>
      <c r="B16" s="472" t="s">
        <v>626</v>
      </c>
      <c r="C16" s="473">
        <v>0</v>
      </c>
      <c r="D16" s="468"/>
    </row>
    <row r="17" spans="1:4">
      <c r="A17" s="468"/>
      <c r="B17" s="472" t="s">
        <v>627</v>
      </c>
      <c r="C17" s="473">
        <v>0</v>
      </c>
      <c r="D17" s="468"/>
    </row>
    <row r="18" spans="1:4">
      <c r="A18" s="468"/>
      <c r="B18" s="472" t="s">
        <v>628</v>
      </c>
      <c r="C18" s="473">
        <v>30.050125313283221</v>
      </c>
      <c r="D18" s="468"/>
    </row>
    <row r="19" spans="1:4">
      <c r="A19" s="468"/>
      <c r="B19" s="472" t="s">
        <v>629</v>
      </c>
      <c r="C19" s="473">
        <v>2.0050125313283327</v>
      </c>
      <c r="D19" s="468"/>
    </row>
    <row r="20" spans="1:4">
      <c r="A20" s="468"/>
      <c r="B20" s="472" t="s">
        <v>630</v>
      </c>
      <c r="C20" s="473">
        <v>49.127819548872196</v>
      </c>
      <c r="D20" s="468"/>
    </row>
    <row r="21" spans="1:4">
      <c r="A21" s="468"/>
      <c r="B21" s="472" t="s">
        <v>631</v>
      </c>
      <c r="C21" s="473">
        <v>22.082706766917308</v>
      </c>
      <c r="D21" s="468"/>
    </row>
    <row r="22" spans="1:4">
      <c r="A22" s="468"/>
      <c r="B22" s="472" t="s">
        <v>632</v>
      </c>
      <c r="C22" s="473">
        <v>22.035087719298261</v>
      </c>
      <c r="D22" s="468"/>
    </row>
    <row r="23" spans="1:4">
      <c r="A23" s="468"/>
      <c r="B23" s="474" t="s">
        <v>633</v>
      </c>
      <c r="C23" s="475">
        <v>2.052631578947373</v>
      </c>
      <c r="D23" s="468"/>
    </row>
    <row r="24" spans="1:4" ht="12.75" customHeight="1">
      <c r="A24" s="468"/>
      <c r="B24" s="476" t="s">
        <v>634</v>
      </c>
      <c r="D24" s="468"/>
    </row>
    <row r="25" spans="1:4" ht="12.75" customHeight="1">
      <c r="A25" s="468"/>
      <c r="B25" s="789" t="s">
        <v>635</v>
      </c>
      <c r="C25" s="789"/>
      <c r="D25" s="468"/>
    </row>
    <row r="26" spans="1:4">
      <c r="A26" s="468"/>
      <c r="B26" s="789"/>
      <c r="C26" s="789"/>
      <c r="D26" s="468"/>
    </row>
    <row r="27" spans="1:4" ht="12.75" customHeight="1">
      <c r="A27" s="468"/>
      <c r="B27" s="789"/>
      <c r="C27" s="789"/>
      <c r="D27" s="468"/>
    </row>
    <row r="28" spans="1:4">
      <c r="A28" s="468"/>
      <c r="B28" s="477"/>
      <c r="C28" s="477"/>
      <c r="D28" s="468"/>
    </row>
    <row r="29" spans="1:4">
      <c r="A29" s="468"/>
      <c r="D29" s="468"/>
    </row>
    <row r="30" spans="1:4">
      <c r="A30" s="468"/>
      <c r="D30" s="468"/>
    </row>
    <row r="31" spans="1:4">
      <c r="A31" s="468"/>
      <c r="B31" s="384" t="s">
        <v>1175</v>
      </c>
      <c r="C31" s="467"/>
      <c r="D31" s="468"/>
    </row>
    <row r="32" spans="1:4" ht="12.75" customHeight="1">
      <c r="A32" s="468"/>
      <c r="B32" s="790" t="s">
        <v>636</v>
      </c>
      <c r="C32" s="790"/>
      <c r="D32" s="468"/>
    </row>
    <row r="33" spans="1:4">
      <c r="A33" s="468"/>
      <c r="B33" s="469" t="s">
        <v>140</v>
      </c>
      <c r="C33" s="478"/>
      <c r="D33" s="468"/>
    </row>
    <row r="34" spans="1:4" ht="25.5" customHeight="1">
      <c r="A34" s="468"/>
      <c r="B34" s="471" t="s">
        <v>637</v>
      </c>
      <c r="C34" s="471" t="s">
        <v>638</v>
      </c>
      <c r="D34" s="468"/>
    </row>
    <row r="35" spans="1:4">
      <c r="A35" s="468"/>
      <c r="B35" s="472" t="s">
        <v>639</v>
      </c>
      <c r="C35" s="473">
        <v>7.0100250626566529</v>
      </c>
      <c r="D35" s="468"/>
    </row>
    <row r="36" spans="1:4">
      <c r="A36" s="468"/>
      <c r="B36" s="472" t="s">
        <v>640</v>
      </c>
      <c r="C36" s="473">
        <v>2.0050125313283327</v>
      </c>
      <c r="D36" s="468"/>
    </row>
    <row r="37" spans="1:4">
      <c r="A37" s="468"/>
      <c r="B37" s="472" t="s">
        <v>641</v>
      </c>
      <c r="C37" s="473">
        <v>6.0100250626566529</v>
      </c>
      <c r="D37" s="468"/>
    </row>
    <row r="38" spans="1:4">
      <c r="A38" s="468"/>
      <c r="B38" s="472" t="s">
        <v>642</v>
      </c>
      <c r="C38" s="473">
        <v>33.055137844611544</v>
      </c>
      <c r="D38" s="468"/>
    </row>
    <row r="39" spans="1:4">
      <c r="A39" s="468"/>
      <c r="B39" s="472" t="s">
        <v>643</v>
      </c>
      <c r="C39" s="473">
        <v>16.072681704260663</v>
      </c>
      <c r="D39" s="468"/>
    </row>
    <row r="40" spans="1:4">
      <c r="A40" s="468"/>
      <c r="B40" s="472" t="s">
        <v>644</v>
      </c>
      <c r="C40" s="473">
        <v>23.939849624060162</v>
      </c>
      <c r="D40" s="468"/>
    </row>
    <row r="41" spans="1:4">
      <c r="A41" s="468"/>
      <c r="B41" s="472" t="s">
        <v>645</v>
      </c>
      <c r="C41" s="473">
        <v>38.112781954887232</v>
      </c>
      <c r="D41" s="468"/>
    </row>
    <row r="42" spans="1:4">
      <c r="A42" s="468"/>
      <c r="B42" s="472" t="s">
        <v>646</v>
      </c>
      <c r="C42" s="473">
        <v>30.050125313283221</v>
      </c>
      <c r="D42" s="468"/>
    </row>
    <row r="43" spans="1:4">
      <c r="A43" s="468"/>
      <c r="B43" s="472" t="s">
        <v>625</v>
      </c>
      <c r="C43" s="473">
        <v>17.929824561403521</v>
      </c>
      <c r="D43" s="468"/>
    </row>
    <row r="44" spans="1:4">
      <c r="A44" s="468"/>
      <c r="B44" s="472" t="s">
        <v>647</v>
      </c>
      <c r="C44" s="473">
        <v>0</v>
      </c>
      <c r="D44" s="468"/>
    </row>
    <row r="45" spans="1:4">
      <c r="A45" s="468"/>
      <c r="B45" s="472" t="s">
        <v>648</v>
      </c>
      <c r="C45" s="473">
        <v>0</v>
      </c>
      <c r="D45" s="468"/>
    </row>
    <row r="46" spans="1:4">
      <c r="A46" s="468"/>
      <c r="B46" s="472" t="s">
        <v>649</v>
      </c>
      <c r="C46" s="473">
        <v>30.050125313283221</v>
      </c>
      <c r="D46" s="468"/>
    </row>
    <row r="47" spans="1:4">
      <c r="A47" s="468"/>
      <c r="B47" s="472" t="s">
        <v>650</v>
      </c>
      <c r="C47" s="473">
        <v>2.0050125313283327</v>
      </c>
      <c r="D47" s="468"/>
    </row>
    <row r="48" spans="1:4">
      <c r="A48" s="468"/>
      <c r="B48" s="472" t="s">
        <v>651</v>
      </c>
      <c r="C48" s="473">
        <v>49.127819548872196</v>
      </c>
      <c r="D48" s="468"/>
    </row>
    <row r="49" spans="1:4">
      <c r="A49" s="468"/>
      <c r="B49" s="472" t="s">
        <v>652</v>
      </c>
      <c r="C49" s="473">
        <v>22.082706766917308</v>
      </c>
      <c r="D49" s="468"/>
    </row>
    <row r="50" spans="1:4">
      <c r="A50" s="468"/>
      <c r="B50" s="472" t="s">
        <v>653</v>
      </c>
      <c r="C50" s="473">
        <v>22.035087719298261</v>
      </c>
      <c r="D50" s="468"/>
    </row>
    <row r="51" spans="1:4">
      <c r="B51" s="474" t="s">
        <v>654</v>
      </c>
      <c r="C51" s="475">
        <v>2.052631578947373</v>
      </c>
      <c r="D51" s="468"/>
    </row>
    <row r="52" spans="1:4">
      <c r="B52" s="476" t="s">
        <v>655</v>
      </c>
      <c r="D52" s="468"/>
    </row>
    <row r="53" spans="1:4" ht="12.75" customHeight="1">
      <c r="B53" s="789" t="s">
        <v>656</v>
      </c>
      <c r="C53" s="789"/>
      <c r="D53" s="468"/>
    </row>
    <row r="54" spans="1:4">
      <c r="B54" s="789"/>
      <c r="C54" s="789"/>
    </row>
    <row r="55" spans="1:4">
      <c r="B55" s="789"/>
      <c r="C55" s="789"/>
    </row>
    <row r="56" spans="1:4">
      <c r="B56" s="479"/>
      <c r="C56" s="479"/>
    </row>
    <row r="57" spans="1:4">
      <c r="B57" s="480"/>
      <c r="C57" s="480"/>
    </row>
    <row r="58" spans="1:4" ht="12.75" customHeight="1">
      <c r="B58" s="480"/>
      <c r="C58" s="480"/>
    </row>
    <row r="59" spans="1:4">
      <c r="B59" s="476"/>
    </row>
    <row r="60" spans="1:4" ht="12.75" customHeight="1">
      <c r="B60" s="476"/>
    </row>
    <row r="64" spans="1: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1" ht="27" customHeight="1"/>
    <row r="85" ht="12.75" customHeight="1"/>
    <row r="86" ht="12.75" customHeight="1"/>
    <row r="106" ht="31.5" customHeight="1"/>
  </sheetData>
  <mergeCells count="4">
    <mergeCell ref="B4:C4"/>
    <mergeCell ref="B25:C27"/>
    <mergeCell ref="B32:C32"/>
    <mergeCell ref="B53:C55"/>
  </mergeCells>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Z51"/>
  <sheetViews>
    <sheetView showGridLines="0" zoomScaleNormal="100" workbookViewId="0"/>
  </sheetViews>
  <sheetFormatPr defaultColWidth="9.140625" defaultRowHeight="12.75" customHeight="1"/>
  <cols>
    <col min="1" max="26" width="9.140625" style="361" customWidth="1"/>
    <col min="27" max="16384" width="9.140625" style="361"/>
  </cols>
  <sheetData>
    <row r="1" spans="1:26" ht="12.75" customHeight="1">
      <c r="A1" s="360"/>
      <c r="B1" s="360"/>
      <c r="C1" s="360"/>
      <c r="D1" s="360"/>
      <c r="E1" s="360"/>
      <c r="F1" s="360"/>
      <c r="G1" s="360"/>
      <c r="H1" s="360"/>
    </row>
    <row r="2" spans="1:26" ht="12.75" customHeight="1">
      <c r="A2" s="360"/>
      <c r="B2" s="360"/>
      <c r="C2" s="360"/>
      <c r="D2" s="360"/>
      <c r="E2" s="360"/>
      <c r="F2" s="360"/>
      <c r="G2" s="360"/>
      <c r="H2" s="360"/>
      <c r="I2" s="387"/>
      <c r="N2" s="481"/>
      <c r="O2" s="379"/>
      <c r="P2" s="379"/>
    </row>
    <row r="3" spans="1:26" ht="12.75" customHeight="1">
      <c r="A3" s="360"/>
      <c r="B3" s="482" t="s">
        <v>1106</v>
      </c>
      <c r="C3" s="360"/>
      <c r="D3" s="360"/>
      <c r="E3" s="360"/>
      <c r="F3" s="360"/>
      <c r="G3" s="360"/>
      <c r="H3" s="360"/>
      <c r="I3" s="483"/>
      <c r="J3" s="379"/>
      <c r="K3" s="484"/>
      <c r="L3" s="379" t="s">
        <v>657</v>
      </c>
      <c r="M3" s="379" t="s">
        <v>658</v>
      </c>
      <c r="O3" s="481"/>
      <c r="P3" s="481"/>
      <c r="Q3" s="481"/>
      <c r="R3" s="481"/>
      <c r="S3" s="481"/>
      <c r="U3" s="482"/>
      <c r="V3" s="360"/>
      <c r="W3" s="360"/>
      <c r="X3" s="360"/>
      <c r="Y3" s="360"/>
      <c r="Z3" s="360"/>
    </row>
    <row r="4" spans="1:26" ht="12.75" customHeight="1">
      <c r="A4" s="360"/>
      <c r="B4" s="465" t="s">
        <v>659</v>
      </c>
      <c r="C4" s="360"/>
      <c r="D4" s="360"/>
      <c r="E4" s="360"/>
      <c r="F4" s="360"/>
      <c r="G4" s="360"/>
      <c r="H4" s="360"/>
      <c r="I4" s="485"/>
      <c r="J4" s="379"/>
      <c r="K4" s="379"/>
      <c r="L4" s="379" t="s">
        <v>660</v>
      </c>
      <c r="M4" s="379" t="s">
        <v>661</v>
      </c>
      <c r="O4" s="379"/>
      <c r="P4" s="379"/>
      <c r="Q4" s="481"/>
      <c r="R4" s="481"/>
      <c r="S4" s="481"/>
      <c r="U4" s="482"/>
      <c r="V4" s="360"/>
      <c r="W4" s="360"/>
      <c r="X4" s="360"/>
      <c r="Y4" s="360"/>
      <c r="Z4" s="360"/>
    </row>
    <row r="5" spans="1:26" ht="12.75" customHeight="1">
      <c r="A5" s="360"/>
      <c r="B5" s="376" t="s">
        <v>662</v>
      </c>
      <c r="C5" s="360"/>
      <c r="D5" s="360"/>
      <c r="E5" s="360"/>
      <c r="F5" s="360"/>
      <c r="G5" s="360"/>
      <c r="H5" s="360"/>
      <c r="J5" s="379" t="s">
        <v>663</v>
      </c>
      <c r="K5" s="379" t="s">
        <v>664</v>
      </c>
      <c r="L5" s="486">
        <v>0.78536576525230584</v>
      </c>
      <c r="M5" s="486">
        <v>16.307460035699766</v>
      </c>
      <c r="O5" s="379"/>
      <c r="P5" s="379"/>
      <c r="Q5" s="481"/>
      <c r="R5" s="481"/>
      <c r="S5" s="481"/>
      <c r="U5" s="482"/>
      <c r="V5" s="360"/>
      <c r="W5" s="360"/>
      <c r="X5" s="360"/>
      <c r="Y5" s="360"/>
      <c r="Z5" s="360"/>
    </row>
    <row r="6" spans="1:26" ht="12.75" customHeight="1">
      <c r="A6" s="360"/>
      <c r="B6" s="360"/>
      <c r="C6" s="360"/>
      <c r="D6" s="360"/>
      <c r="E6" s="360"/>
      <c r="F6" s="360"/>
      <c r="G6" s="360"/>
      <c r="H6" s="360"/>
      <c r="J6" s="379" t="s">
        <v>665</v>
      </c>
      <c r="K6" s="379" t="s">
        <v>666</v>
      </c>
      <c r="L6" s="487">
        <v>1.6361686180327664</v>
      </c>
      <c r="M6" s="487">
        <v>14.997049865671819</v>
      </c>
      <c r="O6" s="379"/>
      <c r="P6" s="379"/>
      <c r="Q6" s="481"/>
      <c r="R6" s="481"/>
      <c r="S6" s="481"/>
      <c r="U6" s="482"/>
      <c r="V6" s="360"/>
      <c r="W6" s="360"/>
      <c r="X6" s="360"/>
      <c r="Y6" s="360"/>
      <c r="Z6" s="360"/>
    </row>
    <row r="7" spans="1:26" ht="12.75" customHeight="1">
      <c r="J7" s="379" t="s">
        <v>667</v>
      </c>
      <c r="K7" s="463" t="s">
        <v>668</v>
      </c>
      <c r="L7" s="487">
        <v>3.0156983660142971</v>
      </c>
      <c r="M7" s="487">
        <v>12.471394682640435</v>
      </c>
      <c r="O7" s="379"/>
      <c r="P7" s="379"/>
      <c r="Q7" s="481"/>
      <c r="R7" s="481"/>
      <c r="S7" s="481"/>
      <c r="U7" s="482"/>
    </row>
    <row r="8" spans="1:26" ht="12.75" customHeight="1">
      <c r="J8" s="481"/>
      <c r="O8" s="379"/>
      <c r="P8" s="488"/>
      <c r="Q8" s="481"/>
      <c r="R8" s="481"/>
      <c r="S8" s="481"/>
      <c r="U8" s="482"/>
    </row>
    <row r="9" spans="1:26" ht="12.75" customHeight="1">
      <c r="K9" s="379"/>
      <c r="L9" s="379"/>
      <c r="M9" s="379"/>
      <c r="N9" s="379"/>
      <c r="O9" s="379"/>
      <c r="P9" s="379"/>
      <c r="U9" s="482"/>
    </row>
    <row r="10" spans="1:26" ht="12.75" customHeight="1">
      <c r="U10" s="482"/>
    </row>
    <row r="11" spans="1:26" ht="12.75" customHeight="1">
      <c r="U11" s="482"/>
    </row>
    <row r="12" spans="1:26" ht="12.75" customHeight="1">
      <c r="U12" s="482"/>
    </row>
    <row r="13" spans="1:26" ht="12.75" customHeight="1">
      <c r="U13" s="482"/>
    </row>
    <row r="14" spans="1:26" ht="12.75" customHeight="1">
      <c r="U14" s="482"/>
    </row>
    <row r="15" spans="1:26" ht="12.75" customHeight="1">
      <c r="U15" s="482"/>
    </row>
    <row r="16" spans="1:26" ht="12.75" customHeight="1">
      <c r="U16" s="482"/>
    </row>
    <row r="17" spans="1:26" ht="12.75" customHeight="1">
      <c r="U17" s="482"/>
    </row>
    <row r="18" spans="1:26" ht="12.75" customHeight="1">
      <c r="U18" s="482"/>
    </row>
    <row r="19" spans="1:26" ht="12.75" customHeight="1">
      <c r="U19" s="482"/>
    </row>
    <row r="20" spans="1:26" ht="12.75" customHeight="1">
      <c r="U20" s="482"/>
    </row>
    <row r="21" spans="1:26" ht="12.75" customHeight="1">
      <c r="U21" s="482"/>
    </row>
    <row r="22" spans="1:26" ht="12.75" customHeight="1">
      <c r="U22" s="482"/>
    </row>
    <row r="23" spans="1:26" ht="12.75" customHeight="1">
      <c r="U23" s="482"/>
    </row>
    <row r="24" spans="1:26" ht="12.75" customHeight="1">
      <c r="U24" s="482"/>
    </row>
    <row r="25" spans="1:26" ht="12.75" customHeight="1">
      <c r="B25" s="383" t="s">
        <v>485</v>
      </c>
    </row>
    <row r="27" spans="1:26" ht="12.75" customHeight="1">
      <c r="A27" s="386"/>
      <c r="B27" s="386"/>
      <c r="C27" s="386"/>
      <c r="D27" s="386"/>
      <c r="E27" s="386"/>
      <c r="F27" s="386"/>
      <c r="G27" s="386"/>
      <c r="H27" s="386"/>
      <c r="I27" s="386"/>
    </row>
    <row r="28" spans="1:26" ht="12.75" customHeight="1">
      <c r="A28" s="386"/>
      <c r="B28" s="388"/>
      <c r="C28" s="388"/>
      <c r="D28" s="388"/>
      <c r="E28" s="388"/>
      <c r="F28" s="388"/>
      <c r="G28" s="388"/>
      <c r="H28" s="388"/>
      <c r="I28" s="386"/>
    </row>
    <row r="29" spans="1:26" ht="12.75" customHeight="1">
      <c r="A29" s="386"/>
      <c r="B29" s="482" t="s">
        <v>1162</v>
      </c>
      <c r="C29" s="360"/>
      <c r="D29" s="360"/>
      <c r="E29" s="360"/>
      <c r="F29" s="360"/>
      <c r="G29" s="360"/>
      <c r="H29" s="360"/>
      <c r="I29" s="386"/>
      <c r="U29" s="482"/>
      <c r="V29" s="360"/>
      <c r="W29" s="360"/>
      <c r="X29" s="360"/>
      <c r="Y29" s="360"/>
      <c r="Z29" s="360"/>
    </row>
    <row r="30" spans="1:26" ht="12.75" customHeight="1">
      <c r="A30" s="386"/>
      <c r="B30" s="465" t="s">
        <v>669</v>
      </c>
      <c r="C30" s="360"/>
      <c r="D30" s="360"/>
      <c r="E30" s="360"/>
      <c r="F30" s="360"/>
      <c r="G30" s="360"/>
      <c r="H30" s="360"/>
      <c r="I30" s="386"/>
      <c r="U30" s="482"/>
      <c r="V30" s="360"/>
      <c r="W30" s="360"/>
      <c r="X30" s="360"/>
      <c r="Y30" s="360"/>
      <c r="Z30" s="360"/>
    </row>
    <row r="31" spans="1:26" ht="12.75" customHeight="1">
      <c r="A31" s="386"/>
      <c r="B31" s="376" t="s">
        <v>670</v>
      </c>
      <c r="C31" s="360"/>
      <c r="D31" s="360"/>
      <c r="E31" s="360"/>
      <c r="F31" s="360"/>
      <c r="G31" s="360"/>
      <c r="H31" s="360"/>
      <c r="I31" s="386"/>
      <c r="U31" s="482"/>
      <c r="V31" s="360"/>
      <c r="W31" s="360"/>
      <c r="X31" s="360"/>
      <c r="Y31" s="360"/>
      <c r="Z31" s="360"/>
    </row>
    <row r="32" spans="1:26" ht="12.75" customHeight="1">
      <c r="B32" s="360"/>
      <c r="C32" s="360"/>
      <c r="D32" s="360"/>
      <c r="E32" s="360"/>
      <c r="F32" s="360"/>
      <c r="G32" s="360"/>
      <c r="H32" s="360"/>
      <c r="U32" s="482"/>
      <c r="V32" s="360"/>
      <c r="W32" s="360"/>
      <c r="X32" s="360"/>
      <c r="Y32" s="360"/>
      <c r="Z32" s="360"/>
    </row>
    <row r="33" spans="21:21" ht="12.75" customHeight="1">
      <c r="U33" s="482"/>
    </row>
    <row r="34" spans="21:21" ht="12.75" customHeight="1">
      <c r="U34" s="482"/>
    </row>
    <row r="35" spans="21:21" ht="12.75" customHeight="1">
      <c r="U35" s="482"/>
    </row>
    <row r="36" spans="21:21" ht="12.75" customHeight="1">
      <c r="U36" s="482"/>
    </row>
    <row r="37" spans="21:21" ht="12.75" customHeight="1">
      <c r="U37" s="482"/>
    </row>
    <row r="38" spans="21:21" ht="12.75" customHeight="1">
      <c r="U38" s="482"/>
    </row>
    <row r="39" spans="21:21" ht="12.75" customHeight="1">
      <c r="U39" s="482"/>
    </row>
    <row r="40" spans="21:21" ht="12.75" customHeight="1">
      <c r="U40" s="482"/>
    </row>
    <row r="41" spans="21:21" ht="12.75" customHeight="1">
      <c r="U41" s="482"/>
    </row>
    <row r="42" spans="21:21" ht="12.75" customHeight="1">
      <c r="U42" s="482"/>
    </row>
    <row r="43" spans="21:21" ht="12.75" customHeight="1">
      <c r="U43" s="482"/>
    </row>
    <row r="44" spans="21:21" ht="12.75" customHeight="1">
      <c r="U44" s="482"/>
    </row>
    <row r="45" spans="21:21" ht="12.75" customHeight="1">
      <c r="U45" s="482"/>
    </row>
    <row r="46" spans="21:21" ht="12.75" customHeight="1">
      <c r="U46" s="482"/>
    </row>
    <row r="51" spans="2:2" ht="12.75" customHeight="1">
      <c r="B51" s="383" t="s">
        <v>486</v>
      </c>
    </row>
  </sheetData>
  <pageMargins left="0.75" right="0.75" top="1" bottom="1" header="0.4921259845" footer="0.4921259845"/>
  <pageSetup paperSize="9" orientation="portrait" horizontalDpi="200" verticalDpi="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2:XFD69"/>
  <sheetViews>
    <sheetView showGridLines="0" zoomScaleNormal="100" workbookViewId="0"/>
  </sheetViews>
  <sheetFormatPr defaultColWidth="9.140625" defaultRowHeight="12.75" customHeight="1"/>
  <cols>
    <col min="1" max="20" width="9.140625" style="227" customWidth="1"/>
    <col min="21" max="16384" width="9.140625" style="227"/>
  </cols>
  <sheetData>
    <row r="2" spans="1:16384" ht="12.75" customHeight="1">
      <c r="B2" s="713"/>
    </row>
    <row r="3" spans="1:16384" ht="12.75" customHeight="1">
      <c r="B3" s="712" t="s">
        <v>1076</v>
      </c>
      <c r="K3" s="230" t="s">
        <v>341</v>
      </c>
      <c r="L3" s="230" t="s">
        <v>340</v>
      </c>
      <c r="M3" s="230" t="s">
        <v>339</v>
      </c>
      <c r="N3" s="230" t="s">
        <v>338</v>
      </c>
      <c r="O3" s="230" t="s">
        <v>337</v>
      </c>
      <c r="P3" s="230" t="s">
        <v>336</v>
      </c>
      <c r="Q3" s="230" t="s">
        <v>335</v>
      </c>
      <c r="U3" s="228"/>
    </row>
    <row r="4" spans="1:16384" ht="12.75" customHeight="1">
      <c r="B4" s="714" t="s">
        <v>194</v>
      </c>
      <c r="C4" s="229"/>
      <c r="D4" s="229"/>
      <c r="E4" s="229"/>
      <c r="F4" s="229"/>
      <c r="G4" s="229"/>
      <c r="J4" s="230"/>
      <c r="K4" s="230" t="s">
        <v>195</v>
      </c>
      <c r="L4" s="230" t="s">
        <v>196</v>
      </c>
      <c r="M4" s="230" t="s">
        <v>197</v>
      </c>
      <c r="N4" s="230" t="s">
        <v>198</v>
      </c>
      <c r="O4" s="230" t="s">
        <v>199</v>
      </c>
      <c r="P4" s="231" t="s">
        <v>200</v>
      </c>
      <c r="Q4" s="230" t="s">
        <v>201</v>
      </c>
      <c r="U4" s="228"/>
      <c r="V4" s="229"/>
      <c r="W4" s="229"/>
      <c r="X4" s="229"/>
      <c r="Y4" s="229"/>
      <c r="Z4" s="229"/>
    </row>
    <row r="5" spans="1:16384" ht="12.75" customHeight="1">
      <c r="A5" s="232"/>
      <c r="B5" s="232" t="s">
        <v>202</v>
      </c>
      <c r="C5" s="232"/>
      <c r="D5" s="232"/>
      <c r="E5" s="232"/>
      <c r="F5" s="232"/>
      <c r="G5" s="232"/>
      <c r="H5" s="232"/>
      <c r="I5" s="232"/>
      <c r="J5" s="233">
        <v>40543</v>
      </c>
      <c r="K5" s="234">
        <v>36.344891975441136</v>
      </c>
      <c r="L5" s="234">
        <v>48.673372481769334</v>
      </c>
      <c r="M5" s="235">
        <v>2.6069746820000002</v>
      </c>
      <c r="N5" s="235">
        <v>1.32077307</v>
      </c>
      <c r="O5" s="235">
        <v>0.28935061000000001</v>
      </c>
      <c r="P5" s="234">
        <v>6.95</v>
      </c>
      <c r="Q5" s="236"/>
      <c r="R5" s="232"/>
      <c r="S5" s="232"/>
      <c r="T5" s="232"/>
      <c r="U5" s="228"/>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c r="FV5" s="232"/>
      <c r="FW5" s="232"/>
      <c r="FX5" s="232"/>
      <c r="FY5" s="232"/>
      <c r="FZ5" s="232"/>
      <c r="GA5" s="232"/>
      <c r="GB5" s="232"/>
      <c r="GC5" s="232"/>
      <c r="GD5" s="232"/>
      <c r="GE5" s="232"/>
      <c r="GF5" s="232"/>
      <c r="GG5" s="232"/>
      <c r="GH5" s="232"/>
      <c r="GI5" s="232"/>
      <c r="GJ5" s="232"/>
      <c r="GK5" s="232"/>
      <c r="GL5" s="232"/>
      <c r="GM5" s="232"/>
      <c r="GN5" s="232"/>
      <c r="GO5" s="232"/>
      <c r="GP5" s="232"/>
      <c r="GQ5" s="232"/>
      <c r="GR5" s="232"/>
      <c r="GS5" s="232"/>
      <c r="GT5" s="232"/>
      <c r="GU5" s="232"/>
      <c r="GV5" s="232"/>
      <c r="GW5" s="232"/>
      <c r="GX5" s="232"/>
      <c r="GY5" s="232"/>
      <c r="GZ5" s="232"/>
      <c r="HA5" s="232"/>
      <c r="HB5" s="232"/>
      <c r="HC5" s="232"/>
      <c r="HD5" s="232"/>
      <c r="HE5" s="232"/>
      <c r="HF5" s="232"/>
      <c r="HG5" s="232"/>
      <c r="HH5" s="232"/>
      <c r="HI5" s="232"/>
      <c r="HJ5" s="232"/>
      <c r="HK5" s="232"/>
      <c r="HL5" s="232"/>
      <c r="HM5" s="232"/>
      <c r="HN5" s="232"/>
      <c r="HO5" s="232"/>
      <c r="HP5" s="232"/>
      <c r="HQ5" s="232"/>
      <c r="HR5" s="232"/>
      <c r="HS5" s="232"/>
      <c r="HT5" s="232"/>
      <c r="HU5" s="232"/>
      <c r="HV5" s="232"/>
      <c r="HW5" s="232"/>
      <c r="HX5" s="232"/>
      <c r="HY5" s="232"/>
      <c r="HZ5" s="232"/>
      <c r="IA5" s="232"/>
      <c r="IB5" s="232"/>
      <c r="IC5" s="232"/>
      <c r="ID5" s="232"/>
      <c r="IE5" s="232"/>
      <c r="IF5" s="232"/>
      <c r="IG5" s="232"/>
      <c r="IH5" s="232"/>
      <c r="II5" s="232"/>
      <c r="IJ5" s="232"/>
      <c r="IK5" s="232"/>
      <c r="IL5" s="232"/>
      <c r="IM5" s="232"/>
      <c r="IN5" s="232"/>
      <c r="IO5" s="232"/>
      <c r="IP5" s="232"/>
      <c r="IQ5" s="232"/>
      <c r="IR5" s="232"/>
      <c r="IS5" s="232"/>
      <c r="IT5" s="232"/>
      <c r="IU5" s="232"/>
      <c r="IV5" s="232"/>
      <c r="IW5" s="232"/>
      <c r="IX5" s="232"/>
      <c r="IY5" s="232"/>
      <c r="IZ5" s="232"/>
      <c r="JA5" s="232"/>
      <c r="JB5" s="232"/>
      <c r="JC5" s="232"/>
      <c r="JD5" s="232"/>
      <c r="JE5" s="232"/>
      <c r="JF5" s="232"/>
      <c r="JG5" s="232"/>
      <c r="JH5" s="232"/>
      <c r="JI5" s="232"/>
      <c r="JJ5" s="232"/>
      <c r="JK5" s="232"/>
      <c r="JL5" s="232"/>
      <c r="JM5" s="232"/>
      <c r="JN5" s="232"/>
      <c r="JO5" s="232"/>
      <c r="JP5" s="232"/>
      <c r="JQ5" s="232"/>
      <c r="JR5" s="232"/>
      <c r="JS5" s="232"/>
      <c r="JT5" s="232"/>
      <c r="JU5" s="232"/>
      <c r="JV5" s="232"/>
      <c r="JW5" s="232"/>
      <c r="JX5" s="232"/>
      <c r="JY5" s="232"/>
      <c r="JZ5" s="232"/>
      <c r="KA5" s="232"/>
      <c r="KB5" s="232"/>
      <c r="KC5" s="232"/>
      <c r="KD5" s="232"/>
      <c r="KE5" s="232"/>
      <c r="KF5" s="232"/>
      <c r="KG5" s="232"/>
      <c r="KH5" s="232"/>
      <c r="KI5" s="232"/>
      <c r="KJ5" s="232"/>
      <c r="KK5" s="232"/>
      <c r="KL5" s="232"/>
      <c r="KM5" s="232"/>
      <c r="KN5" s="232"/>
      <c r="KO5" s="232"/>
      <c r="KP5" s="232"/>
      <c r="KQ5" s="232"/>
      <c r="KR5" s="232"/>
      <c r="KS5" s="232"/>
      <c r="KT5" s="232"/>
      <c r="KU5" s="232"/>
      <c r="KV5" s="232"/>
      <c r="KW5" s="232"/>
      <c r="KX5" s="232"/>
      <c r="KY5" s="232"/>
      <c r="KZ5" s="232"/>
      <c r="LA5" s="232"/>
      <c r="LB5" s="232"/>
      <c r="LC5" s="232"/>
      <c r="LD5" s="232"/>
      <c r="LE5" s="232"/>
      <c r="LF5" s="232"/>
      <c r="LG5" s="232"/>
      <c r="LH5" s="232"/>
      <c r="LI5" s="232"/>
      <c r="LJ5" s="232"/>
      <c r="LK5" s="232"/>
      <c r="LL5" s="232"/>
      <c r="LM5" s="232"/>
      <c r="LN5" s="232"/>
      <c r="LO5" s="232"/>
      <c r="LP5" s="232"/>
      <c r="LQ5" s="232"/>
      <c r="LR5" s="232"/>
      <c r="LS5" s="232"/>
      <c r="LT5" s="232"/>
      <c r="LU5" s="232"/>
      <c r="LV5" s="232"/>
      <c r="LW5" s="232"/>
      <c r="LX5" s="232"/>
      <c r="LY5" s="232"/>
      <c r="LZ5" s="232"/>
      <c r="MA5" s="232"/>
      <c r="MB5" s="232"/>
      <c r="MC5" s="232"/>
      <c r="MD5" s="232"/>
      <c r="ME5" s="232"/>
      <c r="MF5" s="232"/>
      <c r="MG5" s="232"/>
      <c r="MH5" s="232"/>
      <c r="MI5" s="232"/>
      <c r="MJ5" s="232"/>
      <c r="MK5" s="232"/>
      <c r="ML5" s="232"/>
      <c r="MM5" s="232"/>
      <c r="MN5" s="232"/>
      <c r="MO5" s="232"/>
      <c r="MP5" s="232"/>
      <c r="MQ5" s="232"/>
      <c r="MR5" s="232"/>
      <c r="MS5" s="232"/>
      <c r="MT5" s="232"/>
      <c r="MU5" s="232"/>
      <c r="MV5" s="232"/>
      <c r="MW5" s="232"/>
      <c r="MX5" s="232"/>
      <c r="MY5" s="232"/>
      <c r="MZ5" s="232"/>
      <c r="NA5" s="232"/>
      <c r="NB5" s="232"/>
      <c r="NC5" s="232"/>
      <c r="ND5" s="232"/>
      <c r="NE5" s="232"/>
      <c r="NF5" s="232"/>
      <c r="NG5" s="232"/>
      <c r="NH5" s="232"/>
      <c r="NI5" s="232"/>
      <c r="NJ5" s="232"/>
      <c r="NK5" s="232"/>
      <c r="NL5" s="232"/>
      <c r="NM5" s="232"/>
      <c r="NN5" s="232"/>
      <c r="NO5" s="232"/>
      <c r="NP5" s="232"/>
      <c r="NQ5" s="232"/>
      <c r="NR5" s="232"/>
      <c r="NS5" s="232"/>
      <c r="NT5" s="232"/>
      <c r="NU5" s="232"/>
      <c r="NV5" s="232"/>
      <c r="NW5" s="232"/>
      <c r="NX5" s="232"/>
      <c r="NY5" s="232"/>
      <c r="NZ5" s="232"/>
      <c r="OA5" s="232"/>
      <c r="OB5" s="232"/>
      <c r="OC5" s="232"/>
      <c r="OD5" s="232"/>
      <c r="OE5" s="232"/>
      <c r="OF5" s="232"/>
      <c r="OG5" s="232"/>
      <c r="OH5" s="232"/>
      <c r="OI5" s="232"/>
      <c r="OJ5" s="232"/>
      <c r="OK5" s="232"/>
      <c r="OL5" s="232"/>
      <c r="OM5" s="232"/>
      <c r="ON5" s="232"/>
      <c r="OO5" s="232"/>
      <c r="OP5" s="232"/>
      <c r="OQ5" s="232"/>
      <c r="OR5" s="232"/>
      <c r="OS5" s="232"/>
      <c r="OT5" s="232"/>
      <c r="OU5" s="232"/>
      <c r="OV5" s="232"/>
      <c r="OW5" s="232"/>
      <c r="OX5" s="232"/>
      <c r="OY5" s="232"/>
      <c r="OZ5" s="232"/>
      <c r="PA5" s="232"/>
      <c r="PB5" s="232"/>
      <c r="PC5" s="232"/>
      <c r="PD5" s="232"/>
      <c r="PE5" s="232"/>
      <c r="PF5" s="232"/>
      <c r="PG5" s="232"/>
      <c r="PH5" s="232"/>
      <c r="PI5" s="232"/>
      <c r="PJ5" s="232"/>
      <c r="PK5" s="232"/>
      <c r="PL5" s="232"/>
      <c r="PM5" s="232"/>
      <c r="PN5" s="232"/>
      <c r="PO5" s="232"/>
      <c r="PP5" s="232"/>
      <c r="PQ5" s="232"/>
      <c r="PR5" s="232"/>
      <c r="PS5" s="232"/>
      <c r="PT5" s="232"/>
      <c r="PU5" s="232"/>
      <c r="PV5" s="232"/>
      <c r="PW5" s="232"/>
      <c r="PX5" s="232"/>
      <c r="PY5" s="232"/>
      <c r="PZ5" s="232"/>
      <c r="QA5" s="232"/>
      <c r="QB5" s="232"/>
      <c r="QC5" s="232"/>
      <c r="QD5" s="232"/>
      <c r="QE5" s="232"/>
      <c r="QF5" s="232"/>
      <c r="QG5" s="232"/>
      <c r="QH5" s="232"/>
      <c r="QI5" s="232"/>
      <c r="QJ5" s="232"/>
      <c r="QK5" s="232"/>
      <c r="QL5" s="232"/>
      <c r="QM5" s="232"/>
      <c r="QN5" s="232"/>
      <c r="QO5" s="232"/>
      <c r="QP5" s="232"/>
      <c r="QQ5" s="232"/>
      <c r="QR5" s="232"/>
      <c r="QS5" s="232"/>
      <c r="QT5" s="232"/>
      <c r="QU5" s="232"/>
      <c r="QV5" s="232"/>
      <c r="QW5" s="232"/>
      <c r="QX5" s="232"/>
      <c r="QY5" s="232"/>
      <c r="QZ5" s="232"/>
      <c r="RA5" s="232"/>
      <c r="RB5" s="232"/>
      <c r="RC5" s="232"/>
      <c r="RD5" s="232"/>
      <c r="RE5" s="232"/>
      <c r="RF5" s="232"/>
      <c r="RG5" s="232"/>
      <c r="RH5" s="232"/>
      <c r="RI5" s="232"/>
      <c r="RJ5" s="232"/>
      <c r="RK5" s="232"/>
      <c r="RL5" s="232"/>
      <c r="RM5" s="232"/>
      <c r="RN5" s="232"/>
      <c r="RO5" s="232"/>
      <c r="RP5" s="232"/>
      <c r="RQ5" s="232"/>
      <c r="RR5" s="232"/>
      <c r="RS5" s="232"/>
      <c r="RT5" s="232"/>
      <c r="RU5" s="232"/>
      <c r="RV5" s="232"/>
      <c r="RW5" s="232"/>
      <c r="RX5" s="232"/>
      <c r="RY5" s="232"/>
      <c r="RZ5" s="232"/>
      <c r="SA5" s="232"/>
      <c r="SB5" s="232"/>
      <c r="SC5" s="232"/>
      <c r="SD5" s="232"/>
      <c r="SE5" s="232"/>
      <c r="SF5" s="232"/>
      <c r="SG5" s="232"/>
      <c r="SH5" s="232"/>
      <c r="SI5" s="232"/>
      <c r="SJ5" s="232"/>
      <c r="SK5" s="232"/>
      <c r="SL5" s="232"/>
      <c r="SM5" s="232"/>
      <c r="SN5" s="232"/>
      <c r="SO5" s="232"/>
      <c r="SP5" s="232"/>
      <c r="SQ5" s="232"/>
      <c r="SR5" s="232"/>
      <c r="SS5" s="232"/>
      <c r="ST5" s="232"/>
      <c r="SU5" s="232"/>
      <c r="SV5" s="232"/>
      <c r="SW5" s="232"/>
      <c r="SX5" s="232"/>
      <c r="SY5" s="232"/>
      <c r="SZ5" s="232"/>
      <c r="TA5" s="232"/>
      <c r="TB5" s="232"/>
      <c r="TC5" s="232"/>
      <c r="TD5" s="232"/>
      <c r="TE5" s="232"/>
      <c r="TF5" s="232"/>
      <c r="TG5" s="232"/>
      <c r="TH5" s="232"/>
      <c r="TI5" s="232"/>
      <c r="TJ5" s="232"/>
      <c r="TK5" s="232"/>
      <c r="TL5" s="232"/>
      <c r="TM5" s="232"/>
      <c r="TN5" s="232"/>
      <c r="TO5" s="232"/>
      <c r="TP5" s="232"/>
      <c r="TQ5" s="232"/>
      <c r="TR5" s="232"/>
      <c r="TS5" s="232"/>
      <c r="TT5" s="232"/>
      <c r="TU5" s="232"/>
      <c r="TV5" s="232"/>
      <c r="TW5" s="232"/>
      <c r="TX5" s="232"/>
      <c r="TY5" s="232"/>
      <c r="TZ5" s="232"/>
      <c r="UA5" s="232"/>
      <c r="UB5" s="232"/>
      <c r="UC5" s="232"/>
      <c r="UD5" s="232"/>
      <c r="UE5" s="232"/>
      <c r="UF5" s="232"/>
      <c r="UG5" s="232"/>
      <c r="UH5" s="232"/>
      <c r="UI5" s="232"/>
      <c r="UJ5" s="232"/>
      <c r="UK5" s="232"/>
      <c r="UL5" s="232"/>
      <c r="UM5" s="232"/>
      <c r="UN5" s="232"/>
      <c r="UO5" s="232"/>
      <c r="UP5" s="232"/>
      <c r="UQ5" s="232"/>
      <c r="UR5" s="232"/>
      <c r="US5" s="232"/>
      <c r="UT5" s="232"/>
      <c r="UU5" s="232"/>
      <c r="UV5" s="232"/>
      <c r="UW5" s="232"/>
      <c r="UX5" s="232"/>
      <c r="UY5" s="232"/>
      <c r="UZ5" s="232"/>
      <c r="VA5" s="232"/>
      <c r="VB5" s="232"/>
      <c r="VC5" s="232"/>
      <c r="VD5" s="232"/>
      <c r="VE5" s="232"/>
      <c r="VF5" s="232"/>
      <c r="VG5" s="232"/>
      <c r="VH5" s="232"/>
      <c r="VI5" s="232"/>
      <c r="VJ5" s="232"/>
      <c r="VK5" s="232"/>
      <c r="VL5" s="232"/>
      <c r="VM5" s="232"/>
      <c r="VN5" s="232"/>
      <c r="VO5" s="232"/>
      <c r="VP5" s="232"/>
      <c r="VQ5" s="232"/>
      <c r="VR5" s="232"/>
      <c r="VS5" s="232"/>
      <c r="VT5" s="232"/>
      <c r="VU5" s="232"/>
      <c r="VV5" s="232"/>
      <c r="VW5" s="232"/>
      <c r="VX5" s="232"/>
      <c r="VY5" s="232"/>
      <c r="VZ5" s="232"/>
      <c r="WA5" s="232"/>
      <c r="WB5" s="232"/>
      <c r="WC5" s="232"/>
      <c r="WD5" s="232"/>
      <c r="WE5" s="232"/>
      <c r="WF5" s="232"/>
      <c r="WG5" s="232"/>
      <c r="WH5" s="232"/>
      <c r="WI5" s="232"/>
      <c r="WJ5" s="232"/>
      <c r="WK5" s="232"/>
      <c r="WL5" s="232"/>
      <c r="WM5" s="232"/>
      <c r="WN5" s="232"/>
      <c r="WO5" s="232"/>
      <c r="WP5" s="232"/>
      <c r="WQ5" s="232"/>
      <c r="WR5" s="232"/>
      <c r="WS5" s="232"/>
      <c r="WT5" s="232"/>
      <c r="WU5" s="232"/>
      <c r="WV5" s="232"/>
      <c r="WW5" s="232"/>
      <c r="WX5" s="232"/>
      <c r="WY5" s="232"/>
      <c r="WZ5" s="232"/>
      <c r="XA5" s="232"/>
      <c r="XB5" s="232"/>
      <c r="XC5" s="232"/>
      <c r="XD5" s="232"/>
      <c r="XE5" s="232"/>
      <c r="XF5" s="232"/>
      <c r="XG5" s="232"/>
      <c r="XH5" s="232"/>
      <c r="XI5" s="232"/>
      <c r="XJ5" s="232"/>
      <c r="XK5" s="232"/>
      <c r="XL5" s="232"/>
      <c r="XM5" s="232"/>
      <c r="XN5" s="232"/>
      <c r="XO5" s="232"/>
      <c r="XP5" s="232"/>
      <c r="XQ5" s="232"/>
      <c r="XR5" s="232"/>
      <c r="XS5" s="232"/>
      <c r="XT5" s="232"/>
      <c r="XU5" s="232"/>
      <c r="XV5" s="232"/>
      <c r="XW5" s="232"/>
      <c r="XX5" s="232"/>
      <c r="XY5" s="232"/>
      <c r="XZ5" s="232"/>
      <c r="YA5" s="232"/>
      <c r="YB5" s="232"/>
      <c r="YC5" s="232"/>
      <c r="YD5" s="232"/>
      <c r="YE5" s="232"/>
      <c r="YF5" s="232"/>
      <c r="YG5" s="232"/>
      <c r="YH5" s="232"/>
      <c r="YI5" s="232"/>
      <c r="YJ5" s="232"/>
      <c r="YK5" s="232"/>
      <c r="YL5" s="232"/>
      <c r="YM5" s="232"/>
      <c r="YN5" s="232"/>
      <c r="YO5" s="232"/>
      <c r="YP5" s="232"/>
      <c r="YQ5" s="232"/>
      <c r="YR5" s="232"/>
      <c r="YS5" s="232"/>
      <c r="YT5" s="232"/>
      <c r="YU5" s="232"/>
      <c r="YV5" s="232"/>
      <c r="YW5" s="232"/>
      <c r="YX5" s="232"/>
      <c r="YY5" s="232"/>
      <c r="YZ5" s="232"/>
      <c r="ZA5" s="232"/>
      <c r="ZB5" s="232"/>
      <c r="ZC5" s="232"/>
      <c r="ZD5" s="232"/>
      <c r="ZE5" s="232"/>
      <c r="ZF5" s="232"/>
      <c r="ZG5" s="232"/>
      <c r="ZH5" s="232"/>
      <c r="ZI5" s="232"/>
      <c r="ZJ5" s="232"/>
      <c r="ZK5" s="232"/>
      <c r="ZL5" s="232"/>
      <c r="ZM5" s="232"/>
      <c r="ZN5" s="232"/>
      <c r="ZO5" s="232"/>
      <c r="ZP5" s="232"/>
      <c r="ZQ5" s="232"/>
      <c r="ZR5" s="232"/>
      <c r="ZS5" s="232"/>
      <c r="ZT5" s="232"/>
      <c r="ZU5" s="232"/>
      <c r="ZV5" s="232"/>
      <c r="ZW5" s="232"/>
      <c r="ZX5" s="232"/>
      <c r="ZY5" s="232"/>
      <c r="ZZ5" s="232"/>
      <c r="AAA5" s="232"/>
      <c r="AAB5" s="232"/>
      <c r="AAC5" s="232"/>
      <c r="AAD5" s="232"/>
      <c r="AAE5" s="232"/>
      <c r="AAF5" s="232"/>
      <c r="AAG5" s="232"/>
      <c r="AAH5" s="232"/>
      <c r="AAI5" s="232"/>
      <c r="AAJ5" s="232"/>
      <c r="AAK5" s="232"/>
      <c r="AAL5" s="232"/>
      <c r="AAM5" s="232"/>
      <c r="AAN5" s="232"/>
      <c r="AAO5" s="232"/>
      <c r="AAP5" s="232"/>
      <c r="AAQ5" s="232"/>
      <c r="AAR5" s="232"/>
      <c r="AAS5" s="232"/>
      <c r="AAT5" s="232"/>
      <c r="AAU5" s="232"/>
      <c r="AAV5" s="232"/>
      <c r="AAW5" s="232"/>
      <c r="AAX5" s="232"/>
      <c r="AAY5" s="232"/>
      <c r="AAZ5" s="232"/>
      <c r="ABA5" s="232"/>
      <c r="ABB5" s="232"/>
      <c r="ABC5" s="232"/>
      <c r="ABD5" s="232"/>
      <c r="ABE5" s="232"/>
      <c r="ABF5" s="232"/>
      <c r="ABG5" s="232"/>
      <c r="ABH5" s="232"/>
      <c r="ABI5" s="232"/>
      <c r="ABJ5" s="232"/>
      <c r="ABK5" s="232"/>
      <c r="ABL5" s="232"/>
      <c r="ABM5" s="232"/>
      <c r="ABN5" s="232"/>
      <c r="ABO5" s="232"/>
      <c r="ABP5" s="232"/>
      <c r="ABQ5" s="232"/>
      <c r="ABR5" s="232"/>
      <c r="ABS5" s="232"/>
      <c r="ABT5" s="232"/>
      <c r="ABU5" s="232"/>
      <c r="ABV5" s="232"/>
      <c r="ABW5" s="232"/>
      <c r="ABX5" s="232"/>
      <c r="ABY5" s="232"/>
      <c r="ABZ5" s="232"/>
      <c r="ACA5" s="232"/>
      <c r="ACB5" s="232"/>
      <c r="ACC5" s="232"/>
      <c r="ACD5" s="232"/>
      <c r="ACE5" s="232"/>
      <c r="ACF5" s="232"/>
      <c r="ACG5" s="232"/>
      <c r="ACH5" s="232"/>
      <c r="ACI5" s="232"/>
      <c r="ACJ5" s="232"/>
      <c r="ACK5" s="232"/>
      <c r="ACL5" s="232"/>
      <c r="ACM5" s="232"/>
      <c r="ACN5" s="232"/>
      <c r="ACO5" s="232"/>
      <c r="ACP5" s="232"/>
      <c r="ACQ5" s="232"/>
      <c r="ACR5" s="232"/>
      <c r="ACS5" s="232"/>
      <c r="ACT5" s="232"/>
      <c r="ACU5" s="232"/>
      <c r="ACV5" s="232"/>
      <c r="ACW5" s="232"/>
      <c r="ACX5" s="232"/>
      <c r="ACY5" s="232"/>
      <c r="ACZ5" s="232"/>
      <c r="ADA5" s="232"/>
      <c r="ADB5" s="232"/>
      <c r="ADC5" s="232"/>
      <c r="ADD5" s="232"/>
      <c r="ADE5" s="232"/>
      <c r="ADF5" s="232"/>
      <c r="ADG5" s="232"/>
      <c r="ADH5" s="232"/>
      <c r="ADI5" s="232"/>
      <c r="ADJ5" s="232"/>
      <c r="ADK5" s="232"/>
      <c r="ADL5" s="232"/>
      <c r="ADM5" s="232"/>
      <c r="ADN5" s="232"/>
      <c r="ADO5" s="232"/>
      <c r="ADP5" s="232"/>
      <c r="ADQ5" s="232"/>
      <c r="ADR5" s="232"/>
      <c r="ADS5" s="232"/>
      <c r="ADT5" s="232"/>
      <c r="ADU5" s="232"/>
      <c r="ADV5" s="232"/>
      <c r="ADW5" s="232"/>
      <c r="ADX5" s="232"/>
      <c r="ADY5" s="232"/>
      <c r="ADZ5" s="232"/>
      <c r="AEA5" s="232"/>
      <c r="AEB5" s="232"/>
      <c r="AEC5" s="232"/>
      <c r="AED5" s="232"/>
      <c r="AEE5" s="232"/>
      <c r="AEF5" s="232"/>
      <c r="AEG5" s="232"/>
      <c r="AEH5" s="232"/>
      <c r="AEI5" s="232"/>
      <c r="AEJ5" s="232"/>
      <c r="AEK5" s="232"/>
      <c r="AEL5" s="232"/>
      <c r="AEM5" s="232"/>
      <c r="AEN5" s="232"/>
      <c r="AEO5" s="232"/>
      <c r="AEP5" s="232"/>
      <c r="AEQ5" s="232"/>
      <c r="AER5" s="232"/>
      <c r="AES5" s="232"/>
      <c r="AET5" s="232"/>
      <c r="AEU5" s="232"/>
      <c r="AEV5" s="232"/>
      <c r="AEW5" s="232"/>
      <c r="AEX5" s="232"/>
      <c r="AEY5" s="232"/>
      <c r="AEZ5" s="232"/>
      <c r="AFA5" s="232"/>
      <c r="AFB5" s="232"/>
      <c r="AFC5" s="232"/>
      <c r="AFD5" s="232"/>
      <c r="AFE5" s="232"/>
      <c r="AFF5" s="232"/>
      <c r="AFG5" s="232"/>
      <c r="AFH5" s="232"/>
      <c r="AFI5" s="232"/>
      <c r="AFJ5" s="232"/>
      <c r="AFK5" s="232"/>
      <c r="AFL5" s="232"/>
      <c r="AFM5" s="232"/>
      <c r="AFN5" s="232"/>
      <c r="AFO5" s="232"/>
      <c r="AFP5" s="232"/>
      <c r="AFQ5" s="232"/>
      <c r="AFR5" s="232"/>
      <c r="AFS5" s="232"/>
      <c r="AFT5" s="232"/>
      <c r="AFU5" s="232"/>
      <c r="AFV5" s="232"/>
      <c r="AFW5" s="232"/>
      <c r="AFX5" s="232"/>
      <c r="AFY5" s="232"/>
      <c r="AFZ5" s="232"/>
      <c r="AGA5" s="232"/>
      <c r="AGB5" s="232"/>
      <c r="AGC5" s="232"/>
      <c r="AGD5" s="232"/>
      <c r="AGE5" s="232"/>
      <c r="AGF5" s="232"/>
      <c r="AGG5" s="232"/>
      <c r="AGH5" s="232"/>
      <c r="AGI5" s="232"/>
      <c r="AGJ5" s="232"/>
      <c r="AGK5" s="232"/>
      <c r="AGL5" s="232"/>
      <c r="AGM5" s="232"/>
      <c r="AGN5" s="232"/>
      <c r="AGO5" s="232"/>
      <c r="AGP5" s="232"/>
      <c r="AGQ5" s="232"/>
      <c r="AGR5" s="232"/>
      <c r="AGS5" s="232"/>
      <c r="AGT5" s="232"/>
      <c r="AGU5" s="232"/>
      <c r="AGV5" s="232"/>
      <c r="AGW5" s="232"/>
      <c r="AGX5" s="232"/>
      <c r="AGY5" s="232"/>
      <c r="AGZ5" s="232"/>
      <c r="AHA5" s="232"/>
      <c r="AHB5" s="232"/>
      <c r="AHC5" s="232"/>
      <c r="AHD5" s="232"/>
      <c r="AHE5" s="232"/>
      <c r="AHF5" s="232"/>
      <c r="AHG5" s="232"/>
      <c r="AHH5" s="232"/>
      <c r="AHI5" s="232"/>
      <c r="AHJ5" s="232"/>
      <c r="AHK5" s="232"/>
      <c r="AHL5" s="232"/>
      <c r="AHM5" s="232"/>
      <c r="AHN5" s="232"/>
      <c r="AHO5" s="232"/>
      <c r="AHP5" s="232"/>
      <c r="AHQ5" s="232"/>
      <c r="AHR5" s="232"/>
      <c r="AHS5" s="232"/>
      <c r="AHT5" s="232"/>
      <c r="AHU5" s="232"/>
      <c r="AHV5" s="232"/>
      <c r="AHW5" s="232"/>
      <c r="AHX5" s="232"/>
      <c r="AHY5" s="232"/>
      <c r="AHZ5" s="232"/>
      <c r="AIA5" s="232"/>
      <c r="AIB5" s="232"/>
      <c r="AIC5" s="232"/>
      <c r="AID5" s="232"/>
      <c r="AIE5" s="232"/>
      <c r="AIF5" s="232"/>
      <c r="AIG5" s="232"/>
      <c r="AIH5" s="232"/>
      <c r="AII5" s="232"/>
      <c r="AIJ5" s="232"/>
      <c r="AIK5" s="232"/>
      <c r="AIL5" s="232"/>
      <c r="AIM5" s="232"/>
      <c r="AIN5" s="232"/>
      <c r="AIO5" s="232"/>
      <c r="AIP5" s="232"/>
      <c r="AIQ5" s="232"/>
      <c r="AIR5" s="232"/>
      <c r="AIS5" s="232"/>
      <c r="AIT5" s="232"/>
      <c r="AIU5" s="232"/>
      <c r="AIV5" s="232"/>
      <c r="AIW5" s="232"/>
      <c r="AIX5" s="232"/>
      <c r="AIY5" s="232"/>
      <c r="AIZ5" s="232"/>
      <c r="AJA5" s="232"/>
      <c r="AJB5" s="232"/>
      <c r="AJC5" s="232"/>
      <c r="AJD5" s="232"/>
      <c r="AJE5" s="232"/>
      <c r="AJF5" s="232"/>
      <c r="AJG5" s="232"/>
      <c r="AJH5" s="232"/>
      <c r="AJI5" s="232"/>
      <c r="AJJ5" s="232"/>
      <c r="AJK5" s="232"/>
      <c r="AJL5" s="232"/>
      <c r="AJM5" s="232"/>
      <c r="AJN5" s="232"/>
      <c r="AJO5" s="232"/>
      <c r="AJP5" s="232"/>
      <c r="AJQ5" s="232"/>
      <c r="AJR5" s="232"/>
      <c r="AJS5" s="232"/>
      <c r="AJT5" s="232"/>
      <c r="AJU5" s="232"/>
      <c r="AJV5" s="232"/>
      <c r="AJW5" s="232"/>
      <c r="AJX5" s="232"/>
      <c r="AJY5" s="232"/>
      <c r="AJZ5" s="232"/>
      <c r="AKA5" s="232"/>
      <c r="AKB5" s="232"/>
      <c r="AKC5" s="232"/>
      <c r="AKD5" s="232"/>
      <c r="AKE5" s="232"/>
      <c r="AKF5" s="232"/>
      <c r="AKG5" s="232"/>
      <c r="AKH5" s="232"/>
      <c r="AKI5" s="232"/>
      <c r="AKJ5" s="232"/>
      <c r="AKK5" s="232"/>
      <c r="AKL5" s="232"/>
      <c r="AKM5" s="232"/>
      <c r="AKN5" s="232"/>
      <c r="AKO5" s="232"/>
      <c r="AKP5" s="232"/>
      <c r="AKQ5" s="232"/>
      <c r="AKR5" s="232"/>
      <c r="AKS5" s="232"/>
      <c r="AKT5" s="232"/>
      <c r="AKU5" s="232"/>
      <c r="AKV5" s="232"/>
      <c r="AKW5" s="232"/>
      <c r="AKX5" s="232"/>
      <c r="AKY5" s="232"/>
      <c r="AKZ5" s="232"/>
      <c r="ALA5" s="232"/>
      <c r="ALB5" s="232"/>
      <c r="ALC5" s="232"/>
      <c r="ALD5" s="232"/>
      <c r="ALE5" s="232"/>
      <c r="ALF5" s="232"/>
      <c r="ALG5" s="232"/>
      <c r="ALH5" s="232"/>
      <c r="ALI5" s="232"/>
      <c r="ALJ5" s="232"/>
      <c r="ALK5" s="232"/>
      <c r="ALL5" s="232"/>
      <c r="ALM5" s="232"/>
      <c r="ALN5" s="232"/>
      <c r="ALO5" s="232"/>
      <c r="ALP5" s="232"/>
      <c r="ALQ5" s="232"/>
      <c r="ALR5" s="232"/>
      <c r="ALS5" s="232"/>
      <c r="ALT5" s="232"/>
      <c r="ALU5" s="232"/>
      <c r="ALV5" s="232"/>
      <c r="ALW5" s="232"/>
      <c r="ALX5" s="232"/>
      <c r="ALY5" s="232"/>
      <c r="ALZ5" s="232"/>
      <c r="AMA5" s="232"/>
      <c r="AMB5" s="232"/>
      <c r="AMC5" s="232"/>
      <c r="AMD5" s="232"/>
      <c r="AME5" s="232"/>
      <c r="AMF5" s="232"/>
      <c r="AMG5" s="232"/>
      <c r="AMH5" s="232"/>
      <c r="AMI5" s="232"/>
      <c r="AMJ5" s="232"/>
      <c r="AMK5" s="232"/>
      <c r="AML5" s="232"/>
      <c r="AMM5" s="232"/>
      <c r="AMN5" s="232"/>
      <c r="AMO5" s="232"/>
      <c r="AMP5" s="232"/>
      <c r="AMQ5" s="232"/>
      <c r="AMR5" s="232"/>
      <c r="AMS5" s="232"/>
      <c r="AMT5" s="232"/>
      <c r="AMU5" s="232"/>
      <c r="AMV5" s="232"/>
      <c r="AMW5" s="232"/>
      <c r="AMX5" s="232"/>
      <c r="AMY5" s="232"/>
      <c r="AMZ5" s="232"/>
      <c r="ANA5" s="232"/>
      <c r="ANB5" s="232"/>
      <c r="ANC5" s="232"/>
      <c r="AND5" s="232"/>
      <c r="ANE5" s="232"/>
      <c r="ANF5" s="232"/>
      <c r="ANG5" s="232"/>
      <c r="ANH5" s="232"/>
      <c r="ANI5" s="232"/>
      <c r="ANJ5" s="232"/>
      <c r="ANK5" s="232"/>
      <c r="ANL5" s="232"/>
      <c r="ANM5" s="232"/>
      <c r="ANN5" s="232"/>
      <c r="ANO5" s="232"/>
      <c r="ANP5" s="232"/>
      <c r="ANQ5" s="232"/>
      <c r="ANR5" s="232"/>
      <c r="ANS5" s="232"/>
      <c r="ANT5" s="232"/>
      <c r="ANU5" s="232"/>
      <c r="ANV5" s="232"/>
      <c r="ANW5" s="232"/>
      <c r="ANX5" s="232"/>
      <c r="ANY5" s="232"/>
      <c r="ANZ5" s="232"/>
      <c r="AOA5" s="232"/>
      <c r="AOB5" s="232"/>
      <c r="AOC5" s="232"/>
      <c r="AOD5" s="232"/>
      <c r="AOE5" s="232"/>
      <c r="AOF5" s="232"/>
      <c r="AOG5" s="232"/>
      <c r="AOH5" s="232"/>
      <c r="AOI5" s="232"/>
      <c r="AOJ5" s="232"/>
      <c r="AOK5" s="232"/>
      <c r="AOL5" s="232"/>
      <c r="AOM5" s="232"/>
      <c r="AON5" s="232"/>
      <c r="AOO5" s="232"/>
      <c r="AOP5" s="232"/>
      <c r="AOQ5" s="232"/>
      <c r="AOR5" s="232"/>
      <c r="AOS5" s="232"/>
      <c r="AOT5" s="232"/>
      <c r="AOU5" s="232"/>
      <c r="AOV5" s="232"/>
      <c r="AOW5" s="232"/>
      <c r="AOX5" s="232"/>
      <c r="AOY5" s="232"/>
      <c r="AOZ5" s="232"/>
      <c r="APA5" s="232"/>
      <c r="APB5" s="232"/>
      <c r="APC5" s="232"/>
      <c r="APD5" s="232"/>
      <c r="APE5" s="232"/>
      <c r="APF5" s="232"/>
      <c r="APG5" s="232"/>
      <c r="APH5" s="232"/>
      <c r="API5" s="232"/>
      <c r="APJ5" s="232"/>
      <c r="APK5" s="232"/>
      <c r="APL5" s="232"/>
      <c r="APM5" s="232"/>
      <c r="APN5" s="232"/>
      <c r="APO5" s="232"/>
      <c r="APP5" s="232"/>
      <c r="APQ5" s="232"/>
      <c r="APR5" s="232"/>
      <c r="APS5" s="232"/>
      <c r="APT5" s="232"/>
      <c r="APU5" s="232"/>
      <c r="APV5" s="232"/>
      <c r="APW5" s="232"/>
      <c r="APX5" s="232"/>
      <c r="APY5" s="232"/>
      <c r="APZ5" s="232"/>
      <c r="AQA5" s="232"/>
      <c r="AQB5" s="232"/>
      <c r="AQC5" s="232"/>
      <c r="AQD5" s="232"/>
      <c r="AQE5" s="232"/>
      <c r="AQF5" s="232"/>
      <c r="AQG5" s="232"/>
      <c r="AQH5" s="232"/>
      <c r="AQI5" s="232"/>
      <c r="AQJ5" s="232"/>
      <c r="AQK5" s="232"/>
      <c r="AQL5" s="232"/>
      <c r="AQM5" s="232"/>
      <c r="AQN5" s="232"/>
      <c r="AQO5" s="232"/>
      <c r="AQP5" s="232"/>
      <c r="AQQ5" s="232"/>
      <c r="AQR5" s="232"/>
      <c r="AQS5" s="232"/>
      <c r="AQT5" s="232"/>
      <c r="AQU5" s="232"/>
      <c r="AQV5" s="232"/>
      <c r="AQW5" s="232"/>
      <c r="AQX5" s="232"/>
      <c r="AQY5" s="232"/>
      <c r="AQZ5" s="232"/>
      <c r="ARA5" s="232"/>
      <c r="ARB5" s="232"/>
      <c r="ARC5" s="232"/>
      <c r="ARD5" s="232"/>
      <c r="ARE5" s="232"/>
      <c r="ARF5" s="232"/>
      <c r="ARG5" s="232"/>
      <c r="ARH5" s="232"/>
      <c r="ARI5" s="232"/>
      <c r="ARJ5" s="232"/>
      <c r="ARK5" s="232"/>
      <c r="ARL5" s="232"/>
      <c r="ARM5" s="232"/>
      <c r="ARN5" s="232"/>
      <c r="ARO5" s="232"/>
      <c r="ARP5" s="232"/>
      <c r="ARQ5" s="232"/>
      <c r="ARR5" s="232"/>
      <c r="ARS5" s="232"/>
      <c r="ART5" s="232"/>
      <c r="ARU5" s="232"/>
      <c r="ARV5" s="232"/>
      <c r="ARW5" s="232"/>
      <c r="ARX5" s="232"/>
      <c r="ARY5" s="232"/>
      <c r="ARZ5" s="232"/>
      <c r="ASA5" s="232"/>
      <c r="ASB5" s="232"/>
      <c r="ASC5" s="232"/>
      <c r="ASD5" s="232"/>
      <c r="ASE5" s="232"/>
      <c r="ASF5" s="232"/>
      <c r="ASG5" s="232"/>
      <c r="ASH5" s="232"/>
      <c r="ASI5" s="232"/>
      <c r="ASJ5" s="232"/>
      <c r="ASK5" s="232"/>
      <c r="ASL5" s="232"/>
      <c r="ASM5" s="232"/>
      <c r="ASN5" s="232"/>
      <c r="ASO5" s="232"/>
      <c r="ASP5" s="232"/>
      <c r="ASQ5" s="232"/>
      <c r="ASR5" s="232"/>
      <c r="ASS5" s="232"/>
      <c r="AST5" s="232"/>
      <c r="ASU5" s="232"/>
      <c r="ASV5" s="232"/>
      <c r="ASW5" s="232"/>
      <c r="ASX5" s="232"/>
      <c r="ASY5" s="232"/>
      <c r="ASZ5" s="232"/>
      <c r="ATA5" s="232"/>
      <c r="ATB5" s="232"/>
      <c r="ATC5" s="232"/>
      <c r="ATD5" s="232"/>
      <c r="ATE5" s="232"/>
      <c r="ATF5" s="232"/>
      <c r="ATG5" s="232"/>
      <c r="ATH5" s="232"/>
      <c r="ATI5" s="232"/>
      <c r="ATJ5" s="232"/>
      <c r="ATK5" s="232"/>
      <c r="ATL5" s="232"/>
      <c r="ATM5" s="232"/>
      <c r="ATN5" s="232"/>
      <c r="ATO5" s="232"/>
      <c r="ATP5" s="232"/>
      <c r="ATQ5" s="232"/>
      <c r="ATR5" s="232"/>
      <c r="ATS5" s="232"/>
      <c r="ATT5" s="232"/>
      <c r="ATU5" s="232"/>
      <c r="ATV5" s="232"/>
      <c r="ATW5" s="232"/>
      <c r="ATX5" s="232"/>
      <c r="ATY5" s="232"/>
      <c r="ATZ5" s="232"/>
      <c r="AUA5" s="232"/>
      <c r="AUB5" s="232"/>
      <c r="AUC5" s="232"/>
      <c r="AUD5" s="232"/>
      <c r="AUE5" s="232"/>
      <c r="AUF5" s="232"/>
      <c r="AUG5" s="232"/>
      <c r="AUH5" s="232"/>
      <c r="AUI5" s="232"/>
      <c r="AUJ5" s="232"/>
      <c r="AUK5" s="232"/>
      <c r="AUL5" s="232"/>
      <c r="AUM5" s="232"/>
      <c r="AUN5" s="232"/>
      <c r="AUO5" s="232"/>
      <c r="AUP5" s="232"/>
      <c r="AUQ5" s="232"/>
      <c r="AUR5" s="232"/>
      <c r="AUS5" s="232"/>
      <c r="AUT5" s="232"/>
      <c r="AUU5" s="232"/>
      <c r="AUV5" s="232"/>
      <c r="AUW5" s="232"/>
      <c r="AUX5" s="232"/>
      <c r="AUY5" s="232"/>
      <c r="AUZ5" s="232"/>
      <c r="AVA5" s="232"/>
      <c r="AVB5" s="232"/>
      <c r="AVC5" s="232"/>
      <c r="AVD5" s="232"/>
      <c r="AVE5" s="232"/>
      <c r="AVF5" s="232"/>
      <c r="AVG5" s="232"/>
      <c r="AVH5" s="232"/>
      <c r="AVI5" s="232"/>
      <c r="AVJ5" s="232"/>
      <c r="AVK5" s="232"/>
      <c r="AVL5" s="232"/>
      <c r="AVM5" s="232"/>
      <c r="AVN5" s="232"/>
      <c r="AVO5" s="232"/>
      <c r="AVP5" s="232"/>
      <c r="AVQ5" s="232"/>
      <c r="AVR5" s="232"/>
      <c r="AVS5" s="232"/>
      <c r="AVT5" s="232"/>
      <c r="AVU5" s="232"/>
      <c r="AVV5" s="232"/>
      <c r="AVW5" s="232"/>
      <c r="AVX5" s="232"/>
      <c r="AVY5" s="232"/>
      <c r="AVZ5" s="232"/>
      <c r="AWA5" s="232"/>
      <c r="AWB5" s="232"/>
      <c r="AWC5" s="232"/>
      <c r="AWD5" s="232"/>
      <c r="AWE5" s="232"/>
      <c r="AWF5" s="232"/>
      <c r="AWG5" s="232"/>
      <c r="AWH5" s="232"/>
      <c r="AWI5" s="232"/>
      <c r="AWJ5" s="232"/>
      <c r="AWK5" s="232"/>
      <c r="AWL5" s="232"/>
      <c r="AWM5" s="232"/>
      <c r="AWN5" s="232"/>
      <c r="AWO5" s="232"/>
      <c r="AWP5" s="232"/>
      <c r="AWQ5" s="232"/>
      <c r="AWR5" s="232"/>
      <c r="AWS5" s="232"/>
      <c r="AWT5" s="232"/>
      <c r="AWU5" s="232"/>
      <c r="AWV5" s="232"/>
      <c r="AWW5" s="232"/>
      <c r="AWX5" s="232"/>
      <c r="AWY5" s="232"/>
      <c r="AWZ5" s="232"/>
      <c r="AXA5" s="232"/>
      <c r="AXB5" s="232"/>
      <c r="AXC5" s="232"/>
      <c r="AXD5" s="232"/>
      <c r="AXE5" s="232"/>
      <c r="AXF5" s="232"/>
      <c r="AXG5" s="232"/>
      <c r="AXH5" s="232"/>
      <c r="AXI5" s="232"/>
      <c r="AXJ5" s="232"/>
      <c r="AXK5" s="232"/>
      <c r="AXL5" s="232"/>
      <c r="AXM5" s="232"/>
      <c r="AXN5" s="232"/>
      <c r="AXO5" s="232"/>
      <c r="AXP5" s="232"/>
      <c r="AXQ5" s="232"/>
      <c r="AXR5" s="232"/>
      <c r="AXS5" s="232"/>
      <c r="AXT5" s="232"/>
      <c r="AXU5" s="232"/>
      <c r="AXV5" s="232"/>
      <c r="AXW5" s="232"/>
      <c r="AXX5" s="232"/>
      <c r="AXY5" s="232"/>
      <c r="AXZ5" s="232"/>
      <c r="AYA5" s="232"/>
      <c r="AYB5" s="232"/>
      <c r="AYC5" s="232"/>
      <c r="AYD5" s="232"/>
      <c r="AYE5" s="232"/>
      <c r="AYF5" s="232"/>
      <c r="AYG5" s="232"/>
      <c r="AYH5" s="232"/>
      <c r="AYI5" s="232"/>
      <c r="AYJ5" s="232"/>
      <c r="AYK5" s="232"/>
      <c r="AYL5" s="232"/>
      <c r="AYM5" s="232"/>
      <c r="AYN5" s="232"/>
      <c r="AYO5" s="232"/>
      <c r="AYP5" s="232"/>
      <c r="AYQ5" s="232"/>
      <c r="AYR5" s="232"/>
      <c r="AYS5" s="232"/>
      <c r="AYT5" s="232"/>
      <c r="AYU5" s="232"/>
      <c r="AYV5" s="232"/>
      <c r="AYW5" s="232"/>
      <c r="AYX5" s="232"/>
      <c r="AYY5" s="232"/>
      <c r="AYZ5" s="232"/>
      <c r="AZA5" s="232"/>
      <c r="AZB5" s="232"/>
      <c r="AZC5" s="232"/>
      <c r="AZD5" s="232"/>
      <c r="AZE5" s="232"/>
      <c r="AZF5" s="232"/>
      <c r="AZG5" s="232"/>
      <c r="AZH5" s="232"/>
      <c r="AZI5" s="232"/>
      <c r="AZJ5" s="232"/>
      <c r="AZK5" s="232"/>
      <c r="AZL5" s="232"/>
      <c r="AZM5" s="232"/>
      <c r="AZN5" s="232"/>
      <c r="AZO5" s="232"/>
      <c r="AZP5" s="232"/>
      <c r="AZQ5" s="232"/>
      <c r="AZR5" s="232"/>
      <c r="AZS5" s="232"/>
      <c r="AZT5" s="232"/>
      <c r="AZU5" s="232"/>
      <c r="AZV5" s="232"/>
      <c r="AZW5" s="232"/>
      <c r="AZX5" s="232"/>
      <c r="AZY5" s="232"/>
      <c r="AZZ5" s="232"/>
      <c r="BAA5" s="232"/>
      <c r="BAB5" s="232"/>
      <c r="BAC5" s="232"/>
      <c r="BAD5" s="232"/>
      <c r="BAE5" s="232"/>
      <c r="BAF5" s="232"/>
      <c r="BAG5" s="232"/>
      <c r="BAH5" s="232"/>
      <c r="BAI5" s="232"/>
      <c r="BAJ5" s="232"/>
      <c r="BAK5" s="232"/>
      <c r="BAL5" s="232"/>
      <c r="BAM5" s="232"/>
      <c r="BAN5" s="232"/>
      <c r="BAO5" s="232"/>
      <c r="BAP5" s="232"/>
      <c r="BAQ5" s="232"/>
      <c r="BAR5" s="232"/>
      <c r="BAS5" s="232"/>
      <c r="BAT5" s="232"/>
      <c r="BAU5" s="232"/>
      <c r="BAV5" s="232"/>
      <c r="BAW5" s="232"/>
      <c r="BAX5" s="232"/>
      <c r="BAY5" s="232"/>
      <c r="BAZ5" s="232"/>
      <c r="BBA5" s="232"/>
      <c r="BBB5" s="232"/>
      <c r="BBC5" s="232"/>
      <c r="BBD5" s="232"/>
      <c r="BBE5" s="232"/>
      <c r="BBF5" s="232"/>
      <c r="BBG5" s="232"/>
      <c r="BBH5" s="232"/>
      <c r="BBI5" s="232"/>
      <c r="BBJ5" s="232"/>
      <c r="BBK5" s="232"/>
      <c r="BBL5" s="232"/>
      <c r="BBM5" s="232"/>
      <c r="BBN5" s="232"/>
      <c r="BBO5" s="232"/>
      <c r="BBP5" s="232"/>
      <c r="BBQ5" s="232"/>
      <c r="BBR5" s="232"/>
      <c r="BBS5" s="232"/>
      <c r="BBT5" s="232"/>
      <c r="BBU5" s="232"/>
      <c r="BBV5" s="232"/>
      <c r="BBW5" s="232"/>
      <c r="BBX5" s="232"/>
      <c r="BBY5" s="232"/>
      <c r="BBZ5" s="232"/>
      <c r="BCA5" s="232"/>
      <c r="BCB5" s="232"/>
      <c r="BCC5" s="232"/>
      <c r="BCD5" s="232"/>
      <c r="BCE5" s="232"/>
      <c r="BCF5" s="232"/>
      <c r="BCG5" s="232"/>
      <c r="BCH5" s="232"/>
      <c r="BCI5" s="232"/>
      <c r="BCJ5" s="232"/>
      <c r="BCK5" s="232"/>
      <c r="BCL5" s="232"/>
      <c r="BCM5" s="232"/>
      <c r="BCN5" s="232"/>
      <c r="BCO5" s="232"/>
      <c r="BCP5" s="232"/>
      <c r="BCQ5" s="232"/>
      <c r="BCR5" s="232"/>
      <c r="BCS5" s="232"/>
      <c r="BCT5" s="232"/>
      <c r="BCU5" s="232"/>
      <c r="BCV5" s="232"/>
      <c r="BCW5" s="232"/>
      <c r="BCX5" s="232"/>
      <c r="BCY5" s="232"/>
      <c r="BCZ5" s="232"/>
      <c r="BDA5" s="232"/>
      <c r="BDB5" s="232"/>
      <c r="BDC5" s="232"/>
      <c r="BDD5" s="232"/>
      <c r="BDE5" s="232"/>
      <c r="BDF5" s="232"/>
      <c r="BDG5" s="232"/>
      <c r="BDH5" s="232"/>
      <c r="BDI5" s="232"/>
      <c r="BDJ5" s="232"/>
      <c r="BDK5" s="232"/>
      <c r="BDL5" s="232"/>
      <c r="BDM5" s="232"/>
      <c r="BDN5" s="232"/>
      <c r="BDO5" s="232"/>
      <c r="BDP5" s="232"/>
      <c r="BDQ5" s="232"/>
      <c r="BDR5" s="232"/>
      <c r="BDS5" s="232"/>
      <c r="BDT5" s="232"/>
      <c r="BDU5" s="232"/>
      <c r="BDV5" s="232"/>
      <c r="BDW5" s="232"/>
      <c r="BDX5" s="232"/>
      <c r="BDY5" s="232"/>
      <c r="BDZ5" s="232"/>
      <c r="BEA5" s="232"/>
      <c r="BEB5" s="232"/>
      <c r="BEC5" s="232"/>
      <c r="BED5" s="232"/>
      <c r="BEE5" s="232"/>
      <c r="BEF5" s="232"/>
      <c r="BEG5" s="232"/>
      <c r="BEH5" s="232"/>
      <c r="BEI5" s="232"/>
      <c r="BEJ5" s="232"/>
      <c r="BEK5" s="232"/>
      <c r="BEL5" s="232"/>
      <c r="BEM5" s="232"/>
      <c r="BEN5" s="232"/>
      <c r="BEO5" s="232"/>
      <c r="BEP5" s="232"/>
      <c r="BEQ5" s="232"/>
      <c r="BER5" s="232"/>
      <c r="BES5" s="232"/>
      <c r="BET5" s="232"/>
      <c r="BEU5" s="232"/>
      <c r="BEV5" s="232"/>
      <c r="BEW5" s="232"/>
      <c r="BEX5" s="232"/>
      <c r="BEY5" s="232"/>
      <c r="BEZ5" s="232"/>
      <c r="BFA5" s="232"/>
      <c r="BFB5" s="232"/>
      <c r="BFC5" s="232"/>
      <c r="BFD5" s="232"/>
      <c r="BFE5" s="232"/>
      <c r="BFF5" s="232"/>
      <c r="BFG5" s="232"/>
      <c r="BFH5" s="232"/>
      <c r="BFI5" s="232"/>
      <c r="BFJ5" s="232"/>
      <c r="BFK5" s="232"/>
      <c r="BFL5" s="232"/>
      <c r="BFM5" s="232"/>
      <c r="BFN5" s="232"/>
      <c r="BFO5" s="232"/>
      <c r="BFP5" s="232"/>
      <c r="BFQ5" s="232"/>
      <c r="BFR5" s="232"/>
      <c r="BFS5" s="232"/>
      <c r="BFT5" s="232"/>
      <c r="BFU5" s="232"/>
      <c r="BFV5" s="232"/>
      <c r="BFW5" s="232"/>
      <c r="BFX5" s="232"/>
      <c r="BFY5" s="232"/>
      <c r="BFZ5" s="232"/>
      <c r="BGA5" s="232"/>
      <c r="BGB5" s="232"/>
      <c r="BGC5" s="232"/>
      <c r="BGD5" s="232"/>
      <c r="BGE5" s="232"/>
      <c r="BGF5" s="232"/>
      <c r="BGG5" s="232"/>
      <c r="BGH5" s="232"/>
      <c r="BGI5" s="232"/>
      <c r="BGJ5" s="232"/>
      <c r="BGK5" s="232"/>
      <c r="BGL5" s="232"/>
      <c r="BGM5" s="232"/>
      <c r="BGN5" s="232"/>
      <c r="BGO5" s="232"/>
      <c r="BGP5" s="232"/>
      <c r="BGQ5" s="232"/>
      <c r="BGR5" s="232"/>
      <c r="BGS5" s="232"/>
      <c r="BGT5" s="232"/>
      <c r="BGU5" s="232"/>
      <c r="BGV5" s="232"/>
      <c r="BGW5" s="232"/>
      <c r="BGX5" s="232"/>
      <c r="BGY5" s="232"/>
      <c r="BGZ5" s="232"/>
      <c r="BHA5" s="232"/>
      <c r="BHB5" s="232"/>
      <c r="BHC5" s="232"/>
      <c r="BHD5" s="232"/>
      <c r="BHE5" s="232"/>
      <c r="BHF5" s="232"/>
      <c r="BHG5" s="232"/>
      <c r="BHH5" s="232"/>
      <c r="BHI5" s="232"/>
      <c r="BHJ5" s="232"/>
      <c r="BHK5" s="232"/>
      <c r="BHL5" s="232"/>
      <c r="BHM5" s="232"/>
      <c r="BHN5" s="232"/>
      <c r="BHO5" s="232"/>
      <c r="BHP5" s="232"/>
      <c r="BHQ5" s="232"/>
      <c r="BHR5" s="232"/>
      <c r="BHS5" s="232"/>
      <c r="BHT5" s="232"/>
      <c r="BHU5" s="232"/>
      <c r="BHV5" s="232"/>
      <c r="BHW5" s="232"/>
      <c r="BHX5" s="232"/>
      <c r="BHY5" s="232"/>
      <c r="BHZ5" s="232"/>
      <c r="BIA5" s="232"/>
      <c r="BIB5" s="232"/>
      <c r="BIC5" s="232"/>
      <c r="BID5" s="232"/>
      <c r="BIE5" s="232"/>
      <c r="BIF5" s="232"/>
      <c r="BIG5" s="232"/>
      <c r="BIH5" s="232"/>
      <c r="BII5" s="232"/>
      <c r="BIJ5" s="232"/>
      <c r="BIK5" s="232"/>
      <c r="BIL5" s="232"/>
      <c r="BIM5" s="232"/>
      <c r="BIN5" s="232"/>
      <c r="BIO5" s="232"/>
      <c r="BIP5" s="232"/>
      <c r="BIQ5" s="232"/>
      <c r="BIR5" s="232"/>
      <c r="BIS5" s="232"/>
      <c r="BIT5" s="232"/>
      <c r="BIU5" s="232"/>
      <c r="BIV5" s="232"/>
      <c r="BIW5" s="232"/>
      <c r="BIX5" s="232"/>
      <c r="BIY5" s="232"/>
      <c r="BIZ5" s="232"/>
      <c r="BJA5" s="232"/>
      <c r="BJB5" s="232"/>
      <c r="BJC5" s="232"/>
      <c r="BJD5" s="232"/>
      <c r="BJE5" s="232"/>
      <c r="BJF5" s="232"/>
      <c r="BJG5" s="232"/>
      <c r="BJH5" s="232"/>
      <c r="BJI5" s="232"/>
      <c r="BJJ5" s="232"/>
      <c r="BJK5" s="232"/>
      <c r="BJL5" s="232"/>
      <c r="BJM5" s="232"/>
      <c r="BJN5" s="232"/>
      <c r="BJO5" s="232"/>
      <c r="BJP5" s="232"/>
      <c r="BJQ5" s="232"/>
      <c r="BJR5" s="232"/>
      <c r="BJS5" s="232"/>
      <c r="BJT5" s="232"/>
      <c r="BJU5" s="232"/>
      <c r="BJV5" s="232"/>
      <c r="BJW5" s="232"/>
      <c r="BJX5" s="232"/>
      <c r="BJY5" s="232"/>
      <c r="BJZ5" s="232"/>
      <c r="BKA5" s="232"/>
      <c r="BKB5" s="232"/>
      <c r="BKC5" s="232"/>
      <c r="BKD5" s="232"/>
      <c r="BKE5" s="232"/>
      <c r="BKF5" s="232"/>
      <c r="BKG5" s="232"/>
      <c r="BKH5" s="232"/>
      <c r="BKI5" s="232"/>
      <c r="BKJ5" s="232"/>
      <c r="BKK5" s="232"/>
      <c r="BKL5" s="232"/>
      <c r="BKM5" s="232"/>
      <c r="BKN5" s="232"/>
      <c r="BKO5" s="232"/>
      <c r="BKP5" s="232"/>
      <c r="BKQ5" s="232"/>
      <c r="BKR5" s="232"/>
      <c r="BKS5" s="232"/>
      <c r="BKT5" s="232"/>
      <c r="BKU5" s="232"/>
      <c r="BKV5" s="232"/>
      <c r="BKW5" s="232"/>
      <c r="BKX5" s="232"/>
      <c r="BKY5" s="232"/>
      <c r="BKZ5" s="232"/>
      <c r="BLA5" s="232"/>
      <c r="BLB5" s="232"/>
      <c r="BLC5" s="232"/>
      <c r="BLD5" s="232"/>
      <c r="BLE5" s="232"/>
      <c r="BLF5" s="232"/>
      <c r="BLG5" s="232"/>
      <c r="BLH5" s="232"/>
      <c r="BLI5" s="232"/>
      <c r="BLJ5" s="232"/>
      <c r="BLK5" s="232"/>
      <c r="BLL5" s="232"/>
      <c r="BLM5" s="232"/>
      <c r="BLN5" s="232"/>
      <c r="BLO5" s="232"/>
      <c r="BLP5" s="232"/>
      <c r="BLQ5" s="232"/>
      <c r="BLR5" s="232"/>
      <c r="BLS5" s="232"/>
      <c r="BLT5" s="232"/>
      <c r="BLU5" s="232"/>
      <c r="BLV5" s="232"/>
      <c r="BLW5" s="232"/>
      <c r="BLX5" s="232"/>
      <c r="BLY5" s="232"/>
      <c r="BLZ5" s="232"/>
      <c r="BMA5" s="232"/>
      <c r="BMB5" s="232"/>
      <c r="BMC5" s="232"/>
      <c r="BMD5" s="232"/>
      <c r="BME5" s="232"/>
      <c r="BMF5" s="232"/>
      <c r="BMG5" s="232"/>
      <c r="BMH5" s="232"/>
      <c r="BMI5" s="232"/>
      <c r="BMJ5" s="232"/>
      <c r="BMK5" s="232"/>
      <c r="BML5" s="232"/>
      <c r="BMM5" s="232"/>
      <c r="BMN5" s="232"/>
      <c r="BMO5" s="232"/>
      <c r="BMP5" s="232"/>
      <c r="BMQ5" s="232"/>
      <c r="BMR5" s="232"/>
      <c r="BMS5" s="232"/>
      <c r="BMT5" s="232"/>
      <c r="BMU5" s="232"/>
      <c r="BMV5" s="232"/>
      <c r="BMW5" s="232"/>
      <c r="BMX5" s="232"/>
      <c r="BMY5" s="232"/>
      <c r="BMZ5" s="232"/>
      <c r="BNA5" s="232"/>
      <c r="BNB5" s="232"/>
      <c r="BNC5" s="232"/>
      <c r="BND5" s="232"/>
      <c r="BNE5" s="232"/>
      <c r="BNF5" s="232"/>
      <c r="BNG5" s="232"/>
      <c r="BNH5" s="232"/>
      <c r="BNI5" s="232"/>
      <c r="BNJ5" s="232"/>
      <c r="BNK5" s="232"/>
      <c r="BNL5" s="232"/>
      <c r="BNM5" s="232"/>
      <c r="BNN5" s="232"/>
      <c r="BNO5" s="232"/>
      <c r="BNP5" s="232"/>
      <c r="BNQ5" s="232"/>
      <c r="BNR5" s="232"/>
      <c r="BNS5" s="232"/>
      <c r="BNT5" s="232"/>
      <c r="BNU5" s="232"/>
      <c r="BNV5" s="232"/>
      <c r="BNW5" s="232"/>
      <c r="BNX5" s="232"/>
      <c r="BNY5" s="232"/>
      <c r="BNZ5" s="232"/>
      <c r="BOA5" s="232"/>
      <c r="BOB5" s="232"/>
      <c r="BOC5" s="232"/>
      <c r="BOD5" s="232"/>
      <c r="BOE5" s="232"/>
      <c r="BOF5" s="232"/>
      <c r="BOG5" s="232"/>
      <c r="BOH5" s="232"/>
      <c r="BOI5" s="232"/>
      <c r="BOJ5" s="232"/>
      <c r="BOK5" s="232"/>
      <c r="BOL5" s="232"/>
      <c r="BOM5" s="232"/>
      <c r="BON5" s="232"/>
      <c r="BOO5" s="232"/>
      <c r="BOP5" s="232"/>
      <c r="BOQ5" s="232"/>
      <c r="BOR5" s="232"/>
      <c r="BOS5" s="232"/>
      <c r="BOT5" s="232"/>
      <c r="BOU5" s="232"/>
      <c r="BOV5" s="232"/>
      <c r="BOW5" s="232"/>
      <c r="BOX5" s="232"/>
      <c r="BOY5" s="232"/>
      <c r="BOZ5" s="232"/>
      <c r="BPA5" s="232"/>
      <c r="BPB5" s="232"/>
      <c r="BPC5" s="232"/>
      <c r="BPD5" s="232"/>
      <c r="BPE5" s="232"/>
      <c r="BPF5" s="232"/>
      <c r="BPG5" s="232"/>
      <c r="BPH5" s="232"/>
      <c r="BPI5" s="232"/>
      <c r="BPJ5" s="232"/>
      <c r="BPK5" s="232"/>
      <c r="BPL5" s="232"/>
      <c r="BPM5" s="232"/>
      <c r="BPN5" s="232"/>
      <c r="BPO5" s="232"/>
      <c r="BPP5" s="232"/>
      <c r="BPQ5" s="232"/>
      <c r="BPR5" s="232"/>
      <c r="BPS5" s="232"/>
      <c r="BPT5" s="232"/>
      <c r="BPU5" s="232"/>
      <c r="BPV5" s="232"/>
      <c r="BPW5" s="232"/>
      <c r="BPX5" s="232"/>
      <c r="BPY5" s="232"/>
      <c r="BPZ5" s="232"/>
      <c r="BQA5" s="232"/>
      <c r="BQB5" s="232"/>
      <c r="BQC5" s="232"/>
      <c r="BQD5" s="232"/>
      <c r="BQE5" s="232"/>
      <c r="BQF5" s="232"/>
      <c r="BQG5" s="232"/>
      <c r="BQH5" s="232"/>
      <c r="BQI5" s="232"/>
      <c r="BQJ5" s="232"/>
      <c r="BQK5" s="232"/>
      <c r="BQL5" s="232"/>
      <c r="BQM5" s="232"/>
      <c r="BQN5" s="232"/>
      <c r="BQO5" s="232"/>
      <c r="BQP5" s="232"/>
      <c r="BQQ5" s="232"/>
      <c r="BQR5" s="232"/>
      <c r="BQS5" s="232"/>
      <c r="BQT5" s="232"/>
      <c r="BQU5" s="232"/>
      <c r="BQV5" s="232"/>
      <c r="BQW5" s="232"/>
      <c r="BQX5" s="232"/>
      <c r="BQY5" s="232"/>
      <c r="BQZ5" s="232"/>
      <c r="BRA5" s="232"/>
      <c r="BRB5" s="232"/>
      <c r="BRC5" s="232"/>
      <c r="BRD5" s="232"/>
      <c r="BRE5" s="232"/>
      <c r="BRF5" s="232"/>
      <c r="BRG5" s="232"/>
      <c r="BRH5" s="232"/>
      <c r="BRI5" s="232"/>
      <c r="BRJ5" s="232"/>
      <c r="BRK5" s="232"/>
      <c r="BRL5" s="232"/>
      <c r="BRM5" s="232"/>
      <c r="BRN5" s="232"/>
      <c r="BRO5" s="232"/>
      <c r="BRP5" s="232"/>
      <c r="BRQ5" s="232"/>
      <c r="BRR5" s="232"/>
      <c r="BRS5" s="232"/>
      <c r="BRT5" s="232"/>
      <c r="BRU5" s="232"/>
      <c r="BRV5" s="232"/>
      <c r="BRW5" s="232"/>
      <c r="BRX5" s="232"/>
      <c r="BRY5" s="232"/>
      <c r="BRZ5" s="232"/>
      <c r="BSA5" s="232"/>
      <c r="BSB5" s="232"/>
      <c r="BSC5" s="232"/>
      <c r="BSD5" s="232"/>
      <c r="BSE5" s="232"/>
      <c r="BSF5" s="232"/>
      <c r="BSG5" s="232"/>
      <c r="BSH5" s="232"/>
      <c r="BSI5" s="232"/>
      <c r="BSJ5" s="232"/>
      <c r="BSK5" s="232"/>
      <c r="BSL5" s="232"/>
      <c r="BSM5" s="232"/>
      <c r="BSN5" s="232"/>
      <c r="BSO5" s="232"/>
      <c r="BSP5" s="232"/>
      <c r="BSQ5" s="232"/>
      <c r="BSR5" s="232"/>
      <c r="BSS5" s="232"/>
      <c r="BST5" s="232"/>
      <c r="BSU5" s="232"/>
      <c r="BSV5" s="232"/>
      <c r="BSW5" s="232"/>
      <c r="BSX5" s="232"/>
      <c r="BSY5" s="232"/>
      <c r="BSZ5" s="232"/>
      <c r="BTA5" s="232"/>
      <c r="BTB5" s="232"/>
      <c r="BTC5" s="232"/>
      <c r="BTD5" s="232"/>
      <c r="BTE5" s="232"/>
      <c r="BTF5" s="232"/>
      <c r="BTG5" s="232"/>
      <c r="BTH5" s="232"/>
      <c r="BTI5" s="232"/>
      <c r="BTJ5" s="232"/>
      <c r="BTK5" s="232"/>
      <c r="BTL5" s="232"/>
      <c r="BTM5" s="232"/>
      <c r="BTN5" s="232"/>
      <c r="BTO5" s="232"/>
      <c r="BTP5" s="232"/>
      <c r="BTQ5" s="232"/>
      <c r="BTR5" s="232"/>
      <c r="BTS5" s="232"/>
      <c r="BTT5" s="232"/>
      <c r="BTU5" s="232"/>
      <c r="BTV5" s="232"/>
      <c r="BTW5" s="232"/>
      <c r="BTX5" s="232"/>
      <c r="BTY5" s="232"/>
      <c r="BTZ5" s="232"/>
      <c r="BUA5" s="232"/>
      <c r="BUB5" s="232"/>
      <c r="BUC5" s="232"/>
      <c r="BUD5" s="232"/>
      <c r="BUE5" s="232"/>
      <c r="BUF5" s="232"/>
      <c r="BUG5" s="232"/>
      <c r="BUH5" s="232"/>
      <c r="BUI5" s="232"/>
      <c r="BUJ5" s="232"/>
      <c r="BUK5" s="232"/>
      <c r="BUL5" s="232"/>
      <c r="BUM5" s="232"/>
      <c r="BUN5" s="232"/>
      <c r="BUO5" s="232"/>
      <c r="BUP5" s="232"/>
      <c r="BUQ5" s="232"/>
      <c r="BUR5" s="232"/>
      <c r="BUS5" s="232"/>
      <c r="BUT5" s="232"/>
      <c r="BUU5" s="232"/>
      <c r="BUV5" s="232"/>
      <c r="BUW5" s="232"/>
      <c r="BUX5" s="232"/>
      <c r="BUY5" s="232"/>
      <c r="BUZ5" s="232"/>
      <c r="BVA5" s="232"/>
      <c r="BVB5" s="232"/>
      <c r="BVC5" s="232"/>
      <c r="BVD5" s="232"/>
      <c r="BVE5" s="232"/>
      <c r="BVF5" s="232"/>
      <c r="BVG5" s="232"/>
      <c r="BVH5" s="232"/>
      <c r="BVI5" s="232"/>
      <c r="BVJ5" s="232"/>
      <c r="BVK5" s="232"/>
      <c r="BVL5" s="232"/>
      <c r="BVM5" s="232"/>
      <c r="BVN5" s="232"/>
      <c r="BVO5" s="232"/>
      <c r="BVP5" s="232"/>
      <c r="BVQ5" s="232"/>
      <c r="BVR5" s="232"/>
      <c r="BVS5" s="232"/>
      <c r="BVT5" s="232"/>
      <c r="BVU5" s="232"/>
      <c r="BVV5" s="232"/>
      <c r="BVW5" s="232"/>
      <c r="BVX5" s="232"/>
      <c r="BVY5" s="232"/>
      <c r="BVZ5" s="232"/>
      <c r="BWA5" s="232"/>
      <c r="BWB5" s="232"/>
      <c r="BWC5" s="232"/>
      <c r="BWD5" s="232"/>
      <c r="BWE5" s="232"/>
      <c r="BWF5" s="232"/>
      <c r="BWG5" s="232"/>
      <c r="BWH5" s="232"/>
      <c r="BWI5" s="232"/>
      <c r="BWJ5" s="232"/>
      <c r="BWK5" s="232"/>
      <c r="BWL5" s="232"/>
      <c r="BWM5" s="232"/>
      <c r="BWN5" s="232"/>
      <c r="BWO5" s="232"/>
      <c r="BWP5" s="232"/>
      <c r="BWQ5" s="232"/>
      <c r="BWR5" s="232"/>
      <c r="BWS5" s="232"/>
      <c r="BWT5" s="232"/>
      <c r="BWU5" s="232"/>
      <c r="BWV5" s="232"/>
      <c r="BWW5" s="232"/>
      <c r="BWX5" s="232"/>
      <c r="BWY5" s="232"/>
      <c r="BWZ5" s="232"/>
      <c r="BXA5" s="232"/>
      <c r="BXB5" s="232"/>
      <c r="BXC5" s="232"/>
      <c r="BXD5" s="232"/>
      <c r="BXE5" s="232"/>
      <c r="BXF5" s="232"/>
      <c r="BXG5" s="232"/>
      <c r="BXH5" s="232"/>
      <c r="BXI5" s="232"/>
      <c r="BXJ5" s="232"/>
      <c r="BXK5" s="232"/>
      <c r="BXL5" s="232"/>
      <c r="BXM5" s="232"/>
      <c r="BXN5" s="232"/>
      <c r="BXO5" s="232"/>
      <c r="BXP5" s="232"/>
      <c r="BXQ5" s="232"/>
      <c r="BXR5" s="232"/>
      <c r="BXS5" s="232"/>
      <c r="BXT5" s="232"/>
      <c r="BXU5" s="232"/>
      <c r="BXV5" s="232"/>
      <c r="BXW5" s="232"/>
      <c r="BXX5" s="232"/>
      <c r="BXY5" s="232"/>
      <c r="BXZ5" s="232"/>
      <c r="BYA5" s="232"/>
      <c r="BYB5" s="232"/>
      <c r="BYC5" s="232"/>
      <c r="BYD5" s="232"/>
      <c r="BYE5" s="232"/>
      <c r="BYF5" s="232"/>
      <c r="BYG5" s="232"/>
      <c r="BYH5" s="232"/>
      <c r="BYI5" s="232"/>
      <c r="BYJ5" s="232"/>
      <c r="BYK5" s="232"/>
      <c r="BYL5" s="232"/>
      <c r="BYM5" s="232"/>
      <c r="BYN5" s="232"/>
      <c r="BYO5" s="232"/>
      <c r="BYP5" s="232"/>
      <c r="BYQ5" s="232"/>
      <c r="BYR5" s="232"/>
      <c r="BYS5" s="232"/>
      <c r="BYT5" s="232"/>
      <c r="BYU5" s="232"/>
      <c r="BYV5" s="232"/>
      <c r="BYW5" s="232"/>
      <c r="BYX5" s="232"/>
      <c r="BYY5" s="232"/>
      <c r="BYZ5" s="232"/>
      <c r="BZA5" s="232"/>
      <c r="BZB5" s="232"/>
      <c r="BZC5" s="232"/>
      <c r="BZD5" s="232"/>
      <c r="BZE5" s="232"/>
      <c r="BZF5" s="232"/>
      <c r="BZG5" s="232"/>
      <c r="BZH5" s="232"/>
      <c r="BZI5" s="232"/>
      <c r="BZJ5" s="232"/>
      <c r="BZK5" s="232"/>
      <c r="BZL5" s="232"/>
      <c r="BZM5" s="232"/>
      <c r="BZN5" s="232"/>
      <c r="BZO5" s="232"/>
      <c r="BZP5" s="232"/>
      <c r="BZQ5" s="232"/>
      <c r="BZR5" s="232"/>
      <c r="BZS5" s="232"/>
      <c r="BZT5" s="232"/>
      <c r="BZU5" s="232"/>
      <c r="BZV5" s="232"/>
      <c r="BZW5" s="232"/>
      <c r="BZX5" s="232"/>
      <c r="BZY5" s="232"/>
      <c r="BZZ5" s="232"/>
      <c r="CAA5" s="232"/>
      <c r="CAB5" s="232"/>
      <c r="CAC5" s="232"/>
      <c r="CAD5" s="232"/>
      <c r="CAE5" s="232"/>
      <c r="CAF5" s="232"/>
      <c r="CAG5" s="232"/>
      <c r="CAH5" s="232"/>
      <c r="CAI5" s="232"/>
      <c r="CAJ5" s="232"/>
      <c r="CAK5" s="232"/>
      <c r="CAL5" s="232"/>
      <c r="CAM5" s="232"/>
      <c r="CAN5" s="232"/>
      <c r="CAO5" s="232"/>
      <c r="CAP5" s="232"/>
      <c r="CAQ5" s="232"/>
      <c r="CAR5" s="232"/>
      <c r="CAS5" s="232"/>
      <c r="CAT5" s="232"/>
      <c r="CAU5" s="232"/>
      <c r="CAV5" s="232"/>
      <c r="CAW5" s="232"/>
      <c r="CAX5" s="232"/>
      <c r="CAY5" s="232"/>
      <c r="CAZ5" s="232"/>
      <c r="CBA5" s="232"/>
      <c r="CBB5" s="232"/>
      <c r="CBC5" s="232"/>
      <c r="CBD5" s="232"/>
      <c r="CBE5" s="232"/>
      <c r="CBF5" s="232"/>
      <c r="CBG5" s="232"/>
      <c r="CBH5" s="232"/>
      <c r="CBI5" s="232"/>
      <c r="CBJ5" s="232"/>
      <c r="CBK5" s="232"/>
      <c r="CBL5" s="232"/>
      <c r="CBM5" s="232"/>
      <c r="CBN5" s="232"/>
      <c r="CBO5" s="232"/>
      <c r="CBP5" s="232"/>
      <c r="CBQ5" s="232"/>
      <c r="CBR5" s="232"/>
      <c r="CBS5" s="232"/>
      <c r="CBT5" s="232"/>
      <c r="CBU5" s="232"/>
      <c r="CBV5" s="232"/>
      <c r="CBW5" s="232"/>
      <c r="CBX5" s="232"/>
      <c r="CBY5" s="232"/>
      <c r="CBZ5" s="232"/>
      <c r="CCA5" s="232"/>
      <c r="CCB5" s="232"/>
      <c r="CCC5" s="232"/>
      <c r="CCD5" s="232"/>
      <c r="CCE5" s="232"/>
      <c r="CCF5" s="232"/>
      <c r="CCG5" s="232"/>
      <c r="CCH5" s="232"/>
      <c r="CCI5" s="232"/>
      <c r="CCJ5" s="232"/>
      <c r="CCK5" s="232"/>
      <c r="CCL5" s="232"/>
      <c r="CCM5" s="232"/>
      <c r="CCN5" s="232"/>
      <c r="CCO5" s="232"/>
      <c r="CCP5" s="232"/>
      <c r="CCQ5" s="232"/>
      <c r="CCR5" s="232"/>
      <c r="CCS5" s="232"/>
      <c r="CCT5" s="232"/>
      <c r="CCU5" s="232"/>
      <c r="CCV5" s="232"/>
      <c r="CCW5" s="232"/>
      <c r="CCX5" s="232"/>
      <c r="CCY5" s="232"/>
      <c r="CCZ5" s="232"/>
      <c r="CDA5" s="232"/>
      <c r="CDB5" s="232"/>
      <c r="CDC5" s="232"/>
      <c r="CDD5" s="232"/>
      <c r="CDE5" s="232"/>
      <c r="CDF5" s="232"/>
      <c r="CDG5" s="232"/>
      <c r="CDH5" s="232"/>
      <c r="CDI5" s="232"/>
      <c r="CDJ5" s="232"/>
      <c r="CDK5" s="232"/>
      <c r="CDL5" s="232"/>
      <c r="CDM5" s="232"/>
      <c r="CDN5" s="232"/>
      <c r="CDO5" s="232"/>
      <c r="CDP5" s="232"/>
      <c r="CDQ5" s="232"/>
      <c r="CDR5" s="232"/>
      <c r="CDS5" s="232"/>
      <c r="CDT5" s="232"/>
      <c r="CDU5" s="232"/>
      <c r="CDV5" s="232"/>
      <c r="CDW5" s="232"/>
      <c r="CDX5" s="232"/>
      <c r="CDY5" s="232"/>
      <c r="CDZ5" s="232"/>
      <c r="CEA5" s="232"/>
      <c r="CEB5" s="232"/>
      <c r="CEC5" s="232"/>
      <c r="CED5" s="232"/>
      <c r="CEE5" s="232"/>
      <c r="CEF5" s="232"/>
      <c r="CEG5" s="232"/>
      <c r="CEH5" s="232"/>
      <c r="CEI5" s="232"/>
      <c r="CEJ5" s="232"/>
      <c r="CEK5" s="232"/>
      <c r="CEL5" s="232"/>
      <c r="CEM5" s="232"/>
      <c r="CEN5" s="232"/>
      <c r="CEO5" s="232"/>
      <c r="CEP5" s="232"/>
      <c r="CEQ5" s="232"/>
      <c r="CER5" s="232"/>
      <c r="CES5" s="232"/>
      <c r="CET5" s="232"/>
      <c r="CEU5" s="232"/>
      <c r="CEV5" s="232"/>
      <c r="CEW5" s="232"/>
      <c r="CEX5" s="232"/>
      <c r="CEY5" s="232"/>
      <c r="CEZ5" s="232"/>
      <c r="CFA5" s="232"/>
      <c r="CFB5" s="232"/>
      <c r="CFC5" s="232"/>
      <c r="CFD5" s="232"/>
      <c r="CFE5" s="232"/>
      <c r="CFF5" s="232"/>
      <c r="CFG5" s="232"/>
      <c r="CFH5" s="232"/>
      <c r="CFI5" s="232"/>
      <c r="CFJ5" s="232"/>
      <c r="CFK5" s="232"/>
      <c r="CFL5" s="232"/>
      <c r="CFM5" s="232"/>
      <c r="CFN5" s="232"/>
      <c r="CFO5" s="232"/>
      <c r="CFP5" s="232"/>
      <c r="CFQ5" s="232"/>
      <c r="CFR5" s="232"/>
      <c r="CFS5" s="232"/>
      <c r="CFT5" s="232"/>
      <c r="CFU5" s="232"/>
      <c r="CFV5" s="232"/>
      <c r="CFW5" s="232"/>
      <c r="CFX5" s="232"/>
      <c r="CFY5" s="232"/>
      <c r="CFZ5" s="232"/>
      <c r="CGA5" s="232"/>
      <c r="CGB5" s="232"/>
      <c r="CGC5" s="232"/>
      <c r="CGD5" s="232"/>
      <c r="CGE5" s="232"/>
      <c r="CGF5" s="232"/>
      <c r="CGG5" s="232"/>
      <c r="CGH5" s="232"/>
      <c r="CGI5" s="232"/>
      <c r="CGJ5" s="232"/>
      <c r="CGK5" s="232"/>
      <c r="CGL5" s="232"/>
      <c r="CGM5" s="232"/>
      <c r="CGN5" s="232"/>
      <c r="CGO5" s="232"/>
      <c r="CGP5" s="232"/>
      <c r="CGQ5" s="232"/>
      <c r="CGR5" s="232"/>
      <c r="CGS5" s="232"/>
      <c r="CGT5" s="232"/>
      <c r="CGU5" s="232"/>
      <c r="CGV5" s="232"/>
      <c r="CGW5" s="232"/>
      <c r="CGX5" s="232"/>
      <c r="CGY5" s="232"/>
      <c r="CGZ5" s="232"/>
      <c r="CHA5" s="232"/>
      <c r="CHB5" s="232"/>
      <c r="CHC5" s="232"/>
      <c r="CHD5" s="232"/>
      <c r="CHE5" s="232"/>
      <c r="CHF5" s="232"/>
      <c r="CHG5" s="232"/>
      <c r="CHH5" s="232"/>
      <c r="CHI5" s="232"/>
      <c r="CHJ5" s="232"/>
      <c r="CHK5" s="232"/>
      <c r="CHL5" s="232"/>
      <c r="CHM5" s="232"/>
      <c r="CHN5" s="232"/>
      <c r="CHO5" s="232"/>
      <c r="CHP5" s="232"/>
      <c r="CHQ5" s="232"/>
      <c r="CHR5" s="232"/>
      <c r="CHS5" s="232"/>
      <c r="CHT5" s="232"/>
      <c r="CHU5" s="232"/>
      <c r="CHV5" s="232"/>
      <c r="CHW5" s="232"/>
      <c r="CHX5" s="232"/>
      <c r="CHY5" s="232"/>
      <c r="CHZ5" s="232"/>
      <c r="CIA5" s="232"/>
      <c r="CIB5" s="232"/>
      <c r="CIC5" s="232"/>
      <c r="CID5" s="232"/>
      <c r="CIE5" s="232"/>
      <c r="CIF5" s="232"/>
      <c r="CIG5" s="232"/>
      <c r="CIH5" s="232"/>
      <c r="CII5" s="232"/>
      <c r="CIJ5" s="232"/>
      <c r="CIK5" s="232"/>
      <c r="CIL5" s="232"/>
      <c r="CIM5" s="232"/>
      <c r="CIN5" s="232"/>
      <c r="CIO5" s="232"/>
      <c r="CIP5" s="232"/>
      <c r="CIQ5" s="232"/>
      <c r="CIR5" s="232"/>
      <c r="CIS5" s="232"/>
      <c r="CIT5" s="232"/>
      <c r="CIU5" s="232"/>
      <c r="CIV5" s="232"/>
      <c r="CIW5" s="232"/>
      <c r="CIX5" s="232"/>
      <c r="CIY5" s="232"/>
      <c r="CIZ5" s="232"/>
      <c r="CJA5" s="232"/>
      <c r="CJB5" s="232"/>
      <c r="CJC5" s="232"/>
      <c r="CJD5" s="232"/>
      <c r="CJE5" s="232"/>
      <c r="CJF5" s="232"/>
      <c r="CJG5" s="232"/>
      <c r="CJH5" s="232"/>
      <c r="CJI5" s="232"/>
      <c r="CJJ5" s="232"/>
      <c r="CJK5" s="232"/>
      <c r="CJL5" s="232"/>
      <c r="CJM5" s="232"/>
      <c r="CJN5" s="232"/>
      <c r="CJO5" s="232"/>
      <c r="CJP5" s="232"/>
      <c r="CJQ5" s="232"/>
      <c r="CJR5" s="232"/>
      <c r="CJS5" s="232"/>
      <c r="CJT5" s="232"/>
      <c r="CJU5" s="232"/>
      <c r="CJV5" s="232"/>
      <c r="CJW5" s="232"/>
      <c r="CJX5" s="232"/>
      <c r="CJY5" s="232"/>
      <c r="CJZ5" s="232"/>
      <c r="CKA5" s="232"/>
      <c r="CKB5" s="232"/>
      <c r="CKC5" s="232"/>
      <c r="CKD5" s="232"/>
      <c r="CKE5" s="232"/>
      <c r="CKF5" s="232"/>
      <c r="CKG5" s="232"/>
      <c r="CKH5" s="232"/>
      <c r="CKI5" s="232"/>
      <c r="CKJ5" s="232"/>
      <c r="CKK5" s="232"/>
      <c r="CKL5" s="232"/>
      <c r="CKM5" s="232"/>
      <c r="CKN5" s="232"/>
      <c r="CKO5" s="232"/>
      <c r="CKP5" s="232"/>
      <c r="CKQ5" s="232"/>
      <c r="CKR5" s="232"/>
      <c r="CKS5" s="232"/>
      <c r="CKT5" s="232"/>
      <c r="CKU5" s="232"/>
      <c r="CKV5" s="232"/>
      <c r="CKW5" s="232"/>
      <c r="CKX5" s="232"/>
      <c r="CKY5" s="232"/>
      <c r="CKZ5" s="232"/>
      <c r="CLA5" s="232"/>
      <c r="CLB5" s="232"/>
      <c r="CLC5" s="232"/>
      <c r="CLD5" s="232"/>
      <c r="CLE5" s="232"/>
      <c r="CLF5" s="232"/>
      <c r="CLG5" s="232"/>
      <c r="CLH5" s="232"/>
      <c r="CLI5" s="232"/>
      <c r="CLJ5" s="232"/>
      <c r="CLK5" s="232"/>
      <c r="CLL5" s="232"/>
      <c r="CLM5" s="232"/>
      <c r="CLN5" s="232"/>
      <c r="CLO5" s="232"/>
      <c r="CLP5" s="232"/>
      <c r="CLQ5" s="232"/>
      <c r="CLR5" s="232"/>
      <c r="CLS5" s="232"/>
      <c r="CLT5" s="232"/>
      <c r="CLU5" s="232"/>
      <c r="CLV5" s="232"/>
      <c r="CLW5" s="232"/>
      <c r="CLX5" s="232"/>
      <c r="CLY5" s="232"/>
      <c r="CLZ5" s="232"/>
      <c r="CMA5" s="232"/>
      <c r="CMB5" s="232"/>
      <c r="CMC5" s="232"/>
      <c r="CMD5" s="232"/>
      <c r="CME5" s="232"/>
      <c r="CMF5" s="232"/>
      <c r="CMG5" s="232"/>
      <c r="CMH5" s="232"/>
      <c r="CMI5" s="232"/>
      <c r="CMJ5" s="232"/>
      <c r="CMK5" s="232"/>
      <c r="CML5" s="232"/>
      <c r="CMM5" s="232"/>
      <c r="CMN5" s="232"/>
      <c r="CMO5" s="232"/>
      <c r="CMP5" s="232"/>
      <c r="CMQ5" s="232"/>
      <c r="CMR5" s="232"/>
      <c r="CMS5" s="232"/>
      <c r="CMT5" s="232"/>
      <c r="CMU5" s="232"/>
      <c r="CMV5" s="232"/>
      <c r="CMW5" s="232"/>
      <c r="CMX5" s="232"/>
      <c r="CMY5" s="232"/>
      <c r="CMZ5" s="232"/>
      <c r="CNA5" s="232"/>
      <c r="CNB5" s="232"/>
      <c r="CNC5" s="232"/>
      <c r="CND5" s="232"/>
      <c r="CNE5" s="232"/>
      <c r="CNF5" s="232"/>
      <c r="CNG5" s="232"/>
      <c r="CNH5" s="232"/>
      <c r="CNI5" s="232"/>
      <c r="CNJ5" s="232"/>
      <c r="CNK5" s="232"/>
      <c r="CNL5" s="232"/>
      <c r="CNM5" s="232"/>
      <c r="CNN5" s="232"/>
      <c r="CNO5" s="232"/>
      <c r="CNP5" s="232"/>
      <c r="CNQ5" s="232"/>
      <c r="CNR5" s="232"/>
      <c r="CNS5" s="232"/>
      <c r="CNT5" s="232"/>
      <c r="CNU5" s="232"/>
      <c r="CNV5" s="232"/>
      <c r="CNW5" s="232"/>
      <c r="CNX5" s="232"/>
      <c r="CNY5" s="232"/>
      <c r="CNZ5" s="232"/>
      <c r="COA5" s="232"/>
      <c r="COB5" s="232"/>
      <c r="COC5" s="232"/>
      <c r="COD5" s="232"/>
      <c r="COE5" s="232"/>
      <c r="COF5" s="232"/>
      <c r="COG5" s="232"/>
      <c r="COH5" s="232"/>
      <c r="COI5" s="232"/>
      <c r="COJ5" s="232"/>
      <c r="COK5" s="232"/>
      <c r="COL5" s="232"/>
      <c r="COM5" s="232"/>
      <c r="CON5" s="232"/>
      <c r="COO5" s="232"/>
      <c r="COP5" s="232"/>
      <c r="COQ5" s="232"/>
      <c r="COR5" s="232"/>
      <c r="COS5" s="232"/>
      <c r="COT5" s="232"/>
      <c r="COU5" s="232"/>
      <c r="COV5" s="232"/>
      <c r="COW5" s="232"/>
      <c r="COX5" s="232"/>
      <c r="COY5" s="232"/>
      <c r="COZ5" s="232"/>
      <c r="CPA5" s="232"/>
      <c r="CPB5" s="232"/>
      <c r="CPC5" s="232"/>
      <c r="CPD5" s="232"/>
      <c r="CPE5" s="232"/>
      <c r="CPF5" s="232"/>
      <c r="CPG5" s="232"/>
      <c r="CPH5" s="232"/>
      <c r="CPI5" s="232"/>
      <c r="CPJ5" s="232"/>
      <c r="CPK5" s="232"/>
      <c r="CPL5" s="232"/>
      <c r="CPM5" s="232"/>
      <c r="CPN5" s="232"/>
      <c r="CPO5" s="232"/>
      <c r="CPP5" s="232"/>
      <c r="CPQ5" s="232"/>
      <c r="CPR5" s="232"/>
      <c r="CPS5" s="232"/>
      <c r="CPT5" s="232"/>
      <c r="CPU5" s="232"/>
      <c r="CPV5" s="232"/>
      <c r="CPW5" s="232"/>
      <c r="CPX5" s="232"/>
      <c r="CPY5" s="232"/>
      <c r="CPZ5" s="232"/>
      <c r="CQA5" s="232"/>
      <c r="CQB5" s="232"/>
      <c r="CQC5" s="232"/>
      <c r="CQD5" s="232"/>
      <c r="CQE5" s="232"/>
      <c r="CQF5" s="232"/>
      <c r="CQG5" s="232"/>
      <c r="CQH5" s="232"/>
      <c r="CQI5" s="232"/>
      <c r="CQJ5" s="232"/>
      <c r="CQK5" s="232"/>
      <c r="CQL5" s="232"/>
      <c r="CQM5" s="232"/>
      <c r="CQN5" s="232"/>
      <c r="CQO5" s="232"/>
      <c r="CQP5" s="232"/>
      <c r="CQQ5" s="232"/>
      <c r="CQR5" s="232"/>
      <c r="CQS5" s="232"/>
      <c r="CQT5" s="232"/>
      <c r="CQU5" s="232"/>
      <c r="CQV5" s="232"/>
      <c r="CQW5" s="232"/>
      <c r="CQX5" s="232"/>
      <c r="CQY5" s="232"/>
      <c r="CQZ5" s="232"/>
      <c r="CRA5" s="232"/>
      <c r="CRB5" s="232"/>
      <c r="CRC5" s="232"/>
      <c r="CRD5" s="232"/>
      <c r="CRE5" s="232"/>
      <c r="CRF5" s="232"/>
      <c r="CRG5" s="232"/>
      <c r="CRH5" s="232"/>
      <c r="CRI5" s="232"/>
      <c r="CRJ5" s="232"/>
      <c r="CRK5" s="232"/>
      <c r="CRL5" s="232"/>
      <c r="CRM5" s="232"/>
      <c r="CRN5" s="232"/>
      <c r="CRO5" s="232"/>
      <c r="CRP5" s="232"/>
      <c r="CRQ5" s="232"/>
      <c r="CRR5" s="232"/>
      <c r="CRS5" s="232"/>
      <c r="CRT5" s="232"/>
      <c r="CRU5" s="232"/>
      <c r="CRV5" s="232"/>
      <c r="CRW5" s="232"/>
      <c r="CRX5" s="232"/>
      <c r="CRY5" s="232"/>
      <c r="CRZ5" s="232"/>
      <c r="CSA5" s="232"/>
      <c r="CSB5" s="232"/>
      <c r="CSC5" s="232"/>
      <c r="CSD5" s="232"/>
      <c r="CSE5" s="232"/>
      <c r="CSF5" s="232"/>
      <c r="CSG5" s="232"/>
      <c r="CSH5" s="232"/>
      <c r="CSI5" s="232"/>
      <c r="CSJ5" s="232"/>
      <c r="CSK5" s="232"/>
      <c r="CSL5" s="232"/>
      <c r="CSM5" s="232"/>
      <c r="CSN5" s="232"/>
      <c r="CSO5" s="232"/>
      <c r="CSP5" s="232"/>
      <c r="CSQ5" s="232"/>
      <c r="CSR5" s="232"/>
      <c r="CSS5" s="232"/>
      <c r="CST5" s="232"/>
      <c r="CSU5" s="232"/>
      <c r="CSV5" s="232"/>
      <c r="CSW5" s="232"/>
      <c r="CSX5" s="232"/>
      <c r="CSY5" s="232"/>
      <c r="CSZ5" s="232"/>
      <c r="CTA5" s="232"/>
      <c r="CTB5" s="232"/>
      <c r="CTC5" s="232"/>
      <c r="CTD5" s="232"/>
      <c r="CTE5" s="232"/>
      <c r="CTF5" s="232"/>
      <c r="CTG5" s="232"/>
      <c r="CTH5" s="232"/>
      <c r="CTI5" s="232"/>
      <c r="CTJ5" s="232"/>
      <c r="CTK5" s="232"/>
      <c r="CTL5" s="232"/>
      <c r="CTM5" s="232"/>
      <c r="CTN5" s="232"/>
      <c r="CTO5" s="232"/>
      <c r="CTP5" s="232"/>
      <c r="CTQ5" s="232"/>
      <c r="CTR5" s="232"/>
      <c r="CTS5" s="232"/>
      <c r="CTT5" s="232"/>
      <c r="CTU5" s="232"/>
      <c r="CTV5" s="232"/>
      <c r="CTW5" s="232"/>
      <c r="CTX5" s="232"/>
      <c r="CTY5" s="232"/>
      <c r="CTZ5" s="232"/>
      <c r="CUA5" s="232"/>
      <c r="CUB5" s="232"/>
      <c r="CUC5" s="232"/>
      <c r="CUD5" s="232"/>
      <c r="CUE5" s="232"/>
      <c r="CUF5" s="232"/>
      <c r="CUG5" s="232"/>
      <c r="CUH5" s="232"/>
      <c r="CUI5" s="232"/>
      <c r="CUJ5" s="232"/>
      <c r="CUK5" s="232"/>
      <c r="CUL5" s="232"/>
      <c r="CUM5" s="232"/>
      <c r="CUN5" s="232"/>
      <c r="CUO5" s="232"/>
      <c r="CUP5" s="232"/>
      <c r="CUQ5" s="232"/>
      <c r="CUR5" s="232"/>
      <c r="CUS5" s="232"/>
      <c r="CUT5" s="232"/>
      <c r="CUU5" s="232"/>
      <c r="CUV5" s="232"/>
      <c r="CUW5" s="232"/>
      <c r="CUX5" s="232"/>
      <c r="CUY5" s="232"/>
      <c r="CUZ5" s="232"/>
      <c r="CVA5" s="232"/>
      <c r="CVB5" s="232"/>
      <c r="CVC5" s="232"/>
      <c r="CVD5" s="232"/>
      <c r="CVE5" s="232"/>
      <c r="CVF5" s="232"/>
      <c r="CVG5" s="232"/>
      <c r="CVH5" s="232"/>
      <c r="CVI5" s="232"/>
      <c r="CVJ5" s="232"/>
      <c r="CVK5" s="232"/>
      <c r="CVL5" s="232"/>
      <c r="CVM5" s="232"/>
      <c r="CVN5" s="232"/>
      <c r="CVO5" s="232"/>
      <c r="CVP5" s="232"/>
      <c r="CVQ5" s="232"/>
      <c r="CVR5" s="232"/>
      <c r="CVS5" s="232"/>
      <c r="CVT5" s="232"/>
      <c r="CVU5" s="232"/>
      <c r="CVV5" s="232"/>
      <c r="CVW5" s="232"/>
      <c r="CVX5" s="232"/>
      <c r="CVY5" s="232"/>
      <c r="CVZ5" s="232"/>
      <c r="CWA5" s="232"/>
      <c r="CWB5" s="232"/>
      <c r="CWC5" s="232"/>
      <c r="CWD5" s="232"/>
      <c r="CWE5" s="232"/>
      <c r="CWF5" s="232"/>
      <c r="CWG5" s="232"/>
      <c r="CWH5" s="232"/>
      <c r="CWI5" s="232"/>
      <c r="CWJ5" s="232"/>
      <c r="CWK5" s="232"/>
      <c r="CWL5" s="232"/>
      <c r="CWM5" s="232"/>
      <c r="CWN5" s="232"/>
      <c r="CWO5" s="232"/>
      <c r="CWP5" s="232"/>
      <c r="CWQ5" s="232"/>
      <c r="CWR5" s="232"/>
      <c r="CWS5" s="232"/>
      <c r="CWT5" s="232"/>
      <c r="CWU5" s="232"/>
      <c r="CWV5" s="232"/>
      <c r="CWW5" s="232"/>
      <c r="CWX5" s="232"/>
      <c r="CWY5" s="232"/>
      <c r="CWZ5" s="232"/>
      <c r="CXA5" s="232"/>
      <c r="CXB5" s="232"/>
      <c r="CXC5" s="232"/>
      <c r="CXD5" s="232"/>
      <c r="CXE5" s="232"/>
      <c r="CXF5" s="232"/>
      <c r="CXG5" s="232"/>
      <c r="CXH5" s="232"/>
      <c r="CXI5" s="232"/>
      <c r="CXJ5" s="232"/>
      <c r="CXK5" s="232"/>
      <c r="CXL5" s="232"/>
      <c r="CXM5" s="232"/>
      <c r="CXN5" s="232"/>
      <c r="CXO5" s="232"/>
      <c r="CXP5" s="232"/>
      <c r="CXQ5" s="232"/>
      <c r="CXR5" s="232"/>
      <c r="CXS5" s="232"/>
      <c r="CXT5" s="232"/>
      <c r="CXU5" s="232"/>
      <c r="CXV5" s="232"/>
      <c r="CXW5" s="232"/>
      <c r="CXX5" s="232"/>
      <c r="CXY5" s="232"/>
      <c r="CXZ5" s="232"/>
      <c r="CYA5" s="232"/>
      <c r="CYB5" s="232"/>
      <c r="CYC5" s="232"/>
      <c r="CYD5" s="232"/>
      <c r="CYE5" s="232"/>
      <c r="CYF5" s="232"/>
      <c r="CYG5" s="232"/>
      <c r="CYH5" s="232"/>
      <c r="CYI5" s="232"/>
      <c r="CYJ5" s="232"/>
      <c r="CYK5" s="232"/>
      <c r="CYL5" s="232"/>
      <c r="CYM5" s="232"/>
      <c r="CYN5" s="232"/>
      <c r="CYO5" s="232"/>
      <c r="CYP5" s="232"/>
      <c r="CYQ5" s="232"/>
      <c r="CYR5" s="232"/>
      <c r="CYS5" s="232"/>
      <c r="CYT5" s="232"/>
      <c r="CYU5" s="232"/>
      <c r="CYV5" s="232"/>
      <c r="CYW5" s="232"/>
      <c r="CYX5" s="232"/>
      <c r="CYY5" s="232"/>
      <c r="CYZ5" s="232"/>
      <c r="CZA5" s="232"/>
      <c r="CZB5" s="232"/>
      <c r="CZC5" s="232"/>
      <c r="CZD5" s="232"/>
      <c r="CZE5" s="232"/>
      <c r="CZF5" s="232"/>
      <c r="CZG5" s="232"/>
      <c r="CZH5" s="232"/>
      <c r="CZI5" s="232"/>
      <c r="CZJ5" s="232"/>
      <c r="CZK5" s="232"/>
      <c r="CZL5" s="232"/>
      <c r="CZM5" s="232"/>
      <c r="CZN5" s="232"/>
      <c r="CZO5" s="232"/>
      <c r="CZP5" s="232"/>
      <c r="CZQ5" s="232"/>
      <c r="CZR5" s="232"/>
      <c r="CZS5" s="232"/>
      <c r="CZT5" s="232"/>
      <c r="CZU5" s="232"/>
      <c r="CZV5" s="232"/>
      <c r="CZW5" s="232"/>
      <c r="CZX5" s="232"/>
      <c r="CZY5" s="232"/>
      <c r="CZZ5" s="232"/>
      <c r="DAA5" s="232"/>
      <c r="DAB5" s="232"/>
      <c r="DAC5" s="232"/>
      <c r="DAD5" s="232"/>
      <c r="DAE5" s="232"/>
      <c r="DAF5" s="232"/>
      <c r="DAG5" s="232"/>
      <c r="DAH5" s="232"/>
      <c r="DAI5" s="232"/>
      <c r="DAJ5" s="232"/>
      <c r="DAK5" s="232"/>
      <c r="DAL5" s="232"/>
      <c r="DAM5" s="232"/>
      <c r="DAN5" s="232"/>
      <c r="DAO5" s="232"/>
      <c r="DAP5" s="232"/>
      <c r="DAQ5" s="232"/>
      <c r="DAR5" s="232"/>
      <c r="DAS5" s="232"/>
      <c r="DAT5" s="232"/>
      <c r="DAU5" s="232"/>
      <c r="DAV5" s="232"/>
      <c r="DAW5" s="232"/>
      <c r="DAX5" s="232"/>
      <c r="DAY5" s="232"/>
      <c r="DAZ5" s="232"/>
      <c r="DBA5" s="232"/>
      <c r="DBB5" s="232"/>
      <c r="DBC5" s="232"/>
      <c r="DBD5" s="232"/>
      <c r="DBE5" s="232"/>
      <c r="DBF5" s="232"/>
      <c r="DBG5" s="232"/>
      <c r="DBH5" s="232"/>
      <c r="DBI5" s="232"/>
      <c r="DBJ5" s="232"/>
      <c r="DBK5" s="232"/>
      <c r="DBL5" s="232"/>
      <c r="DBM5" s="232"/>
      <c r="DBN5" s="232"/>
      <c r="DBO5" s="232"/>
      <c r="DBP5" s="232"/>
      <c r="DBQ5" s="232"/>
      <c r="DBR5" s="232"/>
      <c r="DBS5" s="232"/>
      <c r="DBT5" s="232"/>
      <c r="DBU5" s="232"/>
      <c r="DBV5" s="232"/>
      <c r="DBW5" s="232"/>
      <c r="DBX5" s="232"/>
      <c r="DBY5" s="232"/>
      <c r="DBZ5" s="232"/>
      <c r="DCA5" s="232"/>
      <c r="DCB5" s="232"/>
      <c r="DCC5" s="232"/>
      <c r="DCD5" s="232"/>
      <c r="DCE5" s="232"/>
      <c r="DCF5" s="232"/>
      <c r="DCG5" s="232"/>
      <c r="DCH5" s="232"/>
      <c r="DCI5" s="232"/>
      <c r="DCJ5" s="232"/>
      <c r="DCK5" s="232"/>
      <c r="DCL5" s="232"/>
      <c r="DCM5" s="232"/>
      <c r="DCN5" s="232"/>
      <c r="DCO5" s="232"/>
      <c r="DCP5" s="232"/>
      <c r="DCQ5" s="232"/>
      <c r="DCR5" s="232"/>
      <c r="DCS5" s="232"/>
      <c r="DCT5" s="232"/>
      <c r="DCU5" s="232"/>
      <c r="DCV5" s="232"/>
      <c r="DCW5" s="232"/>
      <c r="DCX5" s="232"/>
      <c r="DCY5" s="232"/>
      <c r="DCZ5" s="232"/>
      <c r="DDA5" s="232"/>
      <c r="DDB5" s="232"/>
      <c r="DDC5" s="232"/>
      <c r="DDD5" s="232"/>
      <c r="DDE5" s="232"/>
      <c r="DDF5" s="232"/>
      <c r="DDG5" s="232"/>
      <c r="DDH5" s="232"/>
      <c r="DDI5" s="232"/>
      <c r="DDJ5" s="232"/>
      <c r="DDK5" s="232"/>
      <c r="DDL5" s="232"/>
      <c r="DDM5" s="232"/>
      <c r="DDN5" s="232"/>
      <c r="DDO5" s="232"/>
      <c r="DDP5" s="232"/>
      <c r="DDQ5" s="232"/>
      <c r="DDR5" s="232"/>
      <c r="DDS5" s="232"/>
      <c r="DDT5" s="232"/>
      <c r="DDU5" s="232"/>
      <c r="DDV5" s="232"/>
      <c r="DDW5" s="232"/>
      <c r="DDX5" s="232"/>
      <c r="DDY5" s="232"/>
      <c r="DDZ5" s="232"/>
      <c r="DEA5" s="232"/>
      <c r="DEB5" s="232"/>
      <c r="DEC5" s="232"/>
      <c r="DED5" s="232"/>
      <c r="DEE5" s="232"/>
      <c r="DEF5" s="232"/>
      <c r="DEG5" s="232"/>
      <c r="DEH5" s="232"/>
      <c r="DEI5" s="232"/>
      <c r="DEJ5" s="232"/>
      <c r="DEK5" s="232"/>
      <c r="DEL5" s="232"/>
      <c r="DEM5" s="232"/>
      <c r="DEN5" s="232"/>
      <c r="DEO5" s="232"/>
      <c r="DEP5" s="232"/>
      <c r="DEQ5" s="232"/>
      <c r="DER5" s="232"/>
      <c r="DES5" s="232"/>
      <c r="DET5" s="232"/>
      <c r="DEU5" s="232"/>
      <c r="DEV5" s="232"/>
      <c r="DEW5" s="232"/>
      <c r="DEX5" s="232"/>
      <c r="DEY5" s="232"/>
      <c r="DEZ5" s="232"/>
      <c r="DFA5" s="232"/>
      <c r="DFB5" s="232"/>
      <c r="DFC5" s="232"/>
      <c r="DFD5" s="232"/>
      <c r="DFE5" s="232"/>
      <c r="DFF5" s="232"/>
      <c r="DFG5" s="232"/>
      <c r="DFH5" s="232"/>
      <c r="DFI5" s="232"/>
      <c r="DFJ5" s="232"/>
      <c r="DFK5" s="232"/>
      <c r="DFL5" s="232"/>
      <c r="DFM5" s="232"/>
      <c r="DFN5" s="232"/>
      <c r="DFO5" s="232"/>
      <c r="DFP5" s="232"/>
      <c r="DFQ5" s="232"/>
      <c r="DFR5" s="232"/>
      <c r="DFS5" s="232"/>
      <c r="DFT5" s="232"/>
      <c r="DFU5" s="232"/>
      <c r="DFV5" s="232"/>
      <c r="DFW5" s="232"/>
      <c r="DFX5" s="232"/>
      <c r="DFY5" s="232"/>
      <c r="DFZ5" s="232"/>
      <c r="DGA5" s="232"/>
      <c r="DGB5" s="232"/>
      <c r="DGC5" s="232"/>
      <c r="DGD5" s="232"/>
      <c r="DGE5" s="232"/>
      <c r="DGF5" s="232"/>
      <c r="DGG5" s="232"/>
      <c r="DGH5" s="232"/>
      <c r="DGI5" s="232"/>
      <c r="DGJ5" s="232"/>
      <c r="DGK5" s="232"/>
      <c r="DGL5" s="232"/>
      <c r="DGM5" s="232"/>
      <c r="DGN5" s="232"/>
      <c r="DGO5" s="232"/>
      <c r="DGP5" s="232"/>
      <c r="DGQ5" s="232"/>
      <c r="DGR5" s="232"/>
      <c r="DGS5" s="232"/>
      <c r="DGT5" s="232"/>
      <c r="DGU5" s="232"/>
      <c r="DGV5" s="232"/>
      <c r="DGW5" s="232"/>
      <c r="DGX5" s="232"/>
      <c r="DGY5" s="232"/>
      <c r="DGZ5" s="232"/>
      <c r="DHA5" s="232"/>
      <c r="DHB5" s="232"/>
      <c r="DHC5" s="232"/>
      <c r="DHD5" s="232"/>
      <c r="DHE5" s="232"/>
      <c r="DHF5" s="232"/>
      <c r="DHG5" s="232"/>
      <c r="DHH5" s="232"/>
      <c r="DHI5" s="232"/>
      <c r="DHJ5" s="232"/>
      <c r="DHK5" s="232"/>
      <c r="DHL5" s="232"/>
      <c r="DHM5" s="232"/>
      <c r="DHN5" s="232"/>
      <c r="DHO5" s="232"/>
      <c r="DHP5" s="232"/>
      <c r="DHQ5" s="232"/>
      <c r="DHR5" s="232"/>
      <c r="DHS5" s="232"/>
      <c r="DHT5" s="232"/>
      <c r="DHU5" s="232"/>
      <c r="DHV5" s="232"/>
      <c r="DHW5" s="232"/>
      <c r="DHX5" s="232"/>
      <c r="DHY5" s="232"/>
      <c r="DHZ5" s="232"/>
      <c r="DIA5" s="232"/>
      <c r="DIB5" s="232"/>
      <c r="DIC5" s="232"/>
      <c r="DID5" s="232"/>
      <c r="DIE5" s="232"/>
      <c r="DIF5" s="232"/>
      <c r="DIG5" s="232"/>
      <c r="DIH5" s="232"/>
      <c r="DII5" s="232"/>
      <c r="DIJ5" s="232"/>
      <c r="DIK5" s="232"/>
      <c r="DIL5" s="232"/>
      <c r="DIM5" s="232"/>
      <c r="DIN5" s="232"/>
      <c r="DIO5" s="232"/>
      <c r="DIP5" s="232"/>
      <c r="DIQ5" s="232"/>
      <c r="DIR5" s="232"/>
      <c r="DIS5" s="232"/>
      <c r="DIT5" s="232"/>
      <c r="DIU5" s="232"/>
      <c r="DIV5" s="232"/>
      <c r="DIW5" s="232"/>
      <c r="DIX5" s="232"/>
      <c r="DIY5" s="232"/>
      <c r="DIZ5" s="232"/>
      <c r="DJA5" s="232"/>
      <c r="DJB5" s="232"/>
      <c r="DJC5" s="232"/>
      <c r="DJD5" s="232"/>
      <c r="DJE5" s="232"/>
      <c r="DJF5" s="232"/>
      <c r="DJG5" s="232"/>
      <c r="DJH5" s="232"/>
      <c r="DJI5" s="232"/>
      <c r="DJJ5" s="232"/>
      <c r="DJK5" s="232"/>
      <c r="DJL5" s="232"/>
      <c r="DJM5" s="232"/>
      <c r="DJN5" s="232"/>
      <c r="DJO5" s="232"/>
      <c r="DJP5" s="232"/>
      <c r="DJQ5" s="232"/>
      <c r="DJR5" s="232"/>
      <c r="DJS5" s="232"/>
      <c r="DJT5" s="232"/>
      <c r="DJU5" s="232"/>
      <c r="DJV5" s="232"/>
      <c r="DJW5" s="232"/>
      <c r="DJX5" s="232"/>
      <c r="DJY5" s="232"/>
      <c r="DJZ5" s="232"/>
      <c r="DKA5" s="232"/>
      <c r="DKB5" s="232"/>
      <c r="DKC5" s="232"/>
      <c r="DKD5" s="232"/>
      <c r="DKE5" s="232"/>
      <c r="DKF5" s="232"/>
      <c r="DKG5" s="232"/>
      <c r="DKH5" s="232"/>
      <c r="DKI5" s="232"/>
      <c r="DKJ5" s="232"/>
      <c r="DKK5" s="232"/>
      <c r="DKL5" s="232"/>
      <c r="DKM5" s="232"/>
      <c r="DKN5" s="232"/>
      <c r="DKO5" s="232"/>
      <c r="DKP5" s="232"/>
      <c r="DKQ5" s="232"/>
      <c r="DKR5" s="232"/>
      <c r="DKS5" s="232"/>
      <c r="DKT5" s="232"/>
      <c r="DKU5" s="232"/>
      <c r="DKV5" s="232"/>
      <c r="DKW5" s="232"/>
      <c r="DKX5" s="232"/>
      <c r="DKY5" s="232"/>
      <c r="DKZ5" s="232"/>
      <c r="DLA5" s="232"/>
      <c r="DLB5" s="232"/>
      <c r="DLC5" s="232"/>
      <c r="DLD5" s="232"/>
      <c r="DLE5" s="232"/>
      <c r="DLF5" s="232"/>
      <c r="DLG5" s="232"/>
      <c r="DLH5" s="232"/>
      <c r="DLI5" s="232"/>
      <c r="DLJ5" s="232"/>
      <c r="DLK5" s="232"/>
      <c r="DLL5" s="232"/>
      <c r="DLM5" s="232"/>
      <c r="DLN5" s="232"/>
      <c r="DLO5" s="232"/>
      <c r="DLP5" s="232"/>
      <c r="DLQ5" s="232"/>
      <c r="DLR5" s="232"/>
      <c r="DLS5" s="232"/>
      <c r="DLT5" s="232"/>
      <c r="DLU5" s="232"/>
      <c r="DLV5" s="232"/>
      <c r="DLW5" s="232"/>
      <c r="DLX5" s="232"/>
      <c r="DLY5" s="232"/>
      <c r="DLZ5" s="232"/>
      <c r="DMA5" s="232"/>
      <c r="DMB5" s="232"/>
      <c r="DMC5" s="232"/>
      <c r="DMD5" s="232"/>
      <c r="DME5" s="232"/>
      <c r="DMF5" s="232"/>
      <c r="DMG5" s="232"/>
      <c r="DMH5" s="232"/>
      <c r="DMI5" s="232"/>
      <c r="DMJ5" s="232"/>
      <c r="DMK5" s="232"/>
      <c r="DML5" s="232"/>
      <c r="DMM5" s="232"/>
      <c r="DMN5" s="232"/>
      <c r="DMO5" s="232"/>
      <c r="DMP5" s="232"/>
      <c r="DMQ5" s="232"/>
      <c r="DMR5" s="232"/>
      <c r="DMS5" s="232"/>
      <c r="DMT5" s="232"/>
      <c r="DMU5" s="232"/>
      <c r="DMV5" s="232"/>
      <c r="DMW5" s="232"/>
      <c r="DMX5" s="232"/>
      <c r="DMY5" s="232"/>
      <c r="DMZ5" s="232"/>
      <c r="DNA5" s="232"/>
      <c r="DNB5" s="232"/>
      <c r="DNC5" s="232"/>
      <c r="DND5" s="232"/>
      <c r="DNE5" s="232"/>
      <c r="DNF5" s="232"/>
      <c r="DNG5" s="232"/>
      <c r="DNH5" s="232"/>
      <c r="DNI5" s="232"/>
      <c r="DNJ5" s="232"/>
      <c r="DNK5" s="232"/>
      <c r="DNL5" s="232"/>
      <c r="DNM5" s="232"/>
      <c r="DNN5" s="232"/>
      <c r="DNO5" s="232"/>
      <c r="DNP5" s="232"/>
      <c r="DNQ5" s="232"/>
      <c r="DNR5" s="232"/>
      <c r="DNS5" s="232"/>
      <c r="DNT5" s="232"/>
      <c r="DNU5" s="232"/>
      <c r="DNV5" s="232"/>
      <c r="DNW5" s="232"/>
      <c r="DNX5" s="232"/>
      <c r="DNY5" s="232"/>
      <c r="DNZ5" s="232"/>
      <c r="DOA5" s="232"/>
      <c r="DOB5" s="232"/>
      <c r="DOC5" s="232"/>
      <c r="DOD5" s="232"/>
      <c r="DOE5" s="232"/>
      <c r="DOF5" s="232"/>
      <c r="DOG5" s="232"/>
      <c r="DOH5" s="232"/>
      <c r="DOI5" s="232"/>
      <c r="DOJ5" s="232"/>
      <c r="DOK5" s="232"/>
      <c r="DOL5" s="232"/>
      <c r="DOM5" s="232"/>
      <c r="DON5" s="232"/>
      <c r="DOO5" s="232"/>
      <c r="DOP5" s="232"/>
      <c r="DOQ5" s="232"/>
      <c r="DOR5" s="232"/>
      <c r="DOS5" s="232"/>
      <c r="DOT5" s="232"/>
      <c r="DOU5" s="232"/>
      <c r="DOV5" s="232"/>
      <c r="DOW5" s="232"/>
      <c r="DOX5" s="232"/>
      <c r="DOY5" s="232"/>
      <c r="DOZ5" s="232"/>
      <c r="DPA5" s="232"/>
      <c r="DPB5" s="232"/>
      <c r="DPC5" s="232"/>
      <c r="DPD5" s="232"/>
      <c r="DPE5" s="232"/>
      <c r="DPF5" s="232"/>
      <c r="DPG5" s="232"/>
      <c r="DPH5" s="232"/>
      <c r="DPI5" s="232"/>
      <c r="DPJ5" s="232"/>
      <c r="DPK5" s="232"/>
      <c r="DPL5" s="232"/>
      <c r="DPM5" s="232"/>
      <c r="DPN5" s="232"/>
      <c r="DPO5" s="232"/>
      <c r="DPP5" s="232"/>
      <c r="DPQ5" s="232"/>
      <c r="DPR5" s="232"/>
      <c r="DPS5" s="232"/>
      <c r="DPT5" s="232"/>
      <c r="DPU5" s="232"/>
      <c r="DPV5" s="232"/>
      <c r="DPW5" s="232"/>
      <c r="DPX5" s="232"/>
      <c r="DPY5" s="232"/>
      <c r="DPZ5" s="232"/>
      <c r="DQA5" s="232"/>
      <c r="DQB5" s="232"/>
      <c r="DQC5" s="232"/>
      <c r="DQD5" s="232"/>
      <c r="DQE5" s="232"/>
      <c r="DQF5" s="232"/>
      <c r="DQG5" s="232"/>
      <c r="DQH5" s="232"/>
      <c r="DQI5" s="232"/>
      <c r="DQJ5" s="232"/>
      <c r="DQK5" s="232"/>
      <c r="DQL5" s="232"/>
      <c r="DQM5" s="232"/>
      <c r="DQN5" s="232"/>
      <c r="DQO5" s="232"/>
      <c r="DQP5" s="232"/>
      <c r="DQQ5" s="232"/>
      <c r="DQR5" s="232"/>
      <c r="DQS5" s="232"/>
      <c r="DQT5" s="232"/>
      <c r="DQU5" s="232"/>
      <c r="DQV5" s="232"/>
      <c r="DQW5" s="232"/>
      <c r="DQX5" s="232"/>
      <c r="DQY5" s="232"/>
      <c r="DQZ5" s="232"/>
      <c r="DRA5" s="232"/>
      <c r="DRB5" s="232"/>
      <c r="DRC5" s="232"/>
      <c r="DRD5" s="232"/>
      <c r="DRE5" s="232"/>
      <c r="DRF5" s="232"/>
      <c r="DRG5" s="232"/>
      <c r="DRH5" s="232"/>
      <c r="DRI5" s="232"/>
      <c r="DRJ5" s="232"/>
      <c r="DRK5" s="232"/>
      <c r="DRL5" s="232"/>
      <c r="DRM5" s="232"/>
      <c r="DRN5" s="232"/>
      <c r="DRO5" s="232"/>
      <c r="DRP5" s="232"/>
      <c r="DRQ5" s="232"/>
      <c r="DRR5" s="232"/>
      <c r="DRS5" s="232"/>
      <c r="DRT5" s="232"/>
      <c r="DRU5" s="232"/>
      <c r="DRV5" s="232"/>
      <c r="DRW5" s="232"/>
      <c r="DRX5" s="232"/>
      <c r="DRY5" s="232"/>
      <c r="DRZ5" s="232"/>
      <c r="DSA5" s="232"/>
      <c r="DSB5" s="232"/>
      <c r="DSC5" s="232"/>
      <c r="DSD5" s="232"/>
      <c r="DSE5" s="232"/>
      <c r="DSF5" s="232"/>
      <c r="DSG5" s="232"/>
      <c r="DSH5" s="232"/>
      <c r="DSI5" s="232"/>
      <c r="DSJ5" s="232"/>
      <c r="DSK5" s="232"/>
      <c r="DSL5" s="232"/>
      <c r="DSM5" s="232"/>
      <c r="DSN5" s="232"/>
      <c r="DSO5" s="232"/>
      <c r="DSP5" s="232"/>
      <c r="DSQ5" s="232"/>
      <c r="DSR5" s="232"/>
      <c r="DSS5" s="232"/>
      <c r="DST5" s="232"/>
      <c r="DSU5" s="232"/>
      <c r="DSV5" s="232"/>
      <c r="DSW5" s="232"/>
      <c r="DSX5" s="232"/>
      <c r="DSY5" s="232"/>
      <c r="DSZ5" s="232"/>
      <c r="DTA5" s="232"/>
      <c r="DTB5" s="232"/>
      <c r="DTC5" s="232"/>
      <c r="DTD5" s="232"/>
      <c r="DTE5" s="232"/>
      <c r="DTF5" s="232"/>
      <c r="DTG5" s="232"/>
      <c r="DTH5" s="232"/>
      <c r="DTI5" s="232"/>
      <c r="DTJ5" s="232"/>
      <c r="DTK5" s="232"/>
      <c r="DTL5" s="232"/>
      <c r="DTM5" s="232"/>
      <c r="DTN5" s="232"/>
      <c r="DTO5" s="232"/>
      <c r="DTP5" s="232"/>
      <c r="DTQ5" s="232"/>
      <c r="DTR5" s="232"/>
      <c r="DTS5" s="232"/>
      <c r="DTT5" s="232"/>
      <c r="DTU5" s="232"/>
      <c r="DTV5" s="232"/>
      <c r="DTW5" s="232"/>
      <c r="DTX5" s="232"/>
      <c r="DTY5" s="232"/>
      <c r="DTZ5" s="232"/>
      <c r="DUA5" s="232"/>
      <c r="DUB5" s="232"/>
      <c r="DUC5" s="232"/>
      <c r="DUD5" s="232"/>
      <c r="DUE5" s="232"/>
      <c r="DUF5" s="232"/>
      <c r="DUG5" s="232"/>
      <c r="DUH5" s="232"/>
      <c r="DUI5" s="232"/>
      <c r="DUJ5" s="232"/>
      <c r="DUK5" s="232"/>
      <c r="DUL5" s="232"/>
      <c r="DUM5" s="232"/>
      <c r="DUN5" s="232"/>
      <c r="DUO5" s="232"/>
      <c r="DUP5" s="232"/>
      <c r="DUQ5" s="232"/>
      <c r="DUR5" s="232"/>
      <c r="DUS5" s="232"/>
      <c r="DUT5" s="232"/>
      <c r="DUU5" s="232"/>
      <c r="DUV5" s="232"/>
      <c r="DUW5" s="232"/>
      <c r="DUX5" s="232"/>
      <c r="DUY5" s="232"/>
      <c r="DUZ5" s="232"/>
      <c r="DVA5" s="232"/>
      <c r="DVB5" s="232"/>
      <c r="DVC5" s="232"/>
      <c r="DVD5" s="232"/>
      <c r="DVE5" s="232"/>
      <c r="DVF5" s="232"/>
      <c r="DVG5" s="232"/>
      <c r="DVH5" s="232"/>
      <c r="DVI5" s="232"/>
      <c r="DVJ5" s="232"/>
      <c r="DVK5" s="232"/>
      <c r="DVL5" s="232"/>
      <c r="DVM5" s="232"/>
      <c r="DVN5" s="232"/>
      <c r="DVO5" s="232"/>
      <c r="DVP5" s="232"/>
      <c r="DVQ5" s="232"/>
      <c r="DVR5" s="232"/>
      <c r="DVS5" s="232"/>
      <c r="DVT5" s="232"/>
      <c r="DVU5" s="232"/>
      <c r="DVV5" s="232"/>
      <c r="DVW5" s="232"/>
      <c r="DVX5" s="232"/>
      <c r="DVY5" s="232"/>
      <c r="DVZ5" s="232"/>
      <c r="DWA5" s="232"/>
      <c r="DWB5" s="232"/>
      <c r="DWC5" s="232"/>
      <c r="DWD5" s="232"/>
      <c r="DWE5" s="232"/>
      <c r="DWF5" s="232"/>
      <c r="DWG5" s="232"/>
      <c r="DWH5" s="232"/>
      <c r="DWI5" s="232"/>
      <c r="DWJ5" s="232"/>
      <c r="DWK5" s="232"/>
      <c r="DWL5" s="232"/>
      <c r="DWM5" s="232"/>
      <c r="DWN5" s="232"/>
      <c r="DWO5" s="232"/>
      <c r="DWP5" s="232"/>
      <c r="DWQ5" s="232"/>
      <c r="DWR5" s="232"/>
      <c r="DWS5" s="232"/>
      <c r="DWT5" s="232"/>
      <c r="DWU5" s="232"/>
      <c r="DWV5" s="232"/>
      <c r="DWW5" s="232"/>
      <c r="DWX5" s="232"/>
      <c r="DWY5" s="232"/>
      <c r="DWZ5" s="232"/>
      <c r="DXA5" s="232"/>
      <c r="DXB5" s="232"/>
      <c r="DXC5" s="232"/>
      <c r="DXD5" s="232"/>
      <c r="DXE5" s="232"/>
      <c r="DXF5" s="232"/>
      <c r="DXG5" s="232"/>
      <c r="DXH5" s="232"/>
      <c r="DXI5" s="232"/>
      <c r="DXJ5" s="232"/>
      <c r="DXK5" s="232"/>
      <c r="DXL5" s="232"/>
      <c r="DXM5" s="232"/>
      <c r="DXN5" s="232"/>
      <c r="DXO5" s="232"/>
      <c r="DXP5" s="232"/>
      <c r="DXQ5" s="232"/>
      <c r="DXR5" s="232"/>
      <c r="DXS5" s="232"/>
      <c r="DXT5" s="232"/>
      <c r="DXU5" s="232"/>
      <c r="DXV5" s="232"/>
      <c r="DXW5" s="232"/>
      <c r="DXX5" s="232"/>
      <c r="DXY5" s="232"/>
      <c r="DXZ5" s="232"/>
      <c r="DYA5" s="232"/>
      <c r="DYB5" s="232"/>
      <c r="DYC5" s="232"/>
      <c r="DYD5" s="232"/>
      <c r="DYE5" s="232"/>
      <c r="DYF5" s="232"/>
      <c r="DYG5" s="232"/>
      <c r="DYH5" s="232"/>
      <c r="DYI5" s="232"/>
      <c r="DYJ5" s="232"/>
      <c r="DYK5" s="232"/>
      <c r="DYL5" s="232"/>
      <c r="DYM5" s="232"/>
      <c r="DYN5" s="232"/>
      <c r="DYO5" s="232"/>
      <c r="DYP5" s="232"/>
      <c r="DYQ5" s="232"/>
      <c r="DYR5" s="232"/>
      <c r="DYS5" s="232"/>
      <c r="DYT5" s="232"/>
      <c r="DYU5" s="232"/>
      <c r="DYV5" s="232"/>
      <c r="DYW5" s="232"/>
      <c r="DYX5" s="232"/>
      <c r="DYY5" s="232"/>
      <c r="DYZ5" s="232"/>
      <c r="DZA5" s="232"/>
      <c r="DZB5" s="232"/>
      <c r="DZC5" s="232"/>
      <c r="DZD5" s="232"/>
      <c r="DZE5" s="232"/>
      <c r="DZF5" s="232"/>
      <c r="DZG5" s="232"/>
      <c r="DZH5" s="232"/>
      <c r="DZI5" s="232"/>
      <c r="DZJ5" s="232"/>
      <c r="DZK5" s="232"/>
      <c r="DZL5" s="232"/>
      <c r="DZM5" s="232"/>
      <c r="DZN5" s="232"/>
      <c r="DZO5" s="232"/>
      <c r="DZP5" s="232"/>
      <c r="DZQ5" s="232"/>
      <c r="DZR5" s="232"/>
      <c r="DZS5" s="232"/>
      <c r="DZT5" s="232"/>
      <c r="DZU5" s="232"/>
      <c r="DZV5" s="232"/>
      <c r="DZW5" s="232"/>
      <c r="DZX5" s="232"/>
      <c r="DZY5" s="232"/>
      <c r="DZZ5" s="232"/>
      <c r="EAA5" s="232"/>
      <c r="EAB5" s="232"/>
      <c r="EAC5" s="232"/>
      <c r="EAD5" s="232"/>
      <c r="EAE5" s="232"/>
      <c r="EAF5" s="232"/>
      <c r="EAG5" s="232"/>
      <c r="EAH5" s="232"/>
      <c r="EAI5" s="232"/>
      <c r="EAJ5" s="232"/>
      <c r="EAK5" s="232"/>
      <c r="EAL5" s="232"/>
      <c r="EAM5" s="232"/>
      <c r="EAN5" s="232"/>
      <c r="EAO5" s="232"/>
      <c r="EAP5" s="232"/>
      <c r="EAQ5" s="232"/>
      <c r="EAR5" s="232"/>
      <c r="EAS5" s="232"/>
      <c r="EAT5" s="232"/>
      <c r="EAU5" s="232"/>
      <c r="EAV5" s="232"/>
      <c r="EAW5" s="232"/>
      <c r="EAX5" s="232"/>
      <c r="EAY5" s="232"/>
      <c r="EAZ5" s="232"/>
      <c r="EBA5" s="232"/>
      <c r="EBB5" s="232"/>
      <c r="EBC5" s="232"/>
      <c r="EBD5" s="232"/>
      <c r="EBE5" s="232"/>
      <c r="EBF5" s="232"/>
      <c r="EBG5" s="232"/>
      <c r="EBH5" s="232"/>
      <c r="EBI5" s="232"/>
      <c r="EBJ5" s="232"/>
      <c r="EBK5" s="232"/>
      <c r="EBL5" s="232"/>
      <c r="EBM5" s="232"/>
      <c r="EBN5" s="232"/>
      <c r="EBO5" s="232"/>
      <c r="EBP5" s="232"/>
      <c r="EBQ5" s="232"/>
      <c r="EBR5" s="232"/>
      <c r="EBS5" s="232"/>
      <c r="EBT5" s="232"/>
      <c r="EBU5" s="232"/>
      <c r="EBV5" s="232"/>
      <c r="EBW5" s="232"/>
      <c r="EBX5" s="232"/>
      <c r="EBY5" s="232"/>
      <c r="EBZ5" s="232"/>
      <c r="ECA5" s="232"/>
      <c r="ECB5" s="232"/>
      <c r="ECC5" s="232"/>
      <c r="ECD5" s="232"/>
      <c r="ECE5" s="232"/>
      <c r="ECF5" s="232"/>
      <c r="ECG5" s="232"/>
      <c r="ECH5" s="232"/>
      <c r="ECI5" s="232"/>
      <c r="ECJ5" s="232"/>
      <c r="ECK5" s="232"/>
      <c r="ECL5" s="232"/>
      <c r="ECM5" s="232"/>
      <c r="ECN5" s="232"/>
      <c r="ECO5" s="232"/>
      <c r="ECP5" s="232"/>
      <c r="ECQ5" s="232"/>
      <c r="ECR5" s="232"/>
      <c r="ECS5" s="232"/>
      <c r="ECT5" s="232"/>
      <c r="ECU5" s="232"/>
      <c r="ECV5" s="232"/>
      <c r="ECW5" s="232"/>
      <c r="ECX5" s="232"/>
      <c r="ECY5" s="232"/>
      <c r="ECZ5" s="232"/>
      <c r="EDA5" s="232"/>
      <c r="EDB5" s="232"/>
      <c r="EDC5" s="232"/>
      <c r="EDD5" s="232"/>
      <c r="EDE5" s="232"/>
      <c r="EDF5" s="232"/>
      <c r="EDG5" s="232"/>
      <c r="EDH5" s="232"/>
      <c r="EDI5" s="232"/>
      <c r="EDJ5" s="232"/>
      <c r="EDK5" s="232"/>
      <c r="EDL5" s="232"/>
      <c r="EDM5" s="232"/>
      <c r="EDN5" s="232"/>
      <c r="EDO5" s="232"/>
      <c r="EDP5" s="232"/>
      <c r="EDQ5" s="232"/>
      <c r="EDR5" s="232"/>
      <c r="EDS5" s="232"/>
      <c r="EDT5" s="232"/>
      <c r="EDU5" s="232"/>
      <c r="EDV5" s="232"/>
      <c r="EDW5" s="232"/>
      <c r="EDX5" s="232"/>
      <c r="EDY5" s="232"/>
      <c r="EDZ5" s="232"/>
      <c r="EEA5" s="232"/>
      <c r="EEB5" s="232"/>
      <c r="EEC5" s="232"/>
      <c r="EED5" s="232"/>
      <c r="EEE5" s="232"/>
      <c r="EEF5" s="232"/>
      <c r="EEG5" s="232"/>
      <c r="EEH5" s="232"/>
      <c r="EEI5" s="232"/>
      <c r="EEJ5" s="232"/>
      <c r="EEK5" s="232"/>
      <c r="EEL5" s="232"/>
      <c r="EEM5" s="232"/>
      <c r="EEN5" s="232"/>
      <c r="EEO5" s="232"/>
      <c r="EEP5" s="232"/>
      <c r="EEQ5" s="232"/>
      <c r="EER5" s="232"/>
      <c r="EES5" s="232"/>
      <c r="EET5" s="232"/>
      <c r="EEU5" s="232"/>
      <c r="EEV5" s="232"/>
      <c r="EEW5" s="232"/>
      <c r="EEX5" s="232"/>
      <c r="EEY5" s="232"/>
      <c r="EEZ5" s="232"/>
      <c r="EFA5" s="232"/>
      <c r="EFB5" s="232"/>
      <c r="EFC5" s="232"/>
      <c r="EFD5" s="232"/>
      <c r="EFE5" s="232"/>
      <c r="EFF5" s="232"/>
      <c r="EFG5" s="232"/>
      <c r="EFH5" s="232"/>
      <c r="EFI5" s="232"/>
      <c r="EFJ5" s="232"/>
      <c r="EFK5" s="232"/>
      <c r="EFL5" s="232"/>
      <c r="EFM5" s="232"/>
      <c r="EFN5" s="232"/>
      <c r="EFO5" s="232"/>
      <c r="EFP5" s="232"/>
      <c r="EFQ5" s="232"/>
      <c r="EFR5" s="232"/>
      <c r="EFS5" s="232"/>
      <c r="EFT5" s="232"/>
      <c r="EFU5" s="232"/>
      <c r="EFV5" s="232"/>
      <c r="EFW5" s="232"/>
      <c r="EFX5" s="232"/>
      <c r="EFY5" s="232"/>
      <c r="EFZ5" s="232"/>
      <c r="EGA5" s="232"/>
      <c r="EGB5" s="232"/>
      <c r="EGC5" s="232"/>
      <c r="EGD5" s="232"/>
      <c r="EGE5" s="232"/>
      <c r="EGF5" s="232"/>
      <c r="EGG5" s="232"/>
      <c r="EGH5" s="232"/>
      <c r="EGI5" s="232"/>
      <c r="EGJ5" s="232"/>
      <c r="EGK5" s="232"/>
      <c r="EGL5" s="232"/>
      <c r="EGM5" s="232"/>
      <c r="EGN5" s="232"/>
      <c r="EGO5" s="232"/>
      <c r="EGP5" s="232"/>
      <c r="EGQ5" s="232"/>
      <c r="EGR5" s="232"/>
      <c r="EGS5" s="232"/>
      <c r="EGT5" s="232"/>
      <c r="EGU5" s="232"/>
      <c r="EGV5" s="232"/>
      <c r="EGW5" s="232"/>
      <c r="EGX5" s="232"/>
      <c r="EGY5" s="232"/>
      <c r="EGZ5" s="232"/>
      <c r="EHA5" s="232"/>
      <c r="EHB5" s="232"/>
      <c r="EHC5" s="232"/>
      <c r="EHD5" s="232"/>
      <c r="EHE5" s="232"/>
      <c r="EHF5" s="232"/>
      <c r="EHG5" s="232"/>
      <c r="EHH5" s="232"/>
      <c r="EHI5" s="232"/>
      <c r="EHJ5" s="232"/>
      <c r="EHK5" s="232"/>
      <c r="EHL5" s="232"/>
      <c r="EHM5" s="232"/>
      <c r="EHN5" s="232"/>
      <c r="EHO5" s="232"/>
      <c r="EHP5" s="232"/>
      <c r="EHQ5" s="232"/>
      <c r="EHR5" s="232"/>
      <c r="EHS5" s="232"/>
      <c r="EHT5" s="232"/>
      <c r="EHU5" s="232"/>
      <c r="EHV5" s="232"/>
      <c r="EHW5" s="232"/>
      <c r="EHX5" s="232"/>
      <c r="EHY5" s="232"/>
      <c r="EHZ5" s="232"/>
      <c r="EIA5" s="232"/>
      <c r="EIB5" s="232"/>
      <c r="EIC5" s="232"/>
      <c r="EID5" s="232"/>
      <c r="EIE5" s="232"/>
      <c r="EIF5" s="232"/>
      <c r="EIG5" s="232"/>
      <c r="EIH5" s="232"/>
      <c r="EII5" s="232"/>
      <c r="EIJ5" s="232"/>
      <c r="EIK5" s="232"/>
      <c r="EIL5" s="232"/>
      <c r="EIM5" s="232"/>
      <c r="EIN5" s="232"/>
      <c r="EIO5" s="232"/>
      <c r="EIP5" s="232"/>
      <c r="EIQ5" s="232"/>
      <c r="EIR5" s="232"/>
      <c r="EIS5" s="232"/>
      <c r="EIT5" s="232"/>
      <c r="EIU5" s="232"/>
      <c r="EIV5" s="232"/>
      <c r="EIW5" s="232"/>
      <c r="EIX5" s="232"/>
      <c r="EIY5" s="232"/>
      <c r="EIZ5" s="232"/>
      <c r="EJA5" s="232"/>
      <c r="EJB5" s="232"/>
      <c r="EJC5" s="232"/>
      <c r="EJD5" s="232"/>
      <c r="EJE5" s="232"/>
      <c r="EJF5" s="232"/>
      <c r="EJG5" s="232"/>
      <c r="EJH5" s="232"/>
      <c r="EJI5" s="232"/>
      <c r="EJJ5" s="232"/>
      <c r="EJK5" s="232"/>
      <c r="EJL5" s="232"/>
      <c r="EJM5" s="232"/>
      <c r="EJN5" s="232"/>
      <c r="EJO5" s="232"/>
      <c r="EJP5" s="232"/>
      <c r="EJQ5" s="232"/>
      <c r="EJR5" s="232"/>
      <c r="EJS5" s="232"/>
      <c r="EJT5" s="232"/>
      <c r="EJU5" s="232"/>
      <c r="EJV5" s="232"/>
      <c r="EJW5" s="232"/>
      <c r="EJX5" s="232"/>
      <c r="EJY5" s="232"/>
      <c r="EJZ5" s="232"/>
      <c r="EKA5" s="232"/>
      <c r="EKB5" s="232"/>
      <c r="EKC5" s="232"/>
      <c r="EKD5" s="232"/>
      <c r="EKE5" s="232"/>
      <c r="EKF5" s="232"/>
      <c r="EKG5" s="232"/>
      <c r="EKH5" s="232"/>
      <c r="EKI5" s="232"/>
      <c r="EKJ5" s="232"/>
      <c r="EKK5" s="232"/>
      <c r="EKL5" s="232"/>
      <c r="EKM5" s="232"/>
      <c r="EKN5" s="232"/>
      <c r="EKO5" s="232"/>
      <c r="EKP5" s="232"/>
      <c r="EKQ5" s="232"/>
      <c r="EKR5" s="232"/>
      <c r="EKS5" s="232"/>
      <c r="EKT5" s="232"/>
      <c r="EKU5" s="232"/>
      <c r="EKV5" s="232"/>
      <c r="EKW5" s="232"/>
      <c r="EKX5" s="232"/>
      <c r="EKY5" s="232"/>
      <c r="EKZ5" s="232"/>
      <c r="ELA5" s="232"/>
      <c r="ELB5" s="232"/>
      <c r="ELC5" s="232"/>
      <c r="ELD5" s="232"/>
      <c r="ELE5" s="232"/>
      <c r="ELF5" s="232"/>
      <c r="ELG5" s="232"/>
      <c r="ELH5" s="232"/>
      <c r="ELI5" s="232"/>
      <c r="ELJ5" s="232"/>
      <c r="ELK5" s="232"/>
      <c r="ELL5" s="232"/>
      <c r="ELM5" s="232"/>
      <c r="ELN5" s="232"/>
      <c r="ELO5" s="232"/>
      <c r="ELP5" s="232"/>
      <c r="ELQ5" s="232"/>
      <c r="ELR5" s="232"/>
      <c r="ELS5" s="232"/>
      <c r="ELT5" s="232"/>
      <c r="ELU5" s="232"/>
      <c r="ELV5" s="232"/>
      <c r="ELW5" s="232"/>
      <c r="ELX5" s="232"/>
      <c r="ELY5" s="232"/>
      <c r="ELZ5" s="232"/>
      <c r="EMA5" s="232"/>
      <c r="EMB5" s="232"/>
      <c r="EMC5" s="232"/>
      <c r="EMD5" s="232"/>
      <c r="EME5" s="232"/>
      <c r="EMF5" s="232"/>
      <c r="EMG5" s="232"/>
      <c r="EMH5" s="232"/>
      <c r="EMI5" s="232"/>
      <c r="EMJ5" s="232"/>
      <c r="EMK5" s="232"/>
      <c r="EML5" s="232"/>
      <c r="EMM5" s="232"/>
      <c r="EMN5" s="232"/>
      <c r="EMO5" s="232"/>
      <c r="EMP5" s="232"/>
      <c r="EMQ5" s="232"/>
      <c r="EMR5" s="232"/>
      <c r="EMS5" s="232"/>
      <c r="EMT5" s="232"/>
      <c r="EMU5" s="232"/>
      <c r="EMV5" s="232"/>
      <c r="EMW5" s="232"/>
      <c r="EMX5" s="232"/>
      <c r="EMY5" s="232"/>
      <c r="EMZ5" s="232"/>
      <c r="ENA5" s="232"/>
      <c r="ENB5" s="232"/>
      <c r="ENC5" s="232"/>
      <c r="END5" s="232"/>
      <c r="ENE5" s="232"/>
      <c r="ENF5" s="232"/>
      <c r="ENG5" s="232"/>
      <c r="ENH5" s="232"/>
      <c r="ENI5" s="232"/>
      <c r="ENJ5" s="232"/>
      <c r="ENK5" s="232"/>
      <c r="ENL5" s="232"/>
      <c r="ENM5" s="232"/>
      <c r="ENN5" s="232"/>
      <c r="ENO5" s="232"/>
      <c r="ENP5" s="232"/>
      <c r="ENQ5" s="232"/>
      <c r="ENR5" s="232"/>
      <c r="ENS5" s="232"/>
      <c r="ENT5" s="232"/>
      <c r="ENU5" s="232"/>
      <c r="ENV5" s="232"/>
      <c r="ENW5" s="232"/>
      <c r="ENX5" s="232"/>
      <c r="ENY5" s="232"/>
      <c r="ENZ5" s="232"/>
      <c r="EOA5" s="232"/>
      <c r="EOB5" s="232"/>
      <c r="EOC5" s="232"/>
      <c r="EOD5" s="232"/>
      <c r="EOE5" s="232"/>
      <c r="EOF5" s="232"/>
      <c r="EOG5" s="232"/>
      <c r="EOH5" s="232"/>
      <c r="EOI5" s="232"/>
      <c r="EOJ5" s="232"/>
      <c r="EOK5" s="232"/>
      <c r="EOL5" s="232"/>
      <c r="EOM5" s="232"/>
      <c r="EON5" s="232"/>
      <c r="EOO5" s="232"/>
      <c r="EOP5" s="232"/>
      <c r="EOQ5" s="232"/>
      <c r="EOR5" s="232"/>
      <c r="EOS5" s="232"/>
      <c r="EOT5" s="232"/>
      <c r="EOU5" s="232"/>
      <c r="EOV5" s="232"/>
      <c r="EOW5" s="232"/>
      <c r="EOX5" s="232"/>
      <c r="EOY5" s="232"/>
      <c r="EOZ5" s="232"/>
      <c r="EPA5" s="232"/>
      <c r="EPB5" s="232"/>
      <c r="EPC5" s="232"/>
      <c r="EPD5" s="232"/>
      <c r="EPE5" s="232"/>
      <c r="EPF5" s="232"/>
      <c r="EPG5" s="232"/>
      <c r="EPH5" s="232"/>
      <c r="EPI5" s="232"/>
      <c r="EPJ5" s="232"/>
      <c r="EPK5" s="232"/>
      <c r="EPL5" s="232"/>
      <c r="EPM5" s="232"/>
      <c r="EPN5" s="232"/>
      <c r="EPO5" s="232"/>
      <c r="EPP5" s="232"/>
      <c r="EPQ5" s="232"/>
      <c r="EPR5" s="232"/>
      <c r="EPS5" s="232"/>
      <c r="EPT5" s="232"/>
      <c r="EPU5" s="232"/>
      <c r="EPV5" s="232"/>
      <c r="EPW5" s="232"/>
      <c r="EPX5" s="232"/>
      <c r="EPY5" s="232"/>
      <c r="EPZ5" s="232"/>
      <c r="EQA5" s="232"/>
      <c r="EQB5" s="232"/>
      <c r="EQC5" s="232"/>
      <c r="EQD5" s="232"/>
      <c r="EQE5" s="232"/>
      <c r="EQF5" s="232"/>
      <c r="EQG5" s="232"/>
      <c r="EQH5" s="232"/>
      <c r="EQI5" s="232"/>
      <c r="EQJ5" s="232"/>
      <c r="EQK5" s="232"/>
      <c r="EQL5" s="232"/>
      <c r="EQM5" s="232"/>
      <c r="EQN5" s="232"/>
      <c r="EQO5" s="232"/>
      <c r="EQP5" s="232"/>
      <c r="EQQ5" s="232"/>
      <c r="EQR5" s="232"/>
      <c r="EQS5" s="232"/>
      <c r="EQT5" s="232"/>
      <c r="EQU5" s="232"/>
      <c r="EQV5" s="232"/>
      <c r="EQW5" s="232"/>
      <c r="EQX5" s="232"/>
      <c r="EQY5" s="232"/>
      <c r="EQZ5" s="232"/>
      <c r="ERA5" s="232"/>
      <c r="ERB5" s="232"/>
      <c r="ERC5" s="232"/>
      <c r="ERD5" s="232"/>
      <c r="ERE5" s="232"/>
      <c r="ERF5" s="232"/>
      <c r="ERG5" s="232"/>
      <c r="ERH5" s="232"/>
      <c r="ERI5" s="232"/>
      <c r="ERJ5" s="232"/>
      <c r="ERK5" s="232"/>
      <c r="ERL5" s="232"/>
      <c r="ERM5" s="232"/>
      <c r="ERN5" s="232"/>
      <c r="ERO5" s="232"/>
      <c r="ERP5" s="232"/>
      <c r="ERQ5" s="232"/>
      <c r="ERR5" s="232"/>
      <c r="ERS5" s="232"/>
      <c r="ERT5" s="232"/>
      <c r="ERU5" s="232"/>
      <c r="ERV5" s="232"/>
      <c r="ERW5" s="232"/>
      <c r="ERX5" s="232"/>
      <c r="ERY5" s="232"/>
      <c r="ERZ5" s="232"/>
      <c r="ESA5" s="232"/>
      <c r="ESB5" s="232"/>
      <c r="ESC5" s="232"/>
      <c r="ESD5" s="232"/>
      <c r="ESE5" s="232"/>
      <c r="ESF5" s="232"/>
      <c r="ESG5" s="232"/>
      <c r="ESH5" s="232"/>
      <c r="ESI5" s="232"/>
      <c r="ESJ5" s="232"/>
      <c r="ESK5" s="232"/>
      <c r="ESL5" s="232"/>
      <c r="ESM5" s="232"/>
      <c r="ESN5" s="232"/>
      <c r="ESO5" s="232"/>
      <c r="ESP5" s="232"/>
      <c r="ESQ5" s="232"/>
      <c r="ESR5" s="232"/>
      <c r="ESS5" s="232"/>
      <c r="EST5" s="232"/>
      <c r="ESU5" s="232"/>
      <c r="ESV5" s="232"/>
      <c r="ESW5" s="232"/>
      <c r="ESX5" s="232"/>
      <c r="ESY5" s="232"/>
      <c r="ESZ5" s="232"/>
      <c r="ETA5" s="232"/>
      <c r="ETB5" s="232"/>
      <c r="ETC5" s="232"/>
      <c r="ETD5" s="232"/>
      <c r="ETE5" s="232"/>
      <c r="ETF5" s="232"/>
      <c r="ETG5" s="232"/>
      <c r="ETH5" s="232"/>
      <c r="ETI5" s="232"/>
      <c r="ETJ5" s="232"/>
      <c r="ETK5" s="232"/>
      <c r="ETL5" s="232"/>
      <c r="ETM5" s="232"/>
      <c r="ETN5" s="232"/>
      <c r="ETO5" s="232"/>
      <c r="ETP5" s="232"/>
      <c r="ETQ5" s="232"/>
      <c r="ETR5" s="232"/>
      <c r="ETS5" s="232"/>
      <c r="ETT5" s="232"/>
      <c r="ETU5" s="232"/>
      <c r="ETV5" s="232"/>
      <c r="ETW5" s="232"/>
      <c r="ETX5" s="232"/>
      <c r="ETY5" s="232"/>
      <c r="ETZ5" s="232"/>
      <c r="EUA5" s="232"/>
      <c r="EUB5" s="232"/>
      <c r="EUC5" s="232"/>
      <c r="EUD5" s="232"/>
      <c r="EUE5" s="232"/>
      <c r="EUF5" s="232"/>
      <c r="EUG5" s="232"/>
      <c r="EUH5" s="232"/>
      <c r="EUI5" s="232"/>
      <c r="EUJ5" s="232"/>
      <c r="EUK5" s="232"/>
      <c r="EUL5" s="232"/>
      <c r="EUM5" s="232"/>
      <c r="EUN5" s="232"/>
      <c r="EUO5" s="232"/>
      <c r="EUP5" s="232"/>
      <c r="EUQ5" s="232"/>
      <c r="EUR5" s="232"/>
      <c r="EUS5" s="232"/>
      <c r="EUT5" s="232"/>
      <c r="EUU5" s="232"/>
      <c r="EUV5" s="232"/>
      <c r="EUW5" s="232"/>
      <c r="EUX5" s="232"/>
      <c r="EUY5" s="232"/>
      <c r="EUZ5" s="232"/>
      <c r="EVA5" s="232"/>
      <c r="EVB5" s="232"/>
      <c r="EVC5" s="232"/>
      <c r="EVD5" s="232"/>
      <c r="EVE5" s="232"/>
      <c r="EVF5" s="232"/>
      <c r="EVG5" s="232"/>
      <c r="EVH5" s="232"/>
      <c r="EVI5" s="232"/>
      <c r="EVJ5" s="232"/>
      <c r="EVK5" s="232"/>
      <c r="EVL5" s="232"/>
      <c r="EVM5" s="232"/>
      <c r="EVN5" s="232"/>
      <c r="EVO5" s="232"/>
      <c r="EVP5" s="232"/>
      <c r="EVQ5" s="232"/>
      <c r="EVR5" s="232"/>
      <c r="EVS5" s="232"/>
      <c r="EVT5" s="232"/>
      <c r="EVU5" s="232"/>
      <c r="EVV5" s="232"/>
      <c r="EVW5" s="232"/>
      <c r="EVX5" s="232"/>
      <c r="EVY5" s="232"/>
      <c r="EVZ5" s="232"/>
      <c r="EWA5" s="232"/>
      <c r="EWB5" s="232"/>
      <c r="EWC5" s="232"/>
      <c r="EWD5" s="232"/>
      <c r="EWE5" s="232"/>
      <c r="EWF5" s="232"/>
      <c r="EWG5" s="232"/>
      <c r="EWH5" s="232"/>
      <c r="EWI5" s="232"/>
      <c r="EWJ5" s="232"/>
      <c r="EWK5" s="232"/>
      <c r="EWL5" s="232"/>
      <c r="EWM5" s="232"/>
      <c r="EWN5" s="232"/>
      <c r="EWO5" s="232"/>
      <c r="EWP5" s="232"/>
      <c r="EWQ5" s="232"/>
      <c r="EWR5" s="232"/>
      <c r="EWS5" s="232"/>
      <c r="EWT5" s="232"/>
      <c r="EWU5" s="232"/>
      <c r="EWV5" s="232"/>
      <c r="EWW5" s="232"/>
      <c r="EWX5" s="232"/>
      <c r="EWY5" s="232"/>
      <c r="EWZ5" s="232"/>
      <c r="EXA5" s="232"/>
      <c r="EXB5" s="232"/>
      <c r="EXC5" s="232"/>
      <c r="EXD5" s="232"/>
      <c r="EXE5" s="232"/>
      <c r="EXF5" s="232"/>
      <c r="EXG5" s="232"/>
      <c r="EXH5" s="232"/>
      <c r="EXI5" s="232"/>
      <c r="EXJ5" s="232"/>
      <c r="EXK5" s="232"/>
      <c r="EXL5" s="232"/>
      <c r="EXM5" s="232"/>
      <c r="EXN5" s="232"/>
      <c r="EXO5" s="232"/>
      <c r="EXP5" s="232"/>
      <c r="EXQ5" s="232"/>
      <c r="EXR5" s="232"/>
      <c r="EXS5" s="232"/>
      <c r="EXT5" s="232"/>
      <c r="EXU5" s="232"/>
      <c r="EXV5" s="232"/>
      <c r="EXW5" s="232"/>
      <c r="EXX5" s="232"/>
      <c r="EXY5" s="232"/>
      <c r="EXZ5" s="232"/>
      <c r="EYA5" s="232"/>
      <c r="EYB5" s="232"/>
      <c r="EYC5" s="232"/>
      <c r="EYD5" s="232"/>
      <c r="EYE5" s="232"/>
      <c r="EYF5" s="232"/>
      <c r="EYG5" s="232"/>
      <c r="EYH5" s="232"/>
      <c r="EYI5" s="232"/>
      <c r="EYJ5" s="232"/>
      <c r="EYK5" s="232"/>
      <c r="EYL5" s="232"/>
      <c r="EYM5" s="232"/>
      <c r="EYN5" s="232"/>
      <c r="EYO5" s="232"/>
      <c r="EYP5" s="232"/>
      <c r="EYQ5" s="232"/>
      <c r="EYR5" s="232"/>
      <c r="EYS5" s="232"/>
      <c r="EYT5" s="232"/>
      <c r="EYU5" s="232"/>
      <c r="EYV5" s="232"/>
      <c r="EYW5" s="232"/>
      <c r="EYX5" s="232"/>
      <c r="EYY5" s="232"/>
      <c r="EYZ5" s="232"/>
      <c r="EZA5" s="232"/>
      <c r="EZB5" s="232"/>
      <c r="EZC5" s="232"/>
      <c r="EZD5" s="232"/>
      <c r="EZE5" s="232"/>
      <c r="EZF5" s="232"/>
      <c r="EZG5" s="232"/>
      <c r="EZH5" s="232"/>
      <c r="EZI5" s="232"/>
      <c r="EZJ5" s="232"/>
      <c r="EZK5" s="232"/>
      <c r="EZL5" s="232"/>
      <c r="EZM5" s="232"/>
      <c r="EZN5" s="232"/>
      <c r="EZO5" s="232"/>
      <c r="EZP5" s="232"/>
      <c r="EZQ5" s="232"/>
      <c r="EZR5" s="232"/>
      <c r="EZS5" s="232"/>
      <c r="EZT5" s="232"/>
      <c r="EZU5" s="232"/>
      <c r="EZV5" s="232"/>
      <c r="EZW5" s="232"/>
      <c r="EZX5" s="232"/>
      <c r="EZY5" s="232"/>
      <c r="EZZ5" s="232"/>
      <c r="FAA5" s="232"/>
      <c r="FAB5" s="232"/>
      <c r="FAC5" s="232"/>
      <c r="FAD5" s="232"/>
      <c r="FAE5" s="232"/>
      <c r="FAF5" s="232"/>
      <c r="FAG5" s="232"/>
      <c r="FAH5" s="232"/>
      <c r="FAI5" s="232"/>
      <c r="FAJ5" s="232"/>
      <c r="FAK5" s="232"/>
      <c r="FAL5" s="232"/>
      <c r="FAM5" s="232"/>
      <c r="FAN5" s="232"/>
      <c r="FAO5" s="232"/>
      <c r="FAP5" s="232"/>
      <c r="FAQ5" s="232"/>
      <c r="FAR5" s="232"/>
      <c r="FAS5" s="232"/>
      <c r="FAT5" s="232"/>
      <c r="FAU5" s="232"/>
      <c r="FAV5" s="232"/>
      <c r="FAW5" s="232"/>
      <c r="FAX5" s="232"/>
      <c r="FAY5" s="232"/>
      <c r="FAZ5" s="232"/>
      <c r="FBA5" s="232"/>
      <c r="FBB5" s="232"/>
      <c r="FBC5" s="232"/>
      <c r="FBD5" s="232"/>
      <c r="FBE5" s="232"/>
      <c r="FBF5" s="232"/>
      <c r="FBG5" s="232"/>
      <c r="FBH5" s="232"/>
      <c r="FBI5" s="232"/>
      <c r="FBJ5" s="232"/>
      <c r="FBK5" s="232"/>
      <c r="FBL5" s="232"/>
      <c r="FBM5" s="232"/>
      <c r="FBN5" s="232"/>
      <c r="FBO5" s="232"/>
      <c r="FBP5" s="232"/>
      <c r="FBQ5" s="232"/>
      <c r="FBR5" s="232"/>
      <c r="FBS5" s="232"/>
      <c r="FBT5" s="232"/>
      <c r="FBU5" s="232"/>
      <c r="FBV5" s="232"/>
      <c r="FBW5" s="232"/>
      <c r="FBX5" s="232"/>
      <c r="FBY5" s="232"/>
      <c r="FBZ5" s="232"/>
      <c r="FCA5" s="232"/>
      <c r="FCB5" s="232"/>
      <c r="FCC5" s="232"/>
      <c r="FCD5" s="232"/>
      <c r="FCE5" s="232"/>
      <c r="FCF5" s="232"/>
      <c r="FCG5" s="232"/>
      <c r="FCH5" s="232"/>
      <c r="FCI5" s="232"/>
      <c r="FCJ5" s="232"/>
      <c r="FCK5" s="232"/>
      <c r="FCL5" s="232"/>
      <c r="FCM5" s="232"/>
      <c r="FCN5" s="232"/>
      <c r="FCO5" s="232"/>
      <c r="FCP5" s="232"/>
      <c r="FCQ5" s="232"/>
      <c r="FCR5" s="232"/>
      <c r="FCS5" s="232"/>
      <c r="FCT5" s="232"/>
      <c r="FCU5" s="232"/>
      <c r="FCV5" s="232"/>
      <c r="FCW5" s="232"/>
      <c r="FCX5" s="232"/>
      <c r="FCY5" s="232"/>
      <c r="FCZ5" s="232"/>
      <c r="FDA5" s="232"/>
      <c r="FDB5" s="232"/>
      <c r="FDC5" s="232"/>
      <c r="FDD5" s="232"/>
      <c r="FDE5" s="232"/>
      <c r="FDF5" s="232"/>
      <c r="FDG5" s="232"/>
      <c r="FDH5" s="232"/>
      <c r="FDI5" s="232"/>
      <c r="FDJ5" s="232"/>
      <c r="FDK5" s="232"/>
      <c r="FDL5" s="232"/>
      <c r="FDM5" s="232"/>
      <c r="FDN5" s="232"/>
      <c r="FDO5" s="232"/>
      <c r="FDP5" s="232"/>
      <c r="FDQ5" s="232"/>
      <c r="FDR5" s="232"/>
      <c r="FDS5" s="232"/>
      <c r="FDT5" s="232"/>
      <c r="FDU5" s="232"/>
      <c r="FDV5" s="232"/>
      <c r="FDW5" s="232"/>
      <c r="FDX5" s="232"/>
      <c r="FDY5" s="232"/>
      <c r="FDZ5" s="232"/>
      <c r="FEA5" s="232"/>
      <c r="FEB5" s="232"/>
      <c r="FEC5" s="232"/>
      <c r="FED5" s="232"/>
      <c r="FEE5" s="232"/>
      <c r="FEF5" s="232"/>
      <c r="FEG5" s="232"/>
      <c r="FEH5" s="232"/>
      <c r="FEI5" s="232"/>
      <c r="FEJ5" s="232"/>
      <c r="FEK5" s="232"/>
      <c r="FEL5" s="232"/>
      <c r="FEM5" s="232"/>
      <c r="FEN5" s="232"/>
      <c r="FEO5" s="232"/>
      <c r="FEP5" s="232"/>
      <c r="FEQ5" s="232"/>
      <c r="FER5" s="232"/>
      <c r="FES5" s="232"/>
      <c r="FET5" s="232"/>
      <c r="FEU5" s="232"/>
      <c r="FEV5" s="232"/>
      <c r="FEW5" s="232"/>
      <c r="FEX5" s="232"/>
      <c r="FEY5" s="232"/>
      <c r="FEZ5" s="232"/>
      <c r="FFA5" s="232"/>
      <c r="FFB5" s="232"/>
      <c r="FFC5" s="232"/>
      <c r="FFD5" s="232"/>
      <c r="FFE5" s="232"/>
      <c r="FFF5" s="232"/>
      <c r="FFG5" s="232"/>
      <c r="FFH5" s="232"/>
      <c r="FFI5" s="232"/>
      <c r="FFJ5" s="232"/>
      <c r="FFK5" s="232"/>
      <c r="FFL5" s="232"/>
      <c r="FFM5" s="232"/>
      <c r="FFN5" s="232"/>
      <c r="FFO5" s="232"/>
      <c r="FFP5" s="232"/>
      <c r="FFQ5" s="232"/>
      <c r="FFR5" s="232"/>
      <c r="FFS5" s="232"/>
      <c r="FFT5" s="232"/>
      <c r="FFU5" s="232"/>
      <c r="FFV5" s="232"/>
      <c r="FFW5" s="232"/>
      <c r="FFX5" s="232"/>
      <c r="FFY5" s="232"/>
      <c r="FFZ5" s="232"/>
      <c r="FGA5" s="232"/>
      <c r="FGB5" s="232"/>
      <c r="FGC5" s="232"/>
      <c r="FGD5" s="232"/>
      <c r="FGE5" s="232"/>
      <c r="FGF5" s="232"/>
      <c r="FGG5" s="232"/>
      <c r="FGH5" s="232"/>
      <c r="FGI5" s="232"/>
      <c r="FGJ5" s="232"/>
      <c r="FGK5" s="232"/>
      <c r="FGL5" s="232"/>
      <c r="FGM5" s="232"/>
      <c r="FGN5" s="232"/>
      <c r="FGO5" s="232"/>
      <c r="FGP5" s="232"/>
      <c r="FGQ5" s="232"/>
      <c r="FGR5" s="232"/>
      <c r="FGS5" s="232"/>
      <c r="FGT5" s="232"/>
      <c r="FGU5" s="232"/>
      <c r="FGV5" s="232"/>
      <c r="FGW5" s="232"/>
      <c r="FGX5" s="232"/>
      <c r="FGY5" s="232"/>
      <c r="FGZ5" s="232"/>
      <c r="FHA5" s="232"/>
      <c r="FHB5" s="232"/>
      <c r="FHC5" s="232"/>
      <c r="FHD5" s="232"/>
      <c r="FHE5" s="232"/>
      <c r="FHF5" s="232"/>
      <c r="FHG5" s="232"/>
      <c r="FHH5" s="232"/>
      <c r="FHI5" s="232"/>
      <c r="FHJ5" s="232"/>
      <c r="FHK5" s="232"/>
      <c r="FHL5" s="232"/>
      <c r="FHM5" s="232"/>
      <c r="FHN5" s="232"/>
      <c r="FHO5" s="232"/>
      <c r="FHP5" s="232"/>
      <c r="FHQ5" s="232"/>
      <c r="FHR5" s="232"/>
      <c r="FHS5" s="232"/>
      <c r="FHT5" s="232"/>
      <c r="FHU5" s="232"/>
      <c r="FHV5" s="232"/>
      <c r="FHW5" s="232"/>
      <c r="FHX5" s="232"/>
      <c r="FHY5" s="232"/>
      <c r="FHZ5" s="232"/>
      <c r="FIA5" s="232"/>
      <c r="FIB5" s="232"/>
      <c r="FIC5" s="232"/>
      <c r="FID5" s="232"/>
      <c r="FIE5" s="232"/>
      <c r="FIF5" s="232"/>
      <c r="FIG5" s="232"/>
      <c r="FIH5" s="232"/>
      <c r="FII5" s="232"/>
      <c r="FIJ5" s="232"/>
      <c r="FIK5" s="232"/>
      <c r="FIL5" s="232"/>
      <c r="FIM5" s="232"/>
      <c r="FIN5" s="232"/>
      <c r="FIO5" s="232"/>
      <c r="FIP5" s="232"/>
      <c r="FIQ5" s="232"/>
      <c r="FIR5" s="232"/>
      <c r="FIS5" s="232"/>
      <c r="FIT5" s="232"/>
      <c r="FIU5" s="232"/>
      <c r="FIV5" s="232"/>
      <c r="FIW5" s="232"/>
      <c r="FIX5" s="232"/>
      <c r="FIY5" s="232"/>
      <c r="FIZ5" s="232"/>
      <c r="FJA5" s="232"/>
      <c r="FJB5" s="232"/>
      <c r="FJC5" s="232"/>
      <c r="FJD5" s="232"/>
      <c r="FJE5" s="232"/>
      <c r="FJF5" s="232"/>
      <c r="FJG5" s="232"/>
      <c r="FJH5" s="232"/>
      <c r="FJI5" s="232"/>
      <c r="FJJ5" s="232"/>
      <c r="FJK5" s="232"/>
      <c r="FJL5" s="232"/>
      <c r="FJM5" s="232"/>
      <c r="FJN5" s="232"/>
      <c r="FJO5" s="232"/>
      <c r="FJP5" s="232"/>
      <c r="FJQ5" s="232"/>
      <c r="FJR5" s="232"/>
      <c r="FJS5" s="232"/>
      <c r="FJT5" s="232"/>
      <c r="FJU5" s="232"/>
      <c r="FJV5" s="232"/>
      <c r="FJW5" s="232"/>
      <c r="FJX5" s="232"/>
      <c r="FJY5" s="232"/>
      <c r="FJZ5" s="232"/>
      <c r="FKA5" s="232"/>
      <c r="FKB5" s="232"/>
      <c r="FKC5" s="232"/>
      <c r="FKD5" s="232"/>
      <c r="FKE5" s="232"/>
      <c r="FKF5" s="232"/>
      <c r="FKG5" s="232"/>
      <c r="FKH5" s="232"/>
      <c r="FKI5" s="232"/>
      <c r="FKJ5" s="232"/>
      <c r="FKK5" s="232"/>
      <c r="FKL5" s="232"/>
      <c r="FKM5" s="232"/>
      <c r="FKN5" s="232"/>
      <c r="FKO5" s="232"/>
      <c r="FKP5" s="232"/>
      <c r="FKQ5" s="232"/>
      <c r="FKR5" s="232"/>
      <c r="FKS5" s="232"/>
      <c r="FKT5" s="232"/>
      <c r="FKU5" s="232"/>
      <c r="FKV5" s="232"/>
      <c r="FKW5" s="232"/>
      <c r="FKX5" s="232"/>
      <c r="FKY5" s="232"/>
      <c r="FKZ5" s="232"/>
      <c r="FLA5" s="232"/>
      <c r="FLB5" s="232"/>
      <c r="FLC5" s="232"/>
      <c r="FLD5" s="232"/>
      <c r="FLE5" s="232"/>
      <c r="FLF5" s="232"/>
      <c r="FLG5" s="232"/>
      <c r="FLH5" s="232"/>
      <c r="FLI5" s="232"/>
      <c r="FLJ5" s="232"/>
      <c r="FLK5" s="232"/>
      <c r="FLL5" s="232"/>
      <c r="FLM5" s="232"/>
      <c r="FLN5" s="232"/>
      <c r="FLO5" s="232"/>
      <c r="FLP5" s="232"/>
      <c r="FLQ5" s="232"/>
      <c r="FLR5" s="232"/>
      <c r="FLS5" s="232"/>
      <c r="FLT5" s="232"/>
      <c r="FLU5" s="232"/>
      <c r="FLV5" s="232"/>
      <c r="FLW5" s="232"/>
      <c r="FLX5" s="232"/>
      <c r="FLY5" s="232"/>
      <c r="FLZ5" s="232"/>
      <c r="FMA5" s="232"/>
      <c r="FMB5" s="232"/>
      <c r="FMC5" s="232"/>
      <c r="FMD5" s="232"/>
      <c r="FME5" s="232"/>
      <c r="FMF5" s="232"/>
      <c r="FMG5" s="232"/>
      <c r="FMH5" s="232"/>
      <c r="FMI5" s="232"/>
      <c r="FMJ5" s="232"/>
      <c r="FMK5" s="232"/>
      <c r="FML5" s="232"/>
      <c r="FMM5" s="232"/>
      <c r="FMN5" s="232"/>
      <c r="FMO5" s="232"/>
      <c r="FMP5" s="232"/>
      <c r="FMQ5" s="232"/>
      <c r="FMR5" s="232"/>
      <c r="FMS5" s="232"/>
      <c r="FMT5" s="232"/>
      <c r="FMU5" s="232"/>
      <c r="FMV5" s="232"/>
      <c r="FMW5" s="232"/>
      <c r="FMX5" s="232"/>
      <c r="FMY5" s="232"/>
      <c r="FMZ5" s="232"/>
      <c r="FNA5" s="232"/>
      <c r="FNB5" s="232"/>
      <c r="FNC5" s="232"/>
      <c r="FND5" s="232"/>
      <c r="FNE5" s="232"/>
      <c r="FNF5" s="232"/>
      <c r="FNG5" s="232"/>
      <c r="FNH5" s="232"/>
      <c r="FNI5" s="232"/>
      <c r="FNJ5" s="232"/>
      <c r="FNK5" s="232"/>
      <c r="FNL5" s="232"/>
      <c r="FNM5" s="232"/>
      <c r="FNN5" s="232"/>
      <c r="FNO5" s="232"/>
      <c r="FNP5" s="232"/>
      <c r="FNQ5" s="232"/>
      <c r="FNR5" s="232"/>
      <c r="FNS5" s="232"/>
      <c r="FNT5" s="232"/>
      <c r="FNU5" s="232"/>
      <c r="FNV5" s="232"/>
      <c r="FNW5" s="232"/>
      <c r="FNX5" s="232"/>
      <c r="FNY5" s="232"/>
      <c r="FNZ5" s="232"/>
      <c r="FOA5" s="232"/>
      <c r="FOB5" s="232"/>
      <c r="FOC5" s="232"/>
      <c r="FOD5" s="232"/>
      <c r="FOE5" s="232"/>
      <c r="FOF5" s="232"/>
      <c r="FOG5" s="232"/>
      <c r="FOH5" s="232"/>
      <c r="FOI5" s="232"/>
      <c r="FOJ5" s="232"/>
      <c r="FOK5" s="232"/>
      <c r="FOL5" s="232"/>
      <c r="FOM5" s="232"/>
      <c r="FON5" s="232"/>
      <c r="FOO5" s="232"/>
      <c r="FOP5" s="232"/>
      <c r="FOQ5" s="232"/>
      <c r="FOR5" s="232"/>
      <c r="FOS5" s="232"/>
      <c r="FOT5" s="232"/>
      <c r="FOU5" s="232"/>
      <c r="FOV5" s="232"/>
      <c r="FOW5" s="232"/>
      <c r="FOX5" s="232"/>
      <c r="FOY5" s="232"/>
      <c r="FOZ5" s="232"/>
      <c r="FPA5" s="232"/>
      <c r="FPB5" s="232"/>
      <c r="FPC5" s="232"/>
      <c r="FPD5" s="232"/>
      <c r="FPE5" s="232"/>
      <c r="FPF5" s="232"/>
      <c r="FPG5" s="232"/>
      <c r="FPH5" s="232"/>
      <c r="FPI5" s="232"/>
      <c r="FPJ5" s="232"/>
      <c r="FPK5" s="232"/>
      <c r="FPL5" s="232"/>
      <c r="FPM5" s="232"/>
      <c r="FPN5" s="232"/>
      <c r="FPO5" s="232"/>
      <c r="FPP5" s="232"/>
      <c r="FPQ5" s="232"/>
      <c r="FPR5" s="232"/>
      <c r="FPS5" s="232"/>
      <c r="FPT5" s="232"/>
      <c r="FPU5" s="232"/>
      <c r="FPV5" s="232"/>
      <c r="FPW5" s="232"/>
      <c r="FPX5" s="232"/>
      <c r="FPY5" s="232"/>
      <c r="FPZ5" s="232"/>
      <c r="FQA5" s="232"/>
      <c r="FQB5" s="232"/>
      <c r="FQC5" s="232"/>
      <c r="FQD5" s="232"/>
      <c r="FQE5" s="232"/>
      <c r="FQF5" s="232"/>
      <c r="FQG5" s="232"/>
      <c r="FQH5" s="232"/>
      <c r="FQI5" s="232"/>
      <c r="FQJ5" s="232"/>
      <c r="FQK5" s="232"/>
      <c r="FQL5" s="232"/>
      <c r="FQM5" s="232"/>
      <c r="FQN5" s="232"/>
      <c r="FQO5" s="232"/>
      <c r="FQP5" s="232"/>
      <c r="FQQ5" s="232"/>
      <c r="FQR5" s="232"/>
      <c r="FQS5" s="232"/>
      <c r="FQT5" s="232"/>
      <c r="FQU5" s="232"/>
      <c r="FQV5" s="232"/>
      <c r="FQW5" s="232"/>
      <c r="FQX5" s="232"/>
      <c r="FQY5" s="232"/>
      <c r="FQZ5" s="232"/>
      <c r="FRA5" s="232"/>
      <c r="FRB5" s="232"/>
      <c r="FRC5" s="232"/>
      <c r="FRD5" s="232"/>
      <c r="FRE5" s="232"/>
      <c r="FRF5" s="232"/>
      <c r="FRG5" s="232"/>
      <c r="FRH5" s="232"/>
      <c r="FRI5" s="232"/>
      <c r="FRJ5" s="232"/>
      <c r="FRK5" s="232"/>
      <c r="FRL5" s="232"/>
      <c r="FRM5" s="232"/>
      <c r="FRN5" s="232"/>
      <c r="FRO5" s="232"/>
      <c r="FRP5" s="232"/>
      <c r="FRQ5" s="232"/>
      <c r="FRR5" s="232"/>
      <c r="FRS5" s="232"/>
      <c r="FRT5" s="232"/>
      <c r="FRU5" s="232"/>
      <c r="FRV5" s="232"/>
      <c r="FRW5" s="232"/>
      <c r="FRX5" s="232"/>
      <c r="FRY5" s="232"/>
      <c r="FRZ5" s="232"/>
      <c r="FSA5" s="232"/>
      <c r="FSB5" s="232"/>
      <c r="FSC5" s="232"/>
      <c r="FSD5" s="232"/>
      <c r="FSE5" s="232"/>
      <c r="FSF5" s="232"/>
      <c r="FSG5" s="232"/>
      <c r="FSH5" s="232"/>
      <c r="FSI5" s="232"/>
      <c r="FSJ5" s="232"/>
      <c r="FSK5" s="232"/>
      <c r="FSL5" s="232"/>
      <c r="FSM5" s="232"/>
      <c r="FSN5" s="232"/>
      <c r="FSO5" s="232"/>
      <c r="FSP5" s="232"/>
      <c r="FSQ5" s="232"/>
      <c r="FSR5" s="232"/>
      <c r="FSS5" s="232"/>
      <c r="FST5" s="232"/>
      <c r="FSU5" s="232"/>
      <c r="FSV5" s="232"/>
      <c r="FSW5" s="232"/>
      <c r="FSX5" s="232"/>
      <c r="FSY5" s="232"/>
      <c r="FSZ5" s="232"/>
      <c r="FTA5" s="232"/>
      <c r="FTB5" s="232"/>
      <c r="FTC5" s="232"/>
      <c r="FTD5" s="232"/>
      <c r="FTE5" s="232"/>
      <c r="FTF5" s="232"/>
      <c r="FTG5" s="232"/>
      <c r="FTH5" s="232"/>
      <c r="FTI5" s="232"/>
      <c r="FTJ5" s="232"/>
      <c r="FTK5" s="232"/>
      <c r="FTL5" s="232"/>
      <c r="FTM5" s="232"/>
      <c r="FTN5" s="232"/>
      <c r="FTO5" s="232"/>
      <c r="FTP5" s="232"/>
      <c r="FTQ5" s="232"/>
      <c r="FTR5" s="232"/>
      <c r="FTS5" s="232"/>
      <c r="FTT5" s="232"/>
      <c r="FTU5" s="232"/>
      <c r="FTV5" s="232"/>
      <c r="FTW5" s="232"/>
      <c r="FTX5" s="232"/>
      <c r="FTY5" s="232"/>
      <c r="FTZ5" s="232"/>
      <c r="FUA5" s="232"/>
      <c r="FUB5" s="232"/>
      <c r="FUC5" s="232"/>
      <c r="FUD5" s="232"/>
      <c r="FUE5" s="232"/>
      <c r="FUF5" s="232"/>
      <c r="FUG5" s="232"/>
      <c r="FUH5" s="232"/>
      <c r="FUI5" s="232"/>
      <c r="FUJ5" s="232"/>
      <c r="FUK5" s="232"/>
      <c r="FUL5" s="232"/>
      <c r="FUM5" s="232"/>
      <c r="FUN5" s="232"/>
      <c r="FUO5" s="232"/>
      <c r="FUP5" s="232"/>
      <c r="FUQ5" s="232"/>
      <c r="FUR5" s="232"/>
      <c r="FUS5" s="232"/>
      <c r="FUT5" s="232"/>
      <c r="FUU5" s="232"/>
      <c r="FUV5" s="232"/>
      <c r="FUW5" s="232"/>
      <c r="FUX5" s="232"/>
      <c r="FUY5" s="232"/>
      <c r="FUZ5" s="232"/>
      <c r="FVA5" s="232"/>
      <c r="FVB5" s="232"/>
      <c r="FVC5" s="232"/>
      <c r="FVD5" s="232"/>
      <c r="FVE5" s="232"/>
      <c r="FVF5" s="232"/>
      <c r="FVG5" s="232"/>
      <c r="FVH5" s="232"/>
      <c r="FVI5" s="232"/>
      <c r="FVJ5" s="232"/>
      <c r="FVK5" s="232"/>
      <c r="FVL5" s="232"/>
      <c r="FVM5" s="232"/>
      <c r="FVN5" s="232"/>
      <c r="FVO5" s="232"/>
      <c r="FVP5" s="232"/>
      <c r="FVQ5" s="232"/>
      <c r="FVR5" s="232"/>
      <c r="FVS5" s="232"/>
      <c r="FVT5" s="232"/>
      <c r="FVU5" s="232"/>
      <c r="FVV5" s="232"/>
      <c r="FVW5" s="232"/>
      <c r="FVX5" s="232"/>
      <c r="FVY5" s="232"/>
      <c r="FVZ5" s="232"/>
      <c r="FWA5" s="232"/>
      <c r="FWB5" s="232"/>
      <c r="FWC5" s="232"/>
      <c r="FWD5" s="232"/>
      <c r="FWE5" s="232"/>
      <c r="FWF5" s="232"/>
      <c r="FWG5" s="232"/>
      <c r="FWH5" s="232"/>
      <c r="FWI5" s="232"/>
      <c r="FWJ5" s="232"/>
      <c r="FWK5" s="232"/>
      <c r="FWL5" s="232"/>
      <c r="FWM5" s="232"/>
      <c r="FWN5" s="232"/>
      <c r="FWO5" s="232"/>
      <c r="FWP5" s="232"/>
      <c r="FWQ5" s="232"/>
      <c r="FWR5" s="232"/>
      <c r="FWS5" s="232"/>
      <c r="FWT5" s="232"/>
      <c r="FWU5" s="232"/>
      <c r="FWV5" s="232"/>
      <c r="FWW5" s="232"/>
      <c r="FWX5" s="232"/>
      <c r="FWY5" s="232"/>
      <c r="FWZ5" s="232"/>
      <c r="FXA5" s="232"/>
      <c r="FXB5" s="232"/>
      <c r="FXC5" s="232"/>
      <c r="FXD5" s="232"/>
      <c r="FXE5" s="232"/>
      <c r="FXF5" s="232"/>
      <c r="FXG5" s="232"/>
      <c r="FXH5" s="232"/>
      <c r="FXI5" s="232"/>
      <c r="FXJ5" s="232"/>
      <c r="FXK5" s="232"/>
      <c r="FXL5" s="232"/>
      <c r="FXM5" s="232"/>
      <c r="FXN5" s="232"/>
      <c r="FXO5" s="232"/>
      <c r="FXP5" s="232"/>
      <c r="FXQ5" s="232"/>
      <c r="FXR5" s="232"/>
      <c r="FXS5" s="232"/>
      <c r="FXT5" s="232"/>
      <c r="FXU5" s="232"/>
      <c r="FXV5" s="232"/>
      <c r="FXW5" s="232"/>
      <c r="FXX5" s="232"/>
      <c r="FXY5" s="232"/>
      <c r="FXZ5" s="232"/>
      <c r="FYA5" s="232"/>
      <c r="FYB5" s="232"/>
      <c r="FYC5" s="232"/>
      <c r="FYD5" s="232"/>
      <c r="FYE5" s="232"/>
      <c r="FYF5" s="232"/>
      <c r="FYG5" s="232"/>
      <c r="FYH5" s="232"/>
      <c r="FYI5" s="232"/>
      <c r="FYJ5" s="232"/>
      <c r="FYK5" s="232"/>
      <c r="FYL5" s="232"/>
      <c r="FYM5" s="232"/>
      <c r="FYN5" s="232"/>
      <c r="FYO5" s="232"/>
      <c r="FYP5" s="232"/>
      <c r="FYQ5" s="232"/>
      <c r="FYR5" s="232"/>
      <c r="FYS5" s="232"/>
      <c r="FYT5" s="232"/>
      <c r="FYU5" s="232"/>
      <c r="FYV5" s="232"/>
      <c r="FYW5" s="232"/>
      <c r="FYX5" s="232"/>
      <c r="FYY5" s="232"/>
      <c r="FYZ5" s="232"/>
      <c r="FZA5" s="232"/>
      <c r="FZB5" s="232"/>
      <c r="FZC5" s="232"/>
      <c r="FZD5" s="232"/>
      <c r="FZE5" s="232"/>
      <c r="FZF5" s="232"/>
      <c r="FZG5" s="232"/>
      <c r="FZH5" s="232"/>
      <c r="FZI5" s="232"/>
      <c r="FZJ5" s="232"/>
      <c r="FZK5" s="232"/>
      <c r="FZL5" s="232"/>
      <c r="FZM5" s="232"/>
      <c r="FZN5" s="232"/>
      <c r="FZO5" s="232"/>
      <c r="FZP5" s="232"/>
      <c r="FZQ5" s="232"/>
      <c r="FZR5" s="232"/>
      <c r="FZS5" s="232"/>
      <c r="FZT5" s="232"/>
      <c r="FZU5" s="232"/>
      <c r="FZV5" s="232"/>
      <c r="FZW5" s="232"/>
      <c r="FZX5" s="232"/>
      <c r="FZY5" s="232"/>
      <c r="FZZ5" s="232"/>
      <c r="GAA5" s="232"/>
      <c r="GAB5" s="232"/>
      <c r="GAC5" s="232"/>
      <c r="GAD5" s="232"/>
      <c r="GAE5" s="232"/>
      <c r="GAF5" s="232"/>
      <c r="GAG5" s="232"/>
      <c r="GAH5" s="232"/>
      <c r="GAI5" s="232"/>
      <c r="GAJ5" s="232"/>
      <c r="GAK5" s="232"/>
      <c r="GAL5" s="232"/>
      <c r="GAM5" s="232"/>
      <c r="GAN5" s="232"/>
      <c r="GAO5" s="232"/>
      <c r="GAP5" s="232"/>
      <c r="GAQ5" s="232"/>
      <c r="GAR5" s="232"/>
      <c r="GAS5" s="232"/>
      <c r="GAT5" s="232"/>
      <c r="GAU5" s="232"/>
      <c r="GAV5" s="232"/>
      <c r="GAW5" s="232"/>
      <c r="GAX5" s="232"/>
      <c r="GAY5" s="232"/>
      <c r="GAZ5" s="232"/>
      <c r="GBA5" s="232"/>
      <c r="GBB5" s="232"/>
      <c r="GBC5" s="232"/>
      <c r="GBD5" s="232"/>
      <c r="GBE5" s="232"/>
      <c r="GBF5" s="232"/>
      <c r="GBG5" s="232"/>
      <c r="GBH5" s="232"/>
      <c r="GBI5" s="232"/>
      <c r="GBJ5" s="232"/>
      <c r="GBK5" s="232"/>
      <c r="GBL5" s="232"/>
      <c r="GBM5" s="232"/>
      <c r="GBN5" s="232"/>
      <c r="GBO5" s="232"/>
      <c r="GBP5" s="232"/>
      <c r="GBQ5" s="232"/>
      <c r="GBR5" s="232"/>
      <c r="GBS5" s="232"/>
      <c r="GBT5" s="232"/>
      <c r="GBU5" s="232"/>
      <c r="GBV5" s="232"/>
      <c r="GBW5" s="232"/>
      <c r="GBX5" s="232"/>
      <c r="GBY5" s="232"/>
      <c r="GBZ5" s="232"/>
      <c r="GCA5" s="232"/>
      <c r="GCB5" s="232"/>
      <c r="GCC5" s="232"/>
      <c r="GCD5" s="232"/>
      <c r="GCE5" s="232"/>
      <c r="GCF5" s="232"/>
      <c r="GCG5" s="232"/>
      <c r="GCH5" s="232"/>
      <c r="GCI5" s="232"/>
      <c r="GCJ5" s="232"/>
      <c r="GCK5" s="232"/>
      <c r="GCL5" s="232"/>
      <c r="GCM5" s="232"/>
      <c r="GCN5" s="232"/>
      <c r="GCO5" s="232"/>
      <c r="GCP5" s="232"/>
      <c r="GCQ5" s="232"/>
      <c r="GCR5" s="232"/>
      <c r="GCS5" s="232"/>
      <c r="GCT5" s="232"/>
      <c r="GCU5" s="232"/>
      <c r="GCV5" s="232"/>
      <c r="GCW5" s="232"/>
      <c r="GCX5" s="232"/>
      <c r="GCY5" s="232"/>
      <c r="GCZ5" s="232"/>
      <c r="GDA5" s="232"/>
      <c r="GDB5" s="232"/>
      <c r="GDC5" s="232"/>
      <c r="GDD5" s="232"/>
      <c r="GDE5" s="232"/>
      <c r="GDF5" s="232"/>
      <c r="GDG5" s="232"/>
      <c r="GDH5" s="232"/>
      <c r="GDI5" s="232"/>
      <c r="GDJ5" s="232"/>
      <c r="GDK5" s="232"/>
      <c r="GDL5" s="232"/>
      <c r="GDM5" s="232"/>
      <c r="GDN5" s="232"/>
      <c r="GDO5" s="232"/>
      <c r="GDP5" s="232"/>
      <c r="GDQ5" s="232"/>
      <c r="GDR5" s="232"/>
      <c r="GDS5" s="232"/>
      <c r="GDT5" s="232"/>
      <c r="GDU5" s="232"/>
      <c r="GDV5" s="232"/>
      <c r="GDW5" s="232"/>
      <c r="GDX5" s="232"/>
      <c r="GDY5" s="232"/>
      <c r="GDZ5" s="232"/>
      <c r="GEA5" s="232"/>
      <c r="GEB5" s="232"/>
      <c r="GEC5" s="232"/>
      <c r="GED5" s="232"/>
      <c r="GEE5" s="232"/>
      <c r="GEF5" s="232"/>
      <c r="GEG5" s="232"/>
      <c r="GEH5" s="232"/>
      <c r="GEI5" s="232"/>
      <c r="GEJ5" s="232"/>
      <c r="GEK5" s="232"/>
      <c r="GEL5" s="232"/>
      <c r="GEM5" s="232"/>
      <c r="GEN5" s="232"/>
      <c r="GEO5" s="232"/>
      <c r="GEP5" s="232"/>
      <c r="GEQ5" s="232"/>
      <c r="GER5" s="232"/>
      <c r="GES5" s="232"/>
      <c r="GET5" s="232"/>
      <c r="GEU5" s="232"/>
      <c r="GEV5" s="232"/>
      <c r="GEW5" s="232"/>
      <c r="GEX5" s="232"/>
      <c r="GEY5" s="232"/>
      <c r="GEZ5" s="232"/>
      <c r="GFA5" s="232"/>
      <c r="GFB5" s="232"/>
      <c r="GFC5" s="232"/>
      <c r="GFD5" s="232"/>
      <c r="GFE5" s="232"/>
      <c r="GFF5" s="232"/>
      <c r="GFG5" s="232"/>
      <c r="GFH5" s="232"/>
      <c r="GFI5" s="232"/>
      <c r="GFJ5" s="232"/>
      <c r="GFK5" s="232"/>
      <c r="GFL5" s="232"/>
      <c r="GFM5" s="232"/>
      <c r="GFN5" s="232"/>
      <c r="GFO5" s="232"/>
      <c r="GFP5" s="232"/>
      <c r="GFQ5" s="232"/>
      <c r="GFR5" s="232"/>
      <c r="GFS5" s="232"/>
      <c r="GFT5" s="232"/>
      <c r="GFU5" s="232"/>
      <c r="GFV5" s="232"/>
      <c r="GFW5" s="232"/>
      <c r="GFX5" s="232"/>
      <c r="GFY5" s="232"/>
      <c r="GFZ5" s="232"/>
      <c r="GGA5" s="232"/>
      <c r="GGB5" s="232"/>
      <c r="GGC5" s="232"/>
      <c r="GGD5" s="232"/>
      <c r="GGE5" s="232"/>
      <c r="GGF5" s="232"/>
      <c r="GGG5" s="232"/>
      <c r="GGH5" s="232"/>
      <c r="GGI5" s="232"/>
      <c r="GGJ5" s="232"/>
      <c r="GGK5" s="232"/>
      <c r="GGL5" s="232"/>
      <c r="GGM5" s="232"/>
      <c r="GGN5" s="232"/>
      <c r="GGO5" s="232"/>
      <c r="GGP5" s="232"/>
      <c r="GGQ5" s="232"/>
      <c r="GGR5" s="232"/>
      <c r="GGS5" s="232"/>
      <c r="GGT5" s="232"/>
      <c r="GGU5" s="232"/>
      <c r="GGV5" s="232"/>
      <c r="GGW5" s="232"/>
      <c r="GGX5" s="232"/>
      <c r="GGY5" s="232"/>
      <c r="GGZ5" s="232"/>
      <c r="GHA5" s="232"/>
      <c r="GHB5" s="232"/>
      <c r="GHC5" s="232"/>
      <c r="GHD5" s="232"/>
      <c r="GHE5" s="232"/>
      <c r="GHF5" s="232"/>
      <c r="GHG5" s="232"/>
      <c r="GHH5" s="232"/>
      <c r="GHI5" s="232"/>
      <c r="GHJ5" s="232"/>
      <c r="GHK5" s="232"/>
      <c r="GHL5" s="232"/>
      <c r="GHM5" s="232"/>
      <c r="GHN5" s="232"/>
      <c r="GHO5" s="232"/>
      <c r="GHP5" s="232"/>
      <c r="GHQ5" s="232"/>
      <c r="GHR5" s="232"/>
      <c r="GHS5" s="232"/>
      <c r="GHT5" s="232"/>
      <c r="GHU5" s="232"/>
      <c r="GHV5" s="232"/>
      <c r="GHW5" s="232"/>
      <c r="GHX5" s="232"/>
      <c r="GHY5" s="232"/>
      <c r="GHZ5" s="232"/>
      <c r="GIA5" s="232"/>
      <c r="GIB5" s="232"/>
      <c r="GIC5" s="232"/>
      <c r="GID5" s="232"/>
      <c r="GIE5" s="232"/>
      <c r="GIF5" s="232"/>
      <c r="GIG5" s="232"/>
      <c r="GIH5" s="232"/>
      <c r="GII5" s="232"/>
      <c r="GIJ5" s="232"/>
      <c r="GIK5" s="232"/>
      <c r="GIL5" s="232"/>
      <c r="GIM5" s="232"/>
      <c r="GIN5" s="232"/>
      <c r="GIO5" s="232"/>
      <c r="GIP5" s="232"/>
      <c r="GIQ5" s="232"/>
      <c r="GIR5" s="232"/>
      <c r="GIS5" s="232"/>
      <c r="GIT5" s="232"/>
      <c r="GIU5" s="232"/>
      <c r="GIV5" s="232"/>
      <c r="GIW5" s="232"/>
      <c r="GIX5" s="232"/>
      <c r="GIY5" s="232"/>
      <c r="GIZ5" s="232"/>
      <c r="GJA5" s="232"/>
      <c r="GJB5" s="232"/>
      <c r="GJC5" s="232"/>
      <c r="GJD5" s="232"/>
      <c r="GJE5" s="232"/>
      <c r="GJF5" s="232"/>
      <c r="GJG5" s="232"/>
      <c r="GJH5" s="232"/>
      <c r="GJI5" s="232"/>
      <c r="GJJ5" s="232"/>
      <c r="GJK5" s="232"/>
      <c r="GJL5" s="232"/>
      <c r="GJM5" s="232"/>
      <c r="GJN5" s="232"/>
      <c r="GJO5" s="232"/>
      <c r="GJP5" s="232"/>
      <c r="GJQ5" s="232"/>
      <c r="GJR5" s="232"/>
      <c r="GJS5" s="232"/>
      <c r="GJT5" s="232"/>
      <c r="GJU5" s="232"/>
      <c r="GJV5" s="232"/>
      <c r="GJW5" s="232"/>
      <c r="GJX5" s="232"/>
      <c r="GJY5" s="232"/>
      <c r="GJZ5" s="232"/>
      <c r="GKA5" s="232"/>
      <c r="GKB5" s="232"/>
      <c r="GKC5" s="232"/>
      <c r="GKD5" s="232"/>
      <c r="GKE5" s="232"/>
      <c r="GKF5" s="232"/>
      <c r="GKG5" s="232"/>
      <c r="GKH5" s="232"/>
      <c r="GKI5" s="232"/>
      <c r="GKJ5" s="232"/>
      <c r="GKK5" s="232"/>
      <c r="GKL5" s="232"/>
      <c r="GKM5" s="232"/>
      <c r="GKN5" s="232"/>
      <c r="GKO5" s="232"/>
      <c r="GKP5" s="232"/>
      <c r="GKQ5" s="232"/>
      <c r="GKR5" s="232"/>
      <c r="GKS5" s="232"/>
      <c r="GKT5" s="232"/>
      <c r="GKU5" s="232"/>
      <c r="GKV5" s="232"/>
      <c r="GKW5" s="232"/>
      <c r="GKX5" s="232"/>
      <c r="GKY5" s="232"/>
      <c r="GKZ5" s="232"/>
      <c r="GLA5" s="232"/>
      <c r="GLB5" s="232"/>
      <c r="GLC5" s="232"/>
      <c r="GLD5" s="232"/>
      <c r="GLE5" s="232"/>
      <c r="GLF5" s="232"/>
      <c r="GLG5" s="232"/>
      <c r="GLH5" s="232"/>
      <c r="GLI5" s="232"/>
      <c r="GLJ5" s="232"/>
      <c r="GLK5" s="232"/>
      <c r="GLL5" s="232"/>
      <c r="GLM5" s="232"/>
      <c r="GLN5" s="232"/>
      <c r="GLO5" s="232"/>
      <c r="GLP5" s="232"/>
      <c r="GLQ5" s="232"/>
      <c r="GLR5" s="232"/>
      <c r="GLS5" s="232"/>
      <c r="GLT5" s="232"/>
      <c r="GLU5" s="232"/>
      <c r="GLV5" s="232"/>
      <c r="GLW5" s="232"/>
      <c r="GLX5" s="232"/>
      <c r="GLY5" s="232"/>
      <c r="GLZ5" s="232"/>
      <c r="GMA5" s="232"/>
      <c r="GMB5" s="232"/>
      <c r="GMC5" s="232"/>
      <c r="GMD5" s="232"/>
      <c r="GME5" s="232"/>
      <c r="GMF5" s="232"/>
      <c r="GMG5" s="232"/>
      <c r="GMH5" s="232"/>
      <c r="GMI5" s="232"/>
      <c r="GMJ5" s="232"/>
      <c r="GMK5" s="232"/>
      <c r="GML5" s="232"/>
      <c r="GMM5" s="232"/>
      <c r="GMN5" s="232"/>
      <c r="GMO5" s="232"/>
      <c r="GMP5" s="232"/>
      <c r="GMQ5" s="232"/>
      <c r="GMR5" s="232"/>
      <c r="GMS5" s="232"/>
      <c r="GMT5" s="232"/>
      <c r="GMU5" s="232"/>
      <c r="GMV5" s="232"/>
      <c r="GMW5" s="232"/>
      <c r="GMX5" s="232"/>
      <c r="GMY5" s="232"/>
      <c r="GMZ5" s="232"/>
      <c r="GNA5" s="232"/>
      <c r="GNB5" s="232"/>
      <c r="GNC5" s="232"/>
      <c r="GND5" s="232"/>
      <c r="GNE5" s="232"/>
      <c r="GNF5" s="232"/>
      <c r="GNG5" s="232"/>
      <c r="GNH5" s="232"/>
      <c r="GNI5" s="232"/>
      <c r="GNJ5" s="232"/>
      <c r="GNK5" s="232"/>
      <c r="GNL5" s="232"/>
      <c r="GNM5" s="232"/>
      <c r="GNN5" s="232"/>
      <c r="GNO5" s="232"/>
      <c r="GNP5" s="232"/>
      <c r="GNQ5" s="232"/>
      <c r="GNR5" s="232"/>
      <c r="GNS5" s="232"/>
      <c r="GNT5" s="232"/>
      <c r="GNU5" s="232"/>
      <c r="GNV5" s="232"/>
      <c r="GNW5" s="232"/>
      <c r="GNX5" s="232"/>
      <c r="GNY5" s="232"/>
      <c r="GNZ5" s="232"/>
      <c r="GOA5" s="232"/>
      <c r="GOB5" s="232"/>
      <c r="GOC5" s="232"/>
      <c r="GOD5" s="232"/>
      <c r="GOE5" s="232"/>
      <c r="GOF5" s="232"/>
      <c r="GOG5" s="232"/>
      <c r="GOH5" s="232"/>
      <c r="GOI5" s="232"/>
      <c r="GOJ5" s="232"/>
      <c r="GOK5" s="232"/>
      <c r="GOL5" s="232"/>
      <c r="GOM5" s="232"/>
      <c r="GON5" s="232"/>
      <c r="GOO5" s="232"/>
      <c r="GOP5" s="232"/>
      <c r="GOQ5" s="232"/>
      <c r="GOR5" s="232"/>
      <c r="GOS5" s="232"/>
      <c r="GOT5" s="232"/>
      <c r="GOU5" s="232"/>
      <c r="GOV5" s="232"/>
      <c r="GOW5" s="232"/>
      <c r="GOX5" s="232"/>
      <c r="GOY5" s="232"/>
      <c r="GOZ5" s="232"/>
      <c r="GPA5" s="232"/>
      <c r="GPB5" s="232"/>
      <c r="GPC5" s="232"/>
      <c r="GPD5" s="232"/>
      <c r="GPE5" s="232"/>
      <c r="GPF5" s="232"/>
      <c r="GPG5" s="232"/>
      <c r="GPH5" s="232"/>
      <c r="GPI5" s="232"/>
      <c r="GPJ5" s="232"/>
      <c r="GPK5" s="232"/>
      <c r="GPL5" s="232"/>
      <c r="GPM5" s="232"/>
      <c r="GPN5" s="232"/>
      <c r="GPO5" s="232"/>
      <c r="GPP5" s="232"/>
      <c r="GPQ5" s="232"/>
      <c r="GPR5" s="232"/>
      <c r="GPS5" s="232"/>
      <c r="GPT5" s="232"/>
      <c r="GPU5" s="232"/>
      <c r="GPV5" s="232"/>
      <c r="GPW5" s="232"/>
      <c r="GPX5" s="232"/>
      <c r="GPY5" s="232"/>
      <c r="GPZ5" s="232"/>
      <c r="GQA5" s="232"/>
      <c r="GQB5" s="232"/>
      <c r="GQC5" s="232"/>
      <c r="GQD5" s="232"/>
      <c r="GQE5" s="232"/>
      <c r="GQF5" s="232"/>
      <c r="GQG5" s="232"/>
      <c r="GQH5" s="232"/>
      <c r="GQI5" s="232"/>
      <c r="GQJ5" s="232"/>
      <c r="GQK5" s="232"/>
      <c r="GQL5" s="232"/>
      <c r="GQM5" s="232"/>
      <c r="GQN5" s="232"/>
      <c r="GQO5" s="232"/>
      <c r="GQP5" s="232"/>
      <c r="GQQ5" s="232"/>
      <c r="GQR5" s="232"/>
      <c r="GQS5" s="232"/>
      <c r="GQT5" s="232"/>
      <c r="GQU5" s="232"/>
      <c r="GQV5" s="232"/>
      <c r="GQW5" s="232"/>
      <c r="GQX5" s="232"/>
      <c r="GQY5" s="232"/>
      <c r="GQZ5" s="232"/>
      <c r="GRA5" s="232"/>
      <c r="GRB5" s="232"/>
      <c r="GRC5" s="232"/>
      <c r="GRD5" s="232"/>
      <c r="GRE5" s="232"/>
      <c r="GRF5" s="232"/>
      <c r="GRG5" s="232"/>
      <c r="GRH5" s="232"/>
      <c r="GRI5" s="232"/>
      <c r="GRJ5" s="232"/>
      <c r="GRK5" s="232"/>
      <c r="GRL5" s="232"/>
      <c r="GRM5" s="232"/>
      <c r="GRN5" s="232"/>
      <c r="GRO5" s="232"/>
      <c r="GRP5" s="232"/>
      <c r="GRQ5" s="232"/>
      <c r="GRR5" s="232"/>
      <c r="GRS5" s="232"/>
      <c r="GRT5" s="232"/>
      <c r="GRU5" s="232"/>
      <c r="GRV5" s="232"/>
      <c r="GRW5" s="232"/>
      <c r="GRX5" s="232"/>
      <c r="GRY5" s="232"/>
      <c r="GRZ5" s="232"/>
      <c r="GSA5" s="232"/>
      <c r="GSB5" s="232"/>
      <c r="GSC5" s="232"/>
      <c r="GSD5" s="232"/>
      <c r="GSE5" s="232"/>
      <c r="GSF5" s="232"/>
      <c r="GSG5" s="232"/>
      <c r="GSH5" s="232"/>
      <c r="GSI5" s="232"/>
      <c r="GSJ5" s="232"/>
      <c r="GSK5" s="232"/>
      <c r="GSL5" s="232"/>
      <c r="GSM5" s="232"/>
      <c r="GSN5" s="232"/>
      <c r="GSO5" s="232"/>
      <c r="GSP5" s="232"/>
      <c r="GSQ5" s="232"/>
      <c r="GSR5" s="232"/>
      <c r="GSS5" s="232"/>
      <c r="GST5" s="232"/>
      <c r="GSU5" s="232"/>
      <c r="GSV5" s="232"/>
      <c r="GSW5" s="232"/>
      <c r="GSX5" s="232"/>
      <c r="GSY5" s="232"/>
      <c r="GSZ5" s="232"/>
      <c r="GTA5" s="232"/>
      <c r="GTB5" s="232"/>
      <c r="GTC5" s="232"/>
      <c r="GTD5" s="232"/>
      <c r="GTE5" s="232"/>
      <c r="GTF5" s="232"/>
      <c r="GTG5" s="232"/>
      <c r="GTH5" s="232"/>
      <c r="GTI5" s="232"/>
      <c r="GTJ5" s="232"/>
      <c r="GTK5" s="232"/>
      <c r="GTL5" s="232"/>
      <c r="GTM5" s="232"/>
      <c r="GTN5" s="232"/>
      <c r="GTO5" s="232"/>
      <c r="GTP5" s="232"/>
      <c r="GTQ5" s="232"/>
      <c r="GTR5" s="232"/>
      <c r="GTS5" s="232"/>
      <c r="GTT5" s="232"/>
      <c r="GTU5" s="232"/>
      <c r="GTV5" s="232"/>
      <c r="GTW5" s="232"/>
      <c r="GTX5" s="232"/>
      <c r="GTY5" s="232"/>
      <c r="GTZ5" s="232"/>
      <c r="GUA5" s="232"/>
      <c r="GUB5" s="232"/>
      <c r="GUC5" s="232"/>
      <c r="GUD5" s="232"/>
      <c r="GUE5" s="232"/>
      <c r="GUF5" s="232"/>
      <c r="GUG5" s="232"/>
      <c r="GUH5" s="232"/>
      <c r="GUI5" s="232"/>
      <c r="GUJ5" s="232"/>
      <c r="GUK5" s="232"/>
      <c r="GUL5" s="232"/>
      <c r="GUM5" s="232"/>
      <c r="GUN5" s="232"/>
      <c r="GUO5" s="232"/>
      <c r="GUP5" s="232"/>
      <c r="GUQ5" s="232"/>
      <c r="GUR5" s="232"/>
      <c r="GUS5" s="232"/>
      <c r="GUT5" s="232"/>
      <c r="GUU5" s="232"/>
      <c r="GUV5" s="232"/>
      <c r="GUW5" s="232"/>
      <c r="GUX5" s="232"/>
      <c r="GUY5" s="232"/>
      <c r="GUZ5" s="232"/>
      <c r="GVA5" s="232"/>
      <c r="GVB5" s="232"/>
      <c r="GVC5" s="232"/>
      <c r="GVD5" s="232"/>
      <c r="GVE5" s="232"/>
      <c r="GVF5" s="232"/>
      <c r="GVG5" s="232"/>
      <c r="GVH5" s="232"/>
      <c r="GVI5" s="232"/>
      <c r="GVJ5" s="232"/>
      <c r="GVK5" s="232"/>
      <c r="GVL5" s="232"/>
      <c r="GVM5" s="232"/>
      <c r="GVN5" s="232"/>
      <c r="GVO5" s="232"/>
      <c r="GVP5" s="232"/>
      <c r="GVQ5" s="232"/>
      <c r="GVR5" s="232"/>
      <c r="GVS5" s="232"/>
      <c r="GVT5" s="232"/>
      <c r="GVU5" s="232"/>
      <c r="GVV5" s="232"/>
      <c r="GVW5" s="232"/>
      <c r="GVX5" s="232"/>
      <c r="GVY5" s="232"/>
      <c r="GVZ5" s="232"/>
      <c r="GWA5" s="232"/>
      <c r="GWB5" s="232"/>
      <c r="GWC5" s="232"/>
      <c r="GWD5" s="232"/>
      <c r="GWE5" s="232"/>
      <c r="GWF5" s="232"/>
      <c r="GWG5" s="232"/>
      <c r="GWH5" s="232"/>
      <c r="GWI5" s="232"/>
      <c r="GWJ5" s="232"/>
      <c r="GWK5" s="232"/>
      <c r="GWL5" s="232"/>
      <c r="GWM5" s="232"/>
      <c r="GWN5" s="232"/>
      <c r="GWO5" s="232"/>
      <c r="GWP5" s="232"/>
      <c r="GWQ5" s="232"/>
      <c r="GWR5" s="232"/>
      <c r="GWS5" s="232"/>
      <c r="GWT5" s="232"/>
      <c r="GWU5" s="232"/>
      <c r="GWV5" s="232"/>
      <c r="GWW5" s="232"/>
      <c r="GWX5" s="232"/>
      <c r="GWY5" s="232"/>
      <c r="GWZ5" s="232"/>
      <c r="GXA5" s="232"/>
      <c r="GXB5" s="232"/>
      <c r="GXC5" s="232"/>
      <c r="GXD5" s="232"/>
      <c r="GXE5" s="232"/>
      <c r="GXF5" s="232"/>
      <c r="GXG5" s="232"/>
      <c r="GXH5" s="232"/>
      <c r="GXI5" s="232"/>
      <c r="GXJ5" s="232"/>
      <c r="GXK5" s="232"/>
      <c r="GXL5" s="232"/>
      <c r="GXM5" s="232"/>
      <c r="GXN5" s="232"/>
      <c r="GXO5" s="232"/>
      <c r="GXP5" s="232"/>
      <c r="GXQ5" s="232"/>
      <c r="GXR5" s="232"/>
      <c r="GXS5" s="232"/>
      <c r="GXT5" s="232"/>
      <c r="GXU5" s="232"/>
      <c r="GXV5" s="232"/>
      <c r="GXW5" s="232"/>
      <c r="GXX5" s="232"/>
      <c r="GXY5" s="232"/>
      <c r="GXZ5" s="232"/>
      <c r="GYA5" s="232"/>
      <c r="GYB5" s="232"/>
      <c r="GYC5" s="232"/>
      <c r="GYD5" s="232"/>
      <c r="GYE5" s="232"/>
      <c r="GYF5" s="232"/>
      <c r="GYG5" s="232"/>
      <c r="GYH5" s="232"/>
      <c r="GYI5" s="232"/>
      <c r="GYJ5" s="232"/>
      <c r="GYK5" s="232"/>
      <c r="GYL5" s="232"/>
      <c r="GYM5" s="232"/>
      <c r="GYN5" s="232"/>
      <c r="GYO5" s="232"/>
      <c r="GYP5" s="232"/>
      <c r="GYQ5" s="232"/>
      <c r="GYR5" s="232"/>
      <c r="GYS5" s="232"/>
      <c r="GYT5" s="232"/>
      <c r="GYU5" s="232"/>
      <c r="GYV5" s="232"/>
      <c r="GYW5" s="232"/>
      <c r="GYX5" s="232"/>
      <c r="GYY5" s="232"/>
      <c r="GYZ5" s="232"/>
      <c r="GZA5" s="232"/>
      <c r="GZB5" s="232"/>
      <c r="GZC5" s="232"/>
      <c r="GZD5" s="232"/>
      <c r="GZE5" s="232"/>
      <c r="GZF5" s="232"/>
      <c r="GZG5" s="232"/>
      <c r="GZH5" s="232"/>
      <c r="GZI5" s="232"/>
      <c r="GZJ5" s="232"/>
      <c r="GZK5" s="232"/>
      <c r="GZL5" s="232"/>
      <c r="GZM5" s="232"/>
      <c r="GZN5" s="232"/>
      <c r="GZO5" s="232"/>
      <c r="GZP5" s="232"/>
      <c r="GZQ5" s="232"/>
      <c r="GZR5" s="232"/>
      <c r="GZS5" s="232"/>
      <c r="GZT5" s="232"/>
      <c r="GZU5" s="232"/>
      <c r="GZV5" s="232"/>
      <c r="GZW5" s="232"/>
      <c r="GZX5" s="232"/>
      <c r="GZY5" s="232"/>
      <c r="GZZ5" s="232"/>
      <c r="HAA5" s="232"/>
      <c r="HAB5" s="232"/>
      <c r="HAC5" s="232"/>
      <c r="HAD5" s="232"/>
      <c r="HAE5" s="232"/>
      <c r="HAF5" s="232"/>
      <c r="HAG5" s="232"/>
      <c r="HAH5" s="232"/>
      <c r="HAI5" s="232"/>
      <c r="HAJ5" s="232"/>
      <c r="HAK5" s="232"/>
      <c r="HAL5" s="232"/>
      <c r="HAM5" s="232"/>
      <c r="HAN5" s="232"/>
      <c r="HAO5" s="232"/>
      <c r="HAP5" s="232"/>
      <c r="HAQ5" s="232"/>
      <c r="HAR5" s="232"/>
      <c r="HAS5" s="232"/>
      <c r="HAT5" s="232"/>
      <c r="HAU5" s="232"/>
      <c r="HAV5" s="232"/>
      <c r="HAW5" s="232"/>
      <c r="HAX5" s="232"/>
      <c r="HAY5" s="232"/>
      <c r="HAZ5" s="232"/>
      <c r="HBA5" s="232"/>
      <c r="HBB5" s="232"/>
      <c r="HBC5" s="232"/>
      <c r="HBD5" s="232"/>
      <c r="HBE5" s="232"/>
      <c r="HBF5" s="232"/>
      <c r="HBG5" s="232"/>
      <c r="HBH5" s="232"/>
      <c r="HBI5" s="232"/>
      <c r="HBJ5" s="232"/>
      <c r="HBK5" s="232"/>
      <c r="HBL5" s="232"/>
      <c r="HBM5" s="232"/>
      <c r="HBN5" s="232"/>
      <c r="HBO5" s="232"/>
      <c r="HBP5" s="232"/>
      <c r="HBQ5" s="232"/>
      <c r="HBR5" s="232"/>
      <c r="HBS5" s="232"/>
      <c r="HBT5" s="232"/>
      <c r="HBU5" s="232"/>
      <c r="HBV5" s="232"/>
      <c r="HBW5" s="232"/>
      <c r="HBX5" s="232"/>
      <c r="HBY5" s="232"/>
      <c r="HBZ5" s="232"/>
      <c r="HCA5" s="232"/>
      <c r="HCB5" s="232"/>
      <c r="HCC5" s="232"/>
      <c r="HCD5" s="232"/>
      <c r="HCE5" s="232"/>
      <c r="HCF5" s="232"/>
      <c r="HCG5" s="232"/>
      <c r="HCH5" s="232"/>
      <c r="HCI5" s="232"/>
      <c r="HCJ5" s="232"/>
      <c r="HCK5" s="232"/>
      <c r="HCL5" s="232"/>
      <c r="HCM5" s="232"/>
      <c r="HCN5" s="232"/>
      <c r="HCO5" s="232"/>
      <c r="HCP5" s="232"/>
      <c r="HCQ5" s="232"/>
      <c r="HCR5" s="232"/>
      <c r="HCS5" s="232"/>
      <c r="HCT5" s="232"/>
      <c r="HCU5" s="232"/>
      <c r="HCV5" s="232"/>
      <c r="HCW5" s="232"/>
      <c r="HCX5" s="232"/>
      <c r="HCY5" s="232"/>
      <c r="HCZ5" s="232"/>
      <c r="HDA5" s="232"/>
      <c r="HDB5" s="232"/>
      <c r="HDC5" s="232"/>
      <c r="HDD5" s="232"/>
      <c r="HDE5" s="232"/>
      <c r="HDF5" s="232"/>
      <c r="HDG5" s="232"/>
      <c r="HDH5" s="232"/>
      <c r="HDI5" s="232"/>
      <c r="HDJ5" s="232"/>
      <c r="HDK5" s="232"/>
      <c r="HDL5" s="232"/>
      <c r="HDM5" s="232"/>
      <c r="HDN5" s="232"/>
      <c r="HDO5" s="232"/>
      <c r="HDP5" s="232"/>
      <c r="HDQ5" s="232"/>
      <c r="HDR5" s="232"/>
      <c r="HDS5" s="232"/>
      <c r="HDT5" s="232"/>
      <c r="HDU5" s="232"/>
      <c r="HDV5" s="232"/>
      <c r="HDW5" s="232"/>
      <c r="HDX5" s="232"/>
      <c r="HDY5" s="232"/>
      <c r="HDZ5" s="232"/>
      <c r="HEA5" s="232"/>
      <c r="HEB5" s="232"/>
      <c r="HEC5" s="232"/>
      <c r="HED5" s="232"/>
      <c r="HEE5" s="232"/>
      <c r="HEF5" s="232"/>
      <c r="HEG5" s="232"/>
      <c r="HEH5" s="232"/>
      <c r="HEI5" s="232"/>
      <c r="HEJ5" s="232"/>
      <c r="HEK5" s="232"/>
      <c r="HEL5" s="232"/>
      <c r="HEM5" s="232"/>
      <c r="HEN5" s="232"/>
      <c r="HEO5" s="232"/>
      <c r="HEP5" s="232"/>
      <c r="HEQ5" s="232"/>
      <c r="HER5" s="232"/>
      <c r="HES5" s="232"/>
      <c r="HET5" s="232"/>
      <c r="HEU5" s="232"/>
      <c r="HEV5" s="232"/>
      <c r="HEW5" s="232"/>
      <c r="HEX5" s="232"/>
      <c r="HEY5" s="232"/>
      <c r="HEZ5" s="232"/>
      <c r="HFA5" s="232"/>
      <c r="HFB5" s="232"/>
      <c r="HFC5" s="232"/>
      <c r="HFD5" s="232"/>
      <c r="HFE5" s="232"/>
      <c r="HFF5" s="232"/>
      <c r="HFG5" s="232"/>
      <c r="HFH5" s="232"/>
      <c r="HFI5" s="232"/>
      <c r="HFJ5" s="232"/>
      <c r="HFK5" s="232"/>
      <c r="HFL5" s="232"/>
      <c r="HFM5" s="232"/>
      <c r="HFN5" s="232"/>
      <c r="HFO5" s="232"/>
      <c r="HFP5" s="232"/>
      <c r="HFQ5" s="232"/>
      <c r="HFR5" s="232"/>
      <c r="HFS5" s="232"/>
      <c r="HFT5" s="232"/>
      <c r="HFU5" s="232"/>
      <c r="HFV5" s="232"/>
      <c r="HFW5" s="232"/>
      <c r="HFX5" s="232"/>
      <c r="HFY5" s="232"/>
      <c r="HFZ5" s="232"/>
      <c r="HGA5" s="232"/>
      <c r="HGB5" s="232"/>
      <c r="HGC5" s="232"/>
      <c r="HGD5" s="232"/>
      <c r="HGE5" s="232"/>
      <c r="HGF5" s="232"/>
      <c r="HGG5" s="232"/>
      <c r="HGH5" s="232"/>
      <c r="HGI5" s="232"/>
      <c r="HGJ5" s="232"/>
      <c r="HGK5" s="232"/>
      <c r="HGL5" s="232"/>
      <c r="HGM5" s="232"/>
      <c r="HGN5" s="232"/>
      <c r="HGO5" s="232"/>
      <c r="HGP5" s="232"/>
      <c r="HGQ5" s="232"/>
      <c r="HGR5" s="232"/>
      <c r="HGS5" s="232"/>
      <c r="HGT5" s="232"/>
      <c r="HGU5" s="232"/>
      <c r="HGV5" s="232"/>
      <c r="HGW5" s="232"/>
      <c r="HGX5" s="232"/>
      <c r="HGY5" s="232"/>
      <c r="HGZ5" s="232"/>
      <c r="HHA5" s="232"/>
      <c r="HHB5" s="232"/>
      <c r="HHC5" s="232"/>
      <c r="HHD5" s="232"/>
      <c r="HHE5" s="232"/>
      <c r="HHF5" s="232"/>
      <c r="HHG5" s="232"/>
      <c r="HHH5" s="232"/>
      <c r="HHI5" s="232"/>
      <c r="HHJ5" s="232"/>
      <c r="HHK5" s="232"/>
      <c r="HHL5" s="232"/>
      <c r="HHM5" s="232"/>
      <c r="HHN5" s="232"/>
      <c r="HHO5" s="232"/>
      <c r="HHP5" s="232"/>
      <c r="HHQ5" s="232"/>
      <c r="HHR5" s="232"/>
      <c r="HHS5" s="232"/>
      <c r="HHT5" s="232"/>
      <c r="HHU5" s="232"/>
      <c r="HHV5" s="232"/>
      <c r="HHW5" s="232"/>
      <c r="HHX5" s="232"/>
      <c r="HHY5" s="232"/>
      <c r="HHZ5" s="232"/>
      <c r="HIA5" s="232"/>
      <c r="HIB5" s="232"/>
      <c r="HIC5" s="232"/>
      <c r="HID5" s="232"/>
      <c r="HIE5" s="232"/>
      <c r="HIF5" s="232"/>
      <c r="HIG5" s="232"/>
      <c r="HIH5" s="232"/>
      <c r="HII5" s="232"/>
      <c r="HIJ5" s="232"/>
      <c r="HIK5" s="232"/>
      <c r="HIL5" s="232"/>
      <c r="HIM5" s="232"/>
      <c r="HIN5" s="232"/>
      <c r="HIO5" s="232"/>
      <c r="HIP5" s="232"/>
      <c r="HIQ5" s="232"/>
      <c r="HIR5" s="232"/>
      <c r="HIS5" s="232"/>
      <c r="HIT5" s="232"/>
      <c r="HIU5" s="232"/>
      <c r="HIV5" s="232"/>
      <c r="HIW5" s="232"/>
      <c r="HIX5" s="232"/>
      <c r="HIY5" s="232"/>
      <c r="HIZ5" s="232"/>
      <c r="HJA5" s="232"/>
      <c r="HJB5" s="232"/>
      <c r="HJC5" s="232"/>
      <c r="HJD5" s="232"/>
      <c r="HJE5" s="232"/>
      <c r="HJF5" s="232"/>
      <c r="HJG5" s="232"/>
      <c r="HJH5" s="232"/>
      <c r="HJI5" s="232"/>
      <c r="HJJ5" s="232"/>
      <c r="HJK5" s="232"/>
      <c r="HJL5" s="232"/>
      <c r="HJM5" s="232"/>
      <c r="HJN5" s="232"/>
      <c r="HJO5" s="232"/>
      <c r="HJP5" s="232"/>
      <c r="HJQ5" s="232"/>
      <c r="HJR5" s="232"/>
      <c r="HJS5" s="232"/>
      <c r="HJT5" s="232"/>
      <c r="HJU5" s="232"/>
      <c r="HJV5" s="232"/>
      <c r="HJW5" s="232"/>
      <c r="HJX5" s="232"/>
      <c r="HJY5" s="232"/>
      <c r="HJZ5" s="232"/>
      <c r="HKA5" s="232"/>
      <c r="HKB5" s="232"/>
      <c r="HKC5" s="232"/>
      <c r="HKD5" s="232"/>
      <c r="HKE5" s="232"/>
      <c r="HKF5" s="232"/>
      <c r="HKG5" s="232"/>
      <c r="HKH5" s="232"/>
      <c r="HKI5" s="232"/>
      <c r="HKJ5" s="232"/>
      <c r="HKK5" s="232"/>
      <c r="HKL5" s="232"/>
      <c r="HKM5" s="232"/>
      <c r="HKN5" s="232"/>
      <c r="HKO5" s="232"/>
      <c r="HKP5" s="232"/>
      <c r="HKQ5" s="232"/>
      <c r="HKR5" s="232"/>
      <c r="HKS5" s="232"/>
      <c r="HKT5" s="232"/>
      <c r="HKU5" s="232"/>
      <c r="HKV5" s="232"/>
      <c r="HKW5" s="232"/>
      <c r="HKX5" s="232"/>
      <c r="HKY5" s="232"/>
      <c r="HKZ5" s="232"/>
      <c r="HLA5" s="232"/>
      <c r="HLB5" s="232"/>
      <c r="HLC5" s="232"/>
      <c r="HLD5" s="232"/>
      <c r="HLE5" s="232"/>
      <c r="HLF5" s="232"/>
      <c r="HLG5" s="232"/>
      <c r="HLH5" s="232"/>
      <c r="HLI5" s="232"/>
      <c r="HLJ5" s="232"/>
      <c r="HLK5" s="232"/>
      <c r="HLL5" s="232"/>
      <c r="HLM5" s="232"/>
      <c r="HLN5" s="232"/>
      <c r="HLO5" s="232"/>
      <c r="HLP5" s="232"/>
      <c r="HLQ5" s="232"/>
      <c r="HLR5" s="232"/>
      <c r="HLS5" s="232"/>
      <c r="HLT5" s="232"/>
      <c r="HLU5" s="232"/>
      <c r="HLV5" s="232"/>
      <c r="HLW5" s="232"/>
      <c r="HLX5" s="232"/>
      <c r="HLY5" s="232"/>
      <c r="HLZ5" s="232"/>
      <c r="HMA5" s="232"/>
      <c r="HMB5" s="232"/>
      <c r="HMC5" s="232"/>
      <c r="HMD5" s="232"/>
      <c r="HME5" s="232"/>
      <c r="HMF5" s="232"/>
      <c r="HMG5" s="232"/>
      <c r="HMH5" s="232"/>
      <c r="HMI5" s="232"/>
      <c r="HMJ5" s="232"/>
      <c r="HMK5" s="232"/>
      <c r="HML5" s="232"/>
      <c r="HMM5" s="232"/>
      <c r="HMN5" s="232"/>
      <c r="HMO5" s="232"/>
      <c r="HMP5" s="232"/>
      <c r="HMQ5" s="232"/>
      <c r="HMR5" s="232"/>
      <c r="HMS5" s="232"/>
      <c r="HMT5" s="232"/>
      <c r="HMU5" s="232"/>
      <c r="HMV5" s="232"/>
      <c r="HMW5" s="232"/>
      <c r="HMX5" s="232"/>
      <c r="HMY5" s="232"/>
      <c r="HMZ5" s="232"/>
      <c r="HNA5" s="232"/>
      <c r="HNB5" s="232"/>
      <c r="HNC5" s="232"/>
      <c r="HND5" s="232"/>
      <c r="HNE5" s="232"/>
      <c r="HNF5" s="232"/>
      <c r="HNG5" s="232"/>
      <c r="HNH5" s="232"/>
      <c r="HNI5" s="232"/>
      <c r="HNJ5" s="232"/>
      <c r="HNK5" s="232"/>
      <c r="HNL5" s="232"/>
      <c r="HNM5" s="232"/>
      <c r="HNN5" s="232"/>
      <c r="HNO5" s="232"/>
      <c r="HNP5" s="232"/>
      <c r="HNQ5" s="232"/>
      <c r="HNR5" s="232"/>
      <c r="HNS5" s="232"/>
      <c r="HNT5" s="232"/>
      <c r="HNU5" s="232"/>
      <c r="HNV5" s="232"/>
      <c r="HNW5" s="232"/>
      <c r="HNX5" s="232"/>
      <c r="HNY5" s="232"/>
      <c r="HNZ5" s="232"/>
      <c r="HOA5" s="232"/>
      <c r="HOB5" s="232"/>
      <c r="HOC5" s="232"/>
      <c r="HOD5" s="232"/>
      <c r="HOE5" s="232"/>
      <c r="HOF5" s="232"/>
      <c r="HOG5" s="232"/>
      <c r="HOH5" s="232"/>
      <c r="HOI5" s="232"/>
      <c r="HOJ5" s="232"/>
      <c r="HOK5" s="232"/>
      <c r="HOL5" s="232"/>
      <c r="HOM5" s="232"/>
      <c r="HON5" s="232"/>
      <c r="HOO5" s="232"/>
      <c r="HOP5" s="232"/>
      <c r="HOQ5" s="232"/>
      <c r="HOR5" s="232"/>
      <c r="HOS5" s="232"/>
      <c r="HOT5" s="232"/>
      <c r="HOU5" s="232"/>
      <c r="HOV5" s="232"/>
      <c r="HOW5" s="232"/>
      <c r="HOX5" s="232"/>
      <c r="HOY5" s="232"/>
      <c r="HOZ5" s="232"/>
      <c r="HPA5" s="232"/>
      <c r="HPB5" s="232"/>
      <c r="HPC5" s="232"/>
      <c r="HPD5" s="232"/>
      <c r="HPE5" s="232"/>
      <c r="HPF5" s="232"/>
      <c r="HPG5" s="232"/>
      <c r="HPH5" s="232"/>
      <c r="HPI5" s="232"/>
      <c r="HPJ5" s="232"/>
      <c r="HPK5" s="232"/>
      <c r="HPL5" s="232"/>
      <c r="HPM5" s="232"/>
      <c r="HPN5" s="232"/>
      <c r="HPO5" s="232"/>
      <c r="HPP5" s="232"/>
      <c r="HPQ5" s="232"/>
      <c r="HPR5" s="232"/>
      <c r="HPS5" s="232"/>
      <c r="HPT5" s="232"/>
      <c r="HPU5" s="232"/>
      <c r="HPV5" s="232"/>
      <c r="HPW5" s="232"/>
      <c r="HPX5" s="232"/>
      <c r="HPY5" s="232"/>
      <c r="HPZ5" s="232"/>
      <c r="HQA5" s="232"/>
      <c r="HQB5" s="232"/>
      <c r="HQC5" s="232"/>
      <c r="HQD5" s="232"/>
      <c r="HQE5" s="232"/>
      <c r="HQF5" s="232"/>
      <c r="HQG5" s="232"/>
      <c r="HQH5" s="232"/>
      <c r="HQI5" s="232"/>
      <c r="HQJ5" s="232"/>
      <c r="HQK5" s="232"/>
      <c r="HQL5" s="232"/>
      <c r="HQM5" s="232"/>
      <c r="HQN5" s="232"/>
      <c r="HQO5" s="232"/>
      <c r="HQP5" s="232"/>
      <c r="HQQ5" s="232"/>
      <c r="HQR5" s="232"/>
      <c r="HQS5" s="232"/>
      <c r="HQT5" s="232"/>
      <c r="HQU5" s="232"/>
      <c r="HQV5" s="232"/>
      <c r="HQW5" s="232"/>
      <c r="HQX5" s="232"/>
      <c r="HQY5" s="232"/>
      <c r="HQZ5" s="232"/>
      <c r="HRA5" s="232"/>
      <c r="HRB5" s="232"/>
      <c r="HRC5" s="232"/>
      <c r="HRD5" s="232"/>
      <c r="HRE5" s="232"/>
      <c r="HRF5" s="232"/>
      <c r="HRG5" s="232"/>
      <c r="HRH5" s="232"/>
      <c r="HRI5" s="232"/>
      <c r="HRJ5" s="232"/>
      <c r="HRK5" s="232"/>
      <c r="HRL5" s="232"/>
      <c r="HRM5" s="232"/>
      <c r="HRN5" s="232"/>
      <c r="HRO5" s="232"/>
      <c r="HRP5" s="232"/>
      <c r="HRQ5" s="232"/>
      <c r="HRR5" s="232"/>
      <c r="HRS5" s="232"/>
      <c r="HRT5" s="232"/>
      <c r="HRU5" s="232"/>
      <c r="HRV5" s="232"/>
      <c r="HRW5" s="232"/>
      <c r="HRX5" s="232"/>
      <c r="HRY5" s="232"/>
      <c r="HRZ5" s="232"/>
      <c r="HSA5" s="232"/>
      <c r="HSB5" s="232"/>
      <c r="HSC5" s="232"/>
      <c r="HSD5" s="232"/>
      <c r="HSE5" s="232"/>
      <c r="HSF5" s="232"/>
      <c r="HSG5" s="232"/>
      <c r="HSH5" s="232"/>
      <c r="HSI5" s="232"/>
      <c r="HSJ5" s="232"/>
      <c r="HSK5" s="232"/>
      <c r="HSL5" s="232"/>
      <c r="HSM5" s="232"/>
      <c r="HSN5" s="232"/>
      <c r="HSO5" s="232"/>
      <c r="HSP5" s="232"/>
      <c r="HSQ5" s="232"/>
      <c r="HSR5" s="232"/>
      <c r="HSS5" s="232"/>
      <c r="HST5" s="232"/>
      <c r="HSU5" s="232"/>
      <c r="HSV5" s="232"/>
      <c r="HSW5" s="232"/>
      <c r="HSX5" s="232"/>
      <c r="HSY5" s="232"/>
      <c r="HSZ5" s="232"/>
      <c r="HTA5" s="232"/>
      <c r="HTB5" s="232"/>
      <c r="HTC5" s="232"/>
      <c r="HTD5" s="232"/>
      <c r="HTE5" s="232"/>
      <c r="HTF5" s="232"/>
      <c r="HTG5" s="232"/>
      <c r="HTH5" s="232"/>
      <c r="HTI5" s="232"/>
      <c r="HTJ5" s="232"/>
      <c r="HTK5" s="232"/>
      <c r="HTL5" s="232"/>
      <c r="HTM5" s="232"/>
      <c r="HTN5" s="232"/>
      <c r="HTO5" s="232"/>
      <c r="HTP5" s="232"/>
      <c r="HTQ5" s="232"/>
      <c r="HTR5" s="232"/>
      <c r="HTS5" s="232"/>
      <c r="HTT5" s="232"/>
      <c r="HTU5" s="232"/>
      <c r="HTV5" s="232"/>
      <c r="HTW5" s="232"/>
      <c r="HTX5" s="232"/>
      <c r="HTY5" s="232"/>
      <c r="HTZ5" s="232"/>
      <c r="HUA5" s="232"/>
      <c r="HUB5" s="232"/>
      <c r="HUC5" s="232"/>
      <c r="HUD5" s="232"/>
      <c r="HUE5" s="232"/>
      <c r="HUF5" s="232"/>
      <c r="HUG5" s="232"/>
      <c r="HUH5" s="232"/>
      <c r="HUI5" s="232"/>
      <c r="HUJ5" s="232"/>
      <c r="HUK5" s="232"/>
      <c r="HUL5" s="232"/>
      <c r="HUM5" s="232"/>
      <c r="HUN5" s="232"/>
      <c r="HUO5" s="232"/>
      <c r="HUP5" s="232"/>
      <c r="HUQ5" s="232"/>
      <c r="HUR5" s="232"/>
      <c r="HUS5" s="232"/>
      <c r="HUT5" s="232"/>
      <c r="HUU5" s="232"/>
      <c r="HUV5" s="232"/>
      <c r="HUW5" s="232"/>
      <c r="HUX5" s="232"/>
      <c r="HUY5" s="232"/>
      <c r="HUZ5" s="232"/>
      <c r="HVA5" s="232"/>
      <c r="HVB5" s="232"/>
      <c r="HVC5" s="232"/>
      <c r="HVD5" s="232"/>
      <c r="HVE5" s="232"/>
      <c r="HVF5" s="232"/>
      <c r="HVG5" s="232"/>
      <c r="HVH5" s="232"/>
      <c r="HVI5" s="232"/>
      <c r="HVJ5" s="232"/>
      <c r="HVK5" s="232"/>
      <c r="HVL5" s="232"/>
      <c r="HVM5" s="232"/>
      <c r="HVN5" s="232"/>
      <c r="HVO5" s="232"/>
      <c r="HVP5" s="232"/>
      <c r="HVQ5" s="232"/>
      <c r="HVR5" s="232"/>
      <c r="HVS5" s="232"/>
      <c r="HVT5" s="232"/>
      <c r="HVU5" s="232"/>
      <c r="HVV5" s="232"/>
      <c r="HVW5" s="232"/>
      <c r="HVX5" s="232"/>
      <c r="HVY5" s="232"/>
      <c r="HVZ5" s="232"/>
      <c r="HWA5" s="232"/>
      <c r="HWB5" s="232"/>
      <c r="HWC5" s="232"/>
      <c r="HWD5" s="232"/>
      <c r="HWE5" s="232"/>
      <c r="HWF5" s="232"/>
      <c r="HWG5" s="232"/>
      <c r="HWH5" s="232"/>
      <c r="HWI5" s="232"/>
      <c r="HWJ5" s="232"/>
      <c r="HWK5" s="232"/>
      <c r="HWL5" s="232"/>
      <c r="HWM5" s="232"/>
      <c r="HWN5" s="232"/>
      <c r="HWO5" s="232"/>
      <c r="HWP5" s="232"/>
      <c r="HWQ5" s="232"/>
      <c r="HWR5" s="232"/>
      <c r="HWS5" s="232"/>
      <c r="HWT5" s="232"/>
      <c r="HWU5" s="232"/>
      <c r="HWV5" s="232"/>
      <c r="HWW5" s="232"/>
      <c r="HWX5" s="232"/>
      <c r="HWY5" s="232"/>
      <c r="HWZ5" s="232"/>
      <c r="HXA5" s="232"/>
      <c r="HXB5" s="232"/>
      <c r="HXC5" s="232"/>
      <c r="HXD5" s="232"/>
      <c r="HXE5" s="232"/>
      <c r="HXF5" s="232"/>
      <c r="HXG5" s="232"/>
      <c r="HXH5" s="232"/>
      <c r="HXI5" s="232"/>
      <c r="HXJ5" s="232"/>
      <c r="HXK5" s="232"/>
      <c r="HXL5" s="232"/>
      <c r="HXM5" s="232"/>
      <c r="HXN5" s="232"/>
      <c r="HXO5" s="232"/>
      <c r="HXP5" s="232"/>
      <c r="HXQ5" s="232"/>
      <c r="HXR5" s="232"/>
      <c r="HXS5" s="232"/>
      <c r="HXT5" s="232"/>
      <c r="HXU5" s="232"/>
      <c r="HXV5" s="232"/>
      <c r="HXW5" s="232"/>
      <c r="HXX5" s="232"/>
      <c r="HXY5" s="232"/>
      <c r="HXZ5" s="232"/>
      <c r="HYA5" s="232"/>
      <c r="HYB5" s="232"/>
      <c r="HYC5" s="232"/>
      <c r="HYD5" s="232"/>
      <c r="HYE5" s="232"/>
      <c r="HYF5" s="232"/>
      <c r="HYG5" s="232"/>
      <c r="HYH5" s="232"/>
      <c r="HYI5" s="232"/>
      <c r="HYJ5" s="232"/>
      <c r="HYK5" s="232"/>
      <c r="HYL5" s="232"/>
      <c r="HYM5" s="232"/>
      <c r="HYN5" s="232"/>
      <c r="HYO5" s="232"/>
      <c r="HYP5" s="232"/>
      <c r="HYQ5" s="232"/>
      <c r="HYR5" s="232"/>
      <c r="HYS5" s="232"/>
      <c r="HYT5" s="232"/>
      <c r="HYU5" s="232"/>
      <c r="HYV5" s="232"/>
      <c r="HYW5" s="232"/>
      <c r="HYX5" s="232"/>
      <c r="HYY5" s="232"/>
      <c r="HYZ5" s="232"/>
      <c r="HZA5" s="232"/>
      <c r="HZB5" s="232"/>
      <c r="HZC5" s="232"/>
      <c r="HZD5" s="232"/>
      <c r="HZE5" s="232"/>
      <c r="HZF5" s="232"/>
      <c r="HZG5" s="232"/>
      <c r="HZH5" s="232"/>
      <c r="HZI5" s="232"/>
      <c r="HZJ5" s="232"/>
      <c r="HZK5" s="232"/>
      <c r="HZL5" s="232"/>
      <c r="HZM5" s="232"/>
      <c r="HZN5" s="232"/>
      <c r="HZO5" s="232"/>
      <c r="HZP5" s="232"/>
      <c r="HZQ5" s="232"/>
      <c r="HZR5" s="232"/>
      <c r="HZS5" s="232"/>
      <c r="HZT5" s="232"/>
      <c r="HZU5" s="232"/>
      <c r="HZV5" s="232"/>
      <c r="HZW5" s="232"/>
      <c r="HZX5" s="232"/>
      <c r="HZY5" s="232"/>
      <c r="HZZ5" s="232"/>
      <c r="IAA5" s="232"/>
      <c r="IAB5" s="232"/>
      <c r="IAC5" s="232"/>
      <c r="IAD5" s="232"/>
      <c r="IAE5" s="232"/>
      <c r="IAF5" s="232"/>
      <c r="IAG5" s="232"/>
      <c r="IAH5" s="232"/>
      <c r="IAI5" s="232"/>
      <c r="IAJ5" s="232"/>
      <c r="IAK5" s="232"/>
      <c r="IAL5" s="232"/>
      <c r="IAM5" s="232"/>
      <c r="IAN5" s="232"/>
      <c r="IAO5" s="232"/>
      <c r="IAP5" s="232"/>
      <c r="IAQ5" s="232"/>
      <c r="IAR5" s="232"/>
      <c r="IAS5" s="232"/>
      <c r="IAT5" s="232"/>
      <c r="IAU5" s="232"/>
      <c r="IAV5" s="232"/>
      <c r="IAW5" s="232"/>
      <c r="IAX5" s="232"/>
      <c r="IAY5" s="232"/>
      <c r="IAZ5" s="232"/>
      <c r="IBA5" s="232"/>
      <c r="IBB5" s="232"/>
      <c r="IBC5" s="232"/>
      <c r="IBD5" s="232"/>
      <c r="IBE5" s="232"/>
      <c r="IBF5" s="232"/>
      <c r="IBG5" s="232"/>
      <c r="IBH5" s="232"/>
      <c r="IBI5" s="232"/>
      <c r="IBJ5" s="232"/>
      <c r="IBK5" s="232"/>
      <c r="IBL5" s="232"/>
      <c r="IBM5" s="232"/>
      <c r="IBN5" s="232"/>
      <c r="IBO5" s="232"/>
      <c r="IBP5" s="232"/>
      <c r="IBQ5" s="232"/>
      <c r="IBR5" s="232"/>
      <c r="IBS5" s="232"/>
      <c r="IBT5" s="232"/>
      <c r="IBU5" s="232"/>
      <c r="IBV5" s="232"/>
      <c r="IBW5" s="232"/>
      <c r="IBX5" s="232"/>
      <c r="IBY5" s="232"/>
      <c r="IBZ5" s="232"/>
      <c r="ICA5" s="232"/>
      <c r="ICB5" s="232"/>
      <c r="ICC5" s="232"/>
      <c r="ICD5" s="232"/>
      <c r="ICE5" s="232"/>
      <c r="ICF5" s="232"/>
      <c r="ICG5" s="232"/>
      <c r="ICH5" s="232"/>
      <c r="ICI5" s="232"/>
      <c r="ICJ5" s="232"/>
      <c r="ICK5" s="232"/>
      <c r="ICL5" s="232"/>
      <c r="ICM5" s="232"/>
      <c r="ICN5" s="232"/>
      <c r="ICO5" s="232"/>
      <c r="ICP5" s="232"/>
      <c r="ICQ5" s="232"/>
      <c r="ICR5" s="232"/>
      <c r="ICS5" s="232"/>
      <c r="ICT5" s="232"/>
      <c r="ICU5" s="232"/>
      <c r="ICV5" s="232"/>
      <c r="ICW5" s="232"/>
      <c r="ICX5" s="232"/>
      <c r="ICY5" s="232"/>
      <c r="ICZ5" s="232"/>
      <c r="IDA5" s="232"/>
      <c r="IDB5" s="232"/>
      <c r="IDC5" s="232"/>
      <c r="IDD5" s="232"/>
      <c r="IDE5" s="232"/>
      <c r="IDF5" s="232"/>
      <c r="IDG5" s="232"/>
      <c r="IDH5" s="232"/>
      <c r="IDI5" s="232"/>
      <c r="IDJ5" s="232"/>
      <c r="IDK5" s="232"/>
      <c r="IDL5" s="232"/>
      <c r="IDM5" s="232"/>
      <c r="IDN5" s="232"/>
      <c r="IDO5" s="232"/>
      <c r="IDP5" s="232"/>
      <c r="IDQ5" s="232"/>
      <c r="IDR5" s="232"/>
      <c r="IDS5" s="232"/>
      <c r="IDT5" s="232"/>
      <c r="IDU5" s="232"/>
      <c r="IDV5" s="232"/>
      <c r="IDW5" s="232"/>
      <c r="IDX5" s="232"/>
      <c r="IDY5" s="232"/>
      <c r="IDZ5" s="232"/>
      <c r="IEA5" s="232"/>
      <c r="IEB5" s="232"/>
      <c r="IEC5" s="232"/>
      <c r="IED5" s="232"/>
      <c r="IEE5" s="232"/>
      <c r="IEF5" s="232"/>
      <c r="IEG5" s="232"/>
      <c r="IEH5" s="232"/>
      <c r="IEI5" s="232"/>
      <c r="IEJ5" s="232"/>
      <c r="IEK5" s="232"/>
      <c r="IEL5" s="232"/>
      <c r="IEM5" s="232"/>
      <c r="IEN5" s="232"/>
      <c r="IEO5" s="232"/>
      <c r="IEP5" s="232"/>
      <c r="IEQ5" s="232"/>
      <c r="IER5" s="232"/>
      <c r="IES5" s="232"/>
      <c r="IET5" s="232"/>
      <c r="IEU5" s="232"/>
      <c r="IEV5" s="232"/>
      <c r="IEW5" s="232"/>
      <c r="IEX5" s="232"/>
      <c r="IEY5" s="232"/>
      <c r="IEZ5" s="232"/>
      <c r="IFA5" s="232"/>
      <c r="IFB5" s="232"/>
      <c r="IFC5" s="232"/>
      <c r="IFD5" s="232"/>
      <c r="IFE5" s="232"/>
      <c r="IFF5" s="232"/>
      <c r="IFG5" s="232"/>
      <c r="IFH5" s="232"/>
      <c r="IFI5" s="232"/>
      <c r="IFJ5" s="232"/>
      <c r="IFK5" s="232"/>
      <c r="IFL5" s="232"/>
      <c r="IFM5" s="232"/>
      <c r="IFN5" s="232"/>
      <c r="IFO5" s="232"/>
      <c r="IFP5" s="232"/>
      <c r="IFQ5" s="232"/>
      <c r="IFR5" s="232"/>
      <c r="IFS5" s="232"/>
      <c r="IFT5" s="232"/>
      <c r="IFU5" s="232"/>
      <c r="IFV5" s="232"/>
      <c r="IFW5" s="232"/>
      <c r="IFX5" s="232"/>
      <c r="IFY5" s="232"/>
      <c r="IFZ5" s="232"/>
      <c r="IGA5" s="232"/>
      <c r="IGB5" s="232"/>
      <c r="IGC5" s="232"/>
      <c r="IGD5" s="232"/>
      <c r="IGE5" s="232"/>
      <c r="IGF5" s="232"/>
      <c r="IGG5" s="232"/>
      <c r="IGH5" s="232"/>
      <c r="IGI5" s="232"/>
      <c r="IGJ5" s="232"/>
      <c r="IGK5" s="232"/>
      <c r="IGL5" s="232"/>
      <c r="IGM5" s="232"/>
      <c r="IGN5" s="232"/>
      <c r="IGO5" s="232"/>
      <c r="IGP5" s="232"/>
      <c r="IGQ5" s="232"/>
      <c r="IGR5" s="232"/>
      <c r="IGS5" s="232"/>
      <c r="IGT5" s="232"/>
      <c r="IGU5" s="232"/>
      <c r="IGV5" s="232"/>
      <c r="IGW5" s="232"/>
      <c r="IGX5" s="232"/>
      <c r="IGY5" s="232"/>
      <c r="IGZ5" s="232"/>
      <c r="IHA5" s="232"/>
      <c r="IHB5" s="232"/>
      <c r="IHC5" s="232"/>
      <c r="IHD5" s="232"/>
      <c r="IHE5" s="232"/>
      <c r="IHF5" s="232"/>
      <c r="IHG5" s="232"/>
      <c r="IHH5" s="232"/>
      <c r="IHI5" s="232"/>
      <c r="IHJ5" s="232"/>
      <c r="IHK5" s="232"/>
      <c r="IHL5" s="232"/>
      <c r="IHM5" s="232"/>
      <c r="IHN5" s="232"/>
      <c r="IHO5" s="232"/>
      <c r="IHP5" s="232"/>
      <c r="IHQ5" s="232"/>
      <c r="IHR5" s="232"/>
      <c r="IHS5" s="232"/>
      <c r="IHT5" s="232"/>
      <c r="IHU5" s="232"/>
      <c r="IHV5" s="232"/>
      <c r="IHW5" s="232"/>
      <c r="IHX5" s="232"/>
      <c r="IHY5" s="232"/>
      <c r="IHZ5" s="232"/>
      <c r="IIA5" s="232"/>
      <c r="IIB5" s="232"/>
      <c r="IIC5" s="232"/>
      <c r="IID5" s="232"/>
      <c r="IIE5" s="232"/>
      <c r="IIF5" s="232"/>
      <c r="IIG5" s="232"/>
      <c r="IIH5" s="232"/>
      <c r="III5" s="232"/>
      <c r="IIJ5" s="232"/>
      <c r="IIK5" s="232"/>
      <c r="IIL5" s="232"/>
      <c r="IIM5" s="232"/>
      <c r="IIN5" s="232"/>
      <c r="IIO5" s="232"/>
      <c r="IIP5" s="232"/>
      <c r="IIQ5" s="232"/>
      <c r="IIR5" s="232"/>
      <c r="IIS5" s="232"/>
      <c r="IIT5" s="232"/>
      <c r="IIU5" s="232"/>
      <c r="IIV5" s="232"/>
      <c r="IIW5" s="232"/>
      <c r="IIX5" s="232"/>
      <c r="IIY5" s="232"/>
      <c r="IIZ5" s="232"/>
      <c r="IJA5" s="232"/>
      <c r="IJB5" s="232"/>
      <c r="IJC5" s="232"/>
      <c r="IJD5" s="232"/>
      <c r="IJE5" s="232"/>
      <c r="IJF5" s="232"/>
      <c r="IJG5" s="232"/>
      <c r="IJH5" s="232"/>
      <c r="IJI5" s="232"/>
      <c r="IJJ5" s="232"/>
      <c r="IJK5" s="232"/>
      <c r="IJL5" s="232"/>
      <c r="IJM5" s="232"/>
      <c r="IJN5" s="232"/>
      <c r="IJO5" s="232"/>
      <c r="IJP5" s="232"/>
      <c r="IJQ5" s="232"/>
      <c r="IJR5" s="232"/>
      <c r="IJS5" s="232"/>
      <c r="IJT5" s="232"/>
      <c r="IJU5" s="232"/>
      <c r="IJV5" s="232"/>
      <c r="IJW5" s="232"/>
      <c r="IJX5" s="232"/>
      <c r="IJY5" s="232"/>
      <c r="IJZ5" s="232"/>
      <c r="IKA5" s="232"/>
      <c r="IKB5" s="232"/>
      <c r="IKC5" s="232"/>
      <c r="IKD5" s="232"/>
      <c r="IKE5" s="232"/>
      <c r="IKF5" s="232"/>
      <c r="IKG5" s="232"/>
      <c r="IKH5" s="232"/>
      <c r="IKI5" s="232"/>
      <c r="IKJ5" s="232"/>
      <c r="IKK5" s="232"/>
      <c r="IKL5" s="232"/>
      <c r="IKM5" s="232"/>
      <c r="IKN5" s="232"/>
      <c r="IKO5" s="232"/>
      <c r="IKP5" s="232"/>
      <c r="IKQ5" s="232"/>
      <c r="IKR5" s="232"/>
      <c r="IKS5" s="232"/>
      <c r="IKT5" s="232"/>
      <c r="IKU5" s="232"/>
      <c r="IKV5" s="232"/>
      <c r="IKW5" s="232"/>
      <c r="IKX5" s="232"/>
      <c r="IKY5" s="232"/>
      <c r="IKZ5" s="232"/>
      <c r="ILA5" s="232"/>
      <c r="ILB5" s="232"/>
      <c r="ILC5" s="232"/>
      <c r="ILD5" s="232"/>
      <c r="ILE5" s="232"/>
      <c r="ILF5" s="232"/>
      <c r="ILG5" s="232"/>
      <c r="ILH5" s="232"/>
      <c r="ILI5" s="232"/>
      <c r="ILJ5" s="232"/>
      <c r="ILK5" s="232"/>
      <c r="ILL5" s="232"/>
      <c r="ILM5" s="232"/>
      <c r="ILN5" s="232"/>
      <c r="ILO5" s="232"/>
      <c r="ILP5" s="232"/>
      <c r="ILQ5" s="232"/>
      <c r="ILR5" s="232"/>
      <c r="ILS5" s="232"/>
      <c r="ILT5" s="232"/>
      <c r="ILU5" s="232"/>
      <c r="ILV5" s="232"/>
      <c r="ILW5" s="232"/>
      <c r="ILX5" s="232"/>
      <c r="ILY5" s="232"/>
      <c r="ILZ5" s="232"/>
      <c r="IMA5" s="232"/>
      <c r="IMB5" s="232"/>
      <c r="IMC5" s="232"/>
      <c r="IMD5" s="232"/>
      <c r="IME5" s="232"/>
      <c r="IMF5" s="232"/>
      <c r="IMG5" s="232"/>
      <c r="IMH5" s="232"/>
      <c r="IMI5" s="232"/>
      <c r="IMJ5" s="232"/>
      <c r="IMK5" s="232"/>
      <c r="IML5" s="232"/>
      <c r="IMM5" s="232"/>
      <c r="IMN5" s="232"/>
      <c r="IMO5" s="232"/>
      <c r="IMP5" s="232"/>
      <c r="IMQ5" s="232"/>
      <c r="IMR5" s="232"/>
      <c r="IMS5" s="232"/>
      <c r="IMT5" s="232"/>
      <c r="IMU5" s="232"/>
      <c r="IMV5" s="232"/>
      <c r="IMW5" s="232"/>
      <c r="IMX5" s="232"/>
      <c r="IMY5" s="232"/>
      <c r="IMZ5" s="232"/>
      <c r="INA5" s="232"/>
      <c r="INB5" s="232"/>
      <c r="INC5" s="232"/>
      <c r="IND5" s="232"/>
      <c r="INE5" s="232"/>
      <c r="INF5" s="232"/>
      <c r="ING5" s="232"/>
      <c r="INH5" s="232"/>
      <c r="INI5" s="232"/>
      <c r="INJ5" s="232"/>
      <c r="INK5" s="232"/>
      <c r="INL5" s="232"/>
      <c r="INM5" s="232"/>
      <c r="INN5" s="232"/>
      <c r="INO5" s="232"/>
      <c r="INP5" s="232"/>
      <c r="INQ5" s="232"/>
      <c r="INR5" s="232"/>
      <c r="INS5" s="232"/>
      <c r="INT5" s="232"/>
      <c r="INU5" s="232"/>
      <c r="INV5" s="232"/>
      <c r="INW5" s="232"/>
      <c r="INX5" s="232"/>
      <c r="INY5" s="232"/>
      <c r="INZ5" s="232"/>
      <c r="IOA5" s="232"/>
      <c r="IOB5" s="232"/>
      <c r="IOC5" s="232"/>
      <c r="IOD5" s="232"/>
      <c r="IOE5" s="232"/>
      <c r="IOF5" s="232"/>
      <c r="IOG5" s="232"/>
      <c r="IOH5" s="232"/>
      <c r="IOI5" s="232"/>
      <c r="IOJ5" s="232"/>
      <c r="IOK5" s="232"/>
      <c r="IOL5" s="232"/>
      <c r="IOM5" s="232"/>
      <c r="ION5" s="232"/>
      <c r="IOO5" s="232"/>
      <c r="IOP5" s="232"/>
      <c r="IOQ5" s="232"/>
      <c r="IOR5" s="232"/>
      <c r="IOS5" s="232"/>
      <c r="IOT5" s="232"/>
      <c r="IOU5" s="232"/>
      <c r="IOV5" s="232"/>
      <c r="IOW5" s="232"/>
      <c r="IOX5" s="232"/>
      <c r="IOY5" s="232"/>
      <c r="IOZ5" s="232"/>
      <c r="IPA5" s="232"/>
      <c r="IPB5" s="232"/>
      <c r="IPC5" s="232"/>
      <c r="IPD5" s="232"/>
      <c r="IPE5" s="232"/>
      <c r="IPF5" s="232"/>
      <c r="IPG5" s="232"/>
      <c r="IPH5" s="232"/>
      <c r="IPI5" s="232"/>
      <c r="IPJ5" s="232"/>
      <c r="IPK5" s="232"/>
      <c r="IPL5" s="232"/>
      <c r="IPM5" s="232"/>
      <c r="IPN5" s="232"/>
      <c r="IPO5" s="232"/>
      <c r="IPP5" s="232"/>
      <c r="IPQ5" s="232"/>
      <c r="IPR5" s="232"/>
      <c r="IPS5" s="232"/>
      <c r="IPT5" s="232"/>
      <c r="IPU5" s="232"/>
      <c r="IPV5" s="232"/>
      <c r="IPW5" s="232"/>
      <c r="IPX5" s="232"/>
      <c r="IPY5" s="232"/>
      <c r="IPZ5" s="232"/>
      <c r="IQA5" s="232"/>
      <c r="IQB5" s="232"/>
      <c r="IQC5" s="232"/>
      <c r="IQD5" s="232"/>
      <c r="IQE5" s="232"/>
      <c r="IQF5" s="232"/>
      <c r="IQG5" s="232"/>
      <c r="IQH5" s="232"/>
      <c r="IQI5" s="232"/>
      <c r="IQJ5" s="232"/>
      <c r="IQK5" s="232"/>
      <c r="IQL5" s="232"/>
      <c r="IQM5" s="232"/>
      <c r="IQN5" s="232"/>
      <c r="IQO5" s="232"/>
      <c r="IQP5" s="232"/>
      <c r="IQQ5" s="232"/>
      <c r="IQR5" s="232"/>
      <c r="IQS5" s="232"/>
      <c r="IQT5" s="232"/>
      <c r="IQU5" s="232"/>
      <c r="IQV5" s="232"/>
      <c r="IQW5" s="232"/>
      <c r="IQX5" s="232"/>
      <c r="IQY5" s="232"/>
      <c r="IQZ5" s="232"/>
      <c r="IRA5" s="232"/>
      <c r="IRB5" s="232"/>
      <c r="IRC5" s="232"/>
      <c r="IRD5" s="232"/>
      <c r="IRE5" s="232"/>
      <c r="IRF5" s="232"/>
      <c r="IRG5" s="232"/>
      <c r="IRH5" s="232"/>
      <c r="IRI5" s="232"/>
      <c r="IRJ5" s="232"/>
      <c r="IRK5" s="232"/>
      <c r="IRL5" s="232"/>
      <c r="IRM5" s="232"/>
      <c r="IRN5" s="232"/>
      <c r="IRO5" s="232"/>
      <c r="IRP5" s="232"/>
      <c r="IRQ5" s="232"/>
      <c r="IRR5" s="232"/>
      <c r="IRS5" s="232"/>
      <c r="IRT5" s="232"/>
      <c r="IRU5" s="232"/>
      <c r="IRV5" s="232"/>
      <c r="IRW5" s="232"/>
      <c r="IRX5" s="232"/>
      <c r="IRY5" s="232"/>
      <c r="IRZ5" s="232"/>
      <c r="ISA5" s="232"/>
      <c r="ISB5" s="232"/>
      <c r="ISC5" s="232"/>
      <c r="ISD5" s="232"/>
      <c r="ISE5" s="232"/>
      <c r="ISF5" s="232"/>
      <c r="ISG5" s="232"/>
      <c r="ISH5" s="232"/>
      <c r="ISI5" s="232"/>
      <c r="ISJ5" s="232"/>
      <c r="ISK5" s="232"/>
      <c r="ISL5" s="232"/>
      <c r="ISM5" s="232"/>
      <c r="ISN5" s="232"/>
      <c r="ISO5" s="232"/>
      <c r="ISP5" s="232"/>
      <c r="ISQ5" s="232"/>
      <c r="ISR5" s="232"/>
      <c r="ISS5" s="232"/>
      <c r="IST5" s="232"/>
      <c r="ISU5" s="232"/>
      <c r="ISV5" s="232"/>
      <c r="ISW5" s="232"/>
      <c r="ISX5" s="232"/>
      <c r="ISY5" s="232"/>
      <c r="ISZ5" s="232"/>
      <c r="ITA5" s="232"/>
      <c r="ITB5" s="232"/>
      <c r="ITC5" s="232"/>
      <c r="ITD5" s="232"/>
      <c r="ITE5" s="232"/>
      <c r="ITF5" s="232"/>
      <c r="ITG5" s="232"/>
      <c r="ITH5" s="232"/>
      <c r="ITI5" s="232"/>
      <c r="ITJ5" s="232"/>
      <c r="ITK5" s="232"/>
      <c r="ITL5" s="232"/>
      <c r="ITM5" s="232"/>
      <c r="ITN5" s="232"/>
      <c r="ITO5" s="232"/>
      <c r="ITP5" s="232"/>
      <c r="ITQ5" s="232"/>
      <c r="ITR5" s="232"/>
      <c r="ITS5" s="232"/>
      <c r="ITT5" s="232"/>
      <c r="ITU5" s="232"/>
      <c r="ITV5" s="232"/>
      <c r="ITW5" s="232"/>
      <c r="ITX5" s="232"/>
      <c r="ITY5" s="232"/>
      <c r="ITZ5" s="232"/>
      <c r="IUA5" s="232"/>
      <c r="IUB5" s="232"/>
      <c r="IUC5" s="232"/>
      <c r="IUD5" s="232"/>
      <c r="IUE5" s="232"/>
      <c r="IUF5" s="232"/>
      <c r="IUG5" s="232"/>
      <c r="IUH5" s="232"/>
      <c r="IUI5" s="232"/>
      <c r="IUJ5" s="232"/>
      <c r="IUK5" s="232"/>
      <c r="IUL5" s="232"/>
      <c r="IUM5" s="232"/>
      <c r="IUN5" s="232"/>
      <c r="IUO5" s="232"/>
      <c r="IUP5" s="232"/>
      <c r="IUQ5" s="232"/>
      <c r="IUR5" s="232"/>
      <c r="IUS5" s="232"/>
      <c r="IUT5" s="232"/>
      <c r="IUU5" s="232"/>
      <c r="IUV5" s="232"/>
      <c r="IUW5" s="232"/>
      <c r="IUX5" s="232"/>
      <c r="IUY5" s="232"/>
      <c r="IUZ5" s="232"/>
      <c r="IVA5" s="232"/>
      <c r="IVB5" s="232"/>
      <c r="IVC5" s="232"/>
      <c r="IVD5" s="232"/>
      <c r="IVE5" s="232"/>
      <c r="IVF5" s="232"/>
      <c r="IVG5" s="232"/>
      <c r="IVH5" s="232"/>
      <c r="IVI5" s="232"/>
      <c r="IVJ5" s="232"/>
      <c r="IVK5" s="232"/>
      <c r="IVL5" s="232"/>
      <c r="IVM5" s="232"/>
      <c r="IVN5" s="232"/>
      <c r="IVO5" s="232"/>
      <c r="IVP5" s="232"/>
      <c r="IVQ5" s="232"/>
      <c r="IVR5" s="232"/>
      <c r="IVS5" s="232"/>
      <c r="IVT5" s="232"/>
      <c r="IVU5" s="232"/>
      <c r="IVV5" s="232"/>
      <c r="IVW5" s="232"/>
      <c r="IVX5" s="232"/>
      <c r="IVY5" s="232"/>
      <c r="IVZ5" s="232"/>
      <c r="IWA5" s="232"/>
      <c r="IWB5" s="232"/>
      <c r="IWC5" s="232"/>
      <c r="IWD5" s="232"/>
      <c r="IWE5" s="232"/>
      <c r="IWF5" s="232"/>
      <c r="IWG5" s="232"/>
      <c r="IWH5" s="232"/>
      <c r="IWI5" s="232"/>
      <c r="IWJ5" s="232"/>
      <c r="IWK5" s="232"/>
      <c r="IWL5" s="232"/>
      <c r="IWM5" s="232"/>
      <c r="IWN5" s="232"/>
      <c r="IWO5" s="232"/>
      <c r="IWP5" s="232"/>
      <c r="IWQ5" s="232"/>
      <c r="IWR5" s="232"/>
      <c r="IWS5" s="232"/>
      <c r="IWT5" s="232"/>
      <c r="IWU5" s="232"/>
      <c r="IWV5" s="232"/>
      <c r="IWW5" s="232"/>
      <c r="IWX5" s="232"/>
      <c r="IWY5" s="232"/>
      <c r="IWZ5" s="232"/>
      <c r="IXA5" s="232"/>
      <c r="IXB5" s="232"/>
      <c r="IXC5" s="232"/>
      <c r="IXD5" s="232"/>
      <c r="IXE5" s="232"/>
      <c r="IXF5" s="232"/>
      <c r="IXG5" s="232"/>
      <c r="IXH5" s="232"/>
      <c r="IXI5" s="232"/>
      <c r="IXJ5" s="232"/>
      <c r="IXK5" s="232"/>
      <c r="IXL5" s="232"/>
      <c r="IXM5" s="232"/>
      <c r="IXN5" s="232"/>
      <c r="IXO5" s="232"/>
      <c r="IXP5" s="232"/>
      <c r="IXQ5" s="232"/>
      <c r="IXR5" s="232"/>
      <c r="IXS5" s="232"/>
      <c r="IXT5" s="232"/>
      <c r="IXU5" s="232"/>
      <c r="IXV5" s="232"/>
      <c r="IXW5" s="232"/>
      <c r="IXX5" s="232"/>
      <c r="IXY5" s="232"/>
      <c r="IXZ5" s="232"/>
      <c r="IYA5" s="232"/>
      <c r="IYB5" s="232"/>
      <c r="IYC5" s="232"/>
      <c r="IYD5" s="232"/>
      <c r="IYE5" s="232"/>
      <c r="IYF5" s="232"/>
      <c r="IYG5" s="232"/>
      <c r="IYH5" s="232"/>
      <c r="IYI5" s="232"/>
      <c r="IYJ5" s="232"/>
      <c r="IYK5" s="232"/>
      <c r="IYL5" s="232"/>
      <c r="IYM5" s="232"/>
      <c r="IYN5" s="232"/>
      <c r="IYO5" s="232"/>
      <c r="IYP5" s="232"/>
      <c r="IYQ5" s="232"/>
      <c r="IYR5" s="232"/>
      <c r="IYS5" s="232"/>
      <c r="IYT5" s="232"/>
      <c r="IYU5" s="232"/>
      <c r="IYV5" s="232"/>
      <c r="IYW5" s="232"/>
      <c r="IYX5" s="232"/>
      <c r="IYY5" s="232"/>
      <c r="IYZ5" s="232"/>
      <c r="IZA5" s="232"/>
      <c r="IZB5" s="232"/>
      <c r="IZC5" s="232"/>
      <c r="IZD5" s="232"/>
      <c r="IZE5" s="232"/>
      <c r="IZF5" s="232"/>
      <c r="IZG5" s="232"/>
      <c r="IZH5" s="232"/>
      <c r="IZI5" s="232"/>
      <c r="IZJ5" s="232"/>
      <c r="IZK5" s="232"/>
      <c r="IZL5" s="232"/>
      <c r="IZM5" s="232"/>
      <c r="IZN5" s="232"/>
      <c r="IZO5" s="232"/>
      <c r="IZP5" s="232"/>
      <c r="IZQ5" s="232"/>
      <c r="IZR5" s="232"/>
      <c r="IZS5" s="232"/>
      <c r="IZT5" s="232"/>
      <c r="IZU5" s="232"/>
      <c r="IZV5" s="232"/>
      <c r="IZW5" s="232"/>
      <c r="IZX5" s="232"/>
      <c r="IZY5" s="232"/>
      <c r="IZZ5" s="232"/>
      <c r="JAA5" s="232"/>
      <c r="JAB5" s="232"/>
      <c r="JAC5" s="232"/>
      <c r="JAD5" s="232"/>
      <c r="JAE5" s="232"/>
      <c r="JAF5" s="232"/>
      <c r="JAG5" s="232"/>
      <c r="JAH5" s="232"/>
      <c r="JAI5" s="232"/>
      <c r="JAJ5" s="232"/>
      <c r="JAK5" s="232"/>
      <c r="JAL5" s="232"/>
      <c r="JAM5" s="232"/>
      <c r="JAN5" s="232"/>
      <c r="JAO5" s="232"/>
      <c r="JAP5" s="232"/>
      <c r="JAQ5" s="232"/>
      <c r="JAR5" s="232"/>
      <c r="JAS5" s="232"/>
      <c r="JAT5" s="232"/>
      <c r="JAU5" s="232"/>
      <c r="JAV5" s="232"/>
      <c r="JAW5" s="232"/>
      <c r="JAX5" s="232"/>
      <c r="JAY5" s="232"/>
      <c r="JAZ5" s="232"/>
      <c r="JBA5" s="232"/>
      <c r="JBB5" s="232"/>
      <c r="JBC5" s="232"/>
      <c r="JBD5" s="232"/>
      <c r="JBE5" s="232"/>
      <c r="JBF5" s="232"/>
      <c r="JBG5" s="232"/>
      <c r="JBH5" s="232"/>
      <c r="JBI5" s="232"/>
      <c r="JBJ5" s="232"/>
      <c r="JBK5" s="232"/>
      <c r="JBL5" s="232"/>
      <c r="JBM5" s="232"/>
      <c r="JBN5" s="232"/>
      <c r="JBO5" s="232"/>
      <c r="JBP5" s="232"/>
      <c r="JBQ5" s="232"/>
      <c r="JBR5" s="232"/>
      <c r="JBS5" s="232"/>
      <c r="JBT5" s="232"/>
      <c r="JBU5" s="232"/>
      <c r="JBV5" s="232"/>
      <c r="JBW5" s="232"/>
      <c r="JBX5" s="232"/>
      <c r="JBY5" s="232"/>
      <c r="JBZ5" s="232"/>
      <c r="JCA5" s="232"/>
      <c r="JCB5" s="232"/>
      <c r="JCC5" s="232"/>
      <c r="JCD5" s="232"/>
      <c r="JCE5" s="232"/>
      <c r="JCF5" s="232"/>
      <c r="JCG5" s="232"/>
      <c r="JCH5" s="232"/>
      <c r="JCI5" s="232"/>
      <c r="JCJ5" s="232"/>
      <c r="JCK5" s="232"/>
      <c r="JCL5" s="232"/>
      <c r="JCM5" s="232"/>
      <c r="JCN5" s="232"/>
      <c r="JCO5" s="232"/>
      <c r="JCP5" s="232"/>
      <c r="JCQ5" s="232"/>
      <c r="JCR5" s="232"/>
      <c r="JCS5" s="232"/>
      <c r="JCT5" s="232"/>
      <c r="JCU5" s="232"/>
      <c r="JCV5" s="232"/>
      <c r="JCW5" s="232"/>
      <c r="JCX5" s="232"/>
      <c r="JCY5" s="232"/>
      <c r="JCZ5" s="232"/>
      <c r="JDA5" s="232"/>
      <c r="JDB5" s="232"/>
      <c r="JDC5" s="232"/>
      <c r="JDD5" s="232"/>
      <c r="JDE5" s="232"/>
      <c r="JDF5" s="232"/>
      <c r="JDG5" s="232"/>
      <c r="JDH5" s="232"/>
      <c r="JDI5" s="232"/>
      <c r="JDJ5" s="232"/>
      <c r="JDK5" s="232"/>
      <c r="JDL5" s="232"/>
      <c r="JDM5" s="232"/>
      <c r="JDN5" s="232"/>
      <c r="JDO5" s="232"/>
      <c r="JDP5" s="232"/>
      <c r="JDQ5" s="232"/>
      <c r="JDR5" s="232"/>
      <c r="JDS5" s="232"/>
      <c r="JDT5" s="232"/>
      <c r="JDU5" s="232"/>
      <c r="JDV5" s="232"/>
      <c r="JDW5" s="232"/>
      <c r="JDX5" s="232"/>
      <c r="JDY5" s="232"/>
      <c r="JDZ5" s="232"/>
      <c r="JEA5" s="232"/>
      <c r="JEB5" s="232"/>
      <c r="JEC5" s="232"/>
      <c r="JED5" s="232"/>
      <c r="JEE5" s="232"/>
      <c r="JEF5" s="232"/>
      <c r="JEG5" s="232"/>
      <c r="JEH5" s="232"/>
      <c r="JEI5" s="232"/>
      <c r="JEJ5" s="232"/>
      <c r="JEK5" s="232"/>
      <c r="JEL5" s="232"/>
      <c r="JEM5" s="232"/>
      <c r="JEN5" s="232"/>
      <c r="JEO5" s="232"/>
      <c r="JEP5" s="232"/>
      <c r="JEQ5" s="232"/>
      <c r="JER5" s="232"/>
      <c r="JES5" s="232"/>
      <c r="JET5" s="232"/>
      <c r="JEU5" s="232"/>
      <c r="JEV5" s="232"/>
      <c r="JEW5" s="232"/>
      <c r="JEX5" s="232"/>
      <c r="JEY5" s="232"/>
      <c r="JEZ5" s="232"/>
      <c r="JFA5" s="232"/>
      <c r="JFB5" s="232"/>
      <c r="JFC5" s="232"/>
      <c r="JFD5" s="232"/>
      <c r="JFE5" s="232"/>
      <c r="JFF5" s="232"/>
      <c r="JFG5" s="232"/>
      <c r="JFH5" s="232"/>
      <c r="JFI5" s="232"/>
      <c r="JFJ5" s="232"/>
      <c r="JFK5" s="232"/>
      <c r="JFL5" s="232"/>
      <c r="JFM5" s="232"/>
      <c r="JFN5" s="232"/>
      <c r="JFO5" s="232"/>
      <c r="JFP5" s="232"/>
      <c r="JFQ5" s="232"/>
      <c r="JFR5" s="232"/>
      <c r="JFS5" s="232"/>
      <c r="JFT5" s="232"/>
      <c r="JFU5" s="232"/>
      <c r="JFV5" s="232"/>
      <c r="JFW5" s="232"/>
      <c r="JFX5" s="232"/>
      <c r="JFY5" s="232"/>
      <c r="JFZ5" s="232"/>
      <c r="JGA5" s="232"/>
      <c r="JGB5" s="232"/>
      <c r="JGC5" s="232"/>
      <c r="JGD5" s="232"/>
      <c r="JGE5" s="232"/>
      <c r="JGF5" s="232"/>
      <c r="JGG5" s="232"/>
      <c r="JGH5" s="232"/>
      <c r="JGI5" s="232"/>
      <c r="JGJ5" s="232"/>
      <c r="JGK5" s="232"/>
      <c r="JGL5" s="232"/>
      <c r="JGM5" s="232"/>
      <c r="JGN5" s="232"/>
      <c r="JGO5" s="232"/>
      <c r="JGP5" s="232"/>
      <c r="JGQ5" s="232"/>
      <c r="JGR5" s="232"/>
      <c r="JGS5" s="232"/>
      <c r="JGT5" s="232"/>
      <c r="JGU5" s="232"/>
      <c r="JGV5" s="232"/>
      <c r="JGW5" s="232"/>
      <c r="JGX5" s="232"/>
      <c r="JGY5" s="232"/>
      <c r="JGZ5" s="232"/>
      <c r="JHA5" s="232"/>
      <c r="JHB5" s="232"/>
      <c r="JHC5" s="232"/>
      <c r="JHD5" s="232"/>
      <c r="JHE5" s="232"/>
      <c r="JHF5" s="232"/>
      <c r="JHG5" s="232"/>
      <c r="JHH5" s="232"/>
      <c r="JHI5" s="232"/>
      <c r="JHJ5" s="232"/>
      <c r="JHK5" s="232"/>
      <c r="JHL5" s="232"/>
      <c r="JHM5" s="232"/>
      <c r="JHN5" s="232"/>
      <c r="JHO5" s="232"/>
      <c r="JHP5" s="232"/>
      <c r="JHQ5" s="232"/>
      <c r="JHR5" s="232"/>
      <c r="JHS5" s="232"/>
      <c r="JHT5" s="232"/>
      <c r="JHU5" s="232"/>
      <c r="JHV5" s="232"/>
      <c r="JHW5" s="232"/>
      <c r="JHX5" s="232"/>
      <c r="JHY5" s="232"/>
      <c r="JHZ5" s="232"/>
      <c r="JIA5" s="232"/>
      <c r="JIB5" s="232"/>
      <c r="JIC5" s="232"/>
      <c r="JID5" s="232"/>
      <c r="JIE5" s="232"/>
      <c r="JIF5" s="232"/>
      <c r="JIG5" s="232"/>
      <c r="JIH5" s="232"/>
      <c r="JII5" s="232"/>
      <c r="JIJ5" s="232"/>
      <c r="JIK5" s="232"/>
      <c r="JIL5" s="232"/>
      <c r="JIM5" s="232"/>
      <c r="JIN5" s="232"/>
      <c r="JIO5" s="232"/>
      <c r="JIP5" s="232"/>
      <c r="JIQ5" s="232"/>
      <c r="JIR5" s="232"/>
      <c r="JIS5" s="232"/>
      <c r="JIT5" s="232"/>
      <c r="JIU5" s="232"/>
      <c r="JIV5" s="232"/>
      <c r="JIW5" s="232"/>
      <c r="JIX5" s="232"/>
      <c r="JIY5" s="232"/>
      <c r="JIZ5" s="232"/>
      <c r="JJA5" s="232"/>
      <c r="JJB5" s="232"/>
      <c r="JJC5" s="232"/>
      <c r="JJD5" s="232"/>
      <c r="JJE5" s="232"/>
      <c r="JJF5" s="232"/>
      <c r="JJG5" s="232"/>
      <c r="JJH5" s="232"/>
      <c r="JJI5" s="232"/>
      <c r="JJJ5" s="232"/>
      <c r="JJK5" s="232"/>
      <c r="JJL5" s="232"/>
      <c r="JJM5" s="232"/>
      <c r="JJN5" s="232"/>
      <c r="JJO5" s="232"/>
      <c r="JJP5" s="232"/>
      <c r="JJQ5" s="232"/>
      <c r="JJR5" s="232"/>
      <c r="JJS5" s="232"/>
      <c r="JJT5" s="232"/>
      <c r="JJU5" s="232"/>
      <c r="JJV5" s="232"/>
      <c r="JJW5" s="232"/>
      <c r="JJX5" s="232"/>
      <c r="JJY5" s="232"/>
      <c r="JJZ5" s="232"/>
      <c r="JKA5" s="232"/>
      <c r="JKB5" s="232"/>
      <c r="JKC5" s="232"/>
      <c r="JKD5" s="232"/>
      <c r="JKE5" s="232"/>
      <c r="JKF5" s="232"/>
      <c r="JKG5" s="232"/>
      <c r="JKH5" s="232"/>
      <c r="JKI5" s="232"/>
      <c r="JKJ5" s="232"/>
      <c r="JKK5" s="232"/>
      <c r="JKL5" s="232"/>
      <c r="JKM5" s="232"/>
      <c r="JKN5" s="232"/>
      <c r="JKO5" s="232"/>
      <c r="JKP5" s="232"/>
      <c r="JKQ5" s="232"/>
      <c r="JKR5" s="232"/>
      <c r="JKS5" s="232"/>
      <c r="JKT5" s="232"/>
      <c r="JKU5" s="232"/>
      <c r="JKV5" s="232"/>
      <c r="JKW5" s="232"/>
      <c r="JKX5" s="232"/>
      <c r="JKY5" s="232"/>
      <c r="JKZ5" s="232"/>
      <c r="JLA5" s="232"/>
      <c r="JLB5" s="232"/>
      <c r="JLC5" s="232"/>
      <c r="JLD5" s="232"/>
      <c r="JLE5" s="232"/>
      <c r="JLF5" s="232"/>
      <c r="JLG5" s="232"/>
      <c r="JLH5" s="232"/>
      <c r="JLI5" s="232"/>
      <c r="JLJ5" s="232"/>
      <c r="JLK5" s="232"/>
      <c r="JLL5" s="232"/>
      <c r="JLM5" s="232"/>
      <c r="JLN5" s="232"/>
      <c r="JLO5" s="232"/>
      <c r="JLP5" s="232"/>
      <c r="JLQ5" s="232"/>
      <c r="JLR5" s="232"/>
      <c r="JLS5" s="232"/>
      <c r="JLT5" s="232"/>
      <c r="JLU5" s="232"/>
      <c r="JLV5" s="232"/>
      <c r="JLW5" s="232"/>
      <c r="JLX5" s="232"/>
      <c r="JLY5" s="232"/>
      <c r="JLZ5" s="232"/>
      <c r="JMA5" s="232"/>
      <c r="JMB5" s="232"/>
      <c r="JMC5" s="232"/>
      <c r="JMD5" s="232"/>
      <c r="JME5" s="232"/>
      <c r="JMF5" s="232"/>
      <c r="JMG5" s="232"/>
      <c r="JMH5" s="232"/>
      <c r="JMI5" s="232"/>
      <c r="JMJ5" s="232"/>
      <c r="JMK5" s="232"/>
      <c r="JML5" s="232"/>
      <c r="JMM5" s="232"/>
      <c r="JMN5" s="232"/>
      <c r="JMO5" s="232"/>
      <c r="JMP5" s="232"/>
      <c r="JMQ5" s="232"/>
      <c r="JMR5" s="232"/>
      <c r="JMS5" s="232"/>
      <c r="JMT5" s="232"/>
      <c r="JMU5" s="232"/>
      <c r="JMV5" s="232"/>
      <c r="JMW5" s="232"/>
      <c r="JMX5" s="232"/>
      <c r="JMY5" s="232"/>
      <c r="JMZ5" s="232"/>
      <c r="JNA5" s="232"/>
      <c r="JNB5" s="232"/>
      <c r="JNC5" s="232"/>
      <c r="JND5" s="232"/>
      <c r="JNE5" s="232"/>
      <c r="JNF5" s="232"/>
      <c r="JNG5" s="232"/>
      <c r="JNH5" s="232"/>
      <c r="JNI5" s="232"/>
      <c r="JNJ5" s="232"/>
      <c r="JNK5" s="232"/>
      <c r="JNL5" s="232"/>
      <c r="JNM5" s="232"/>
      <c r="JNN5" s="232"/>
      <c r="JNO5" s="232"/>
      <c r="JNP5" s="232"/>
      <c r="JNQ5" s="232"/>
      <c r="JNR5" s="232"/>
      <c r="JNS5" s="232"/>
      <c r="JNT5" s="232"/>
      <c r="JNU5" s="232"/>
      <c r="JNV5" s="232"/>
      <c r="JNW5" s="232"/>
      <c r="JNX5" s="232"/>
      <c r="JNY5" s="232"/>
      <c r="JNZ5" s="232"/>
      <c r="JOA5" s="232"/>
      <c r="JOB5" s="232"/>
      <c r="JOC5" s="232"/>
      <c r="JOD5" s="232"/>
      <c r="JOE5" s="232"/>
      <c r="JOF5" s="232"/>
      <c r="JOG5" s="232"/>
      <c r="JOH5" s="232"/>
      <c r="JOI5" s="232"/>
      <c r="JOJ5" s="232"/>
      <c r="JOK5" s="232"/>
      <c r="JOL5" s="232"/>
      <c r="JOM5" s="232"/>
      <c r="JON5" s="232"/>
      <c r="JOO5" s="232"/>
      <c r="JOP5" s="232"/>
      <c r="JOQ5" s="232"/>
      <c r="JOR5" s="232"/>
      <c r="JOS5" s="232"/>
      <c r="JOT5" s="232"/>
      <c r="JOU5" s="232"/>
      <c r="JOV5" s="232"/>
      <c r="JOW5" s="232"/>
      <c r="JOX5" s="232"/>
      <c r="JOY5" s="232"/>
      <c r="JOZ5" s="232"/>
      <c r="JPA5" s="232"/>
      <c r="JPB5" s="232"/>
      <c r="JPC5" s="232"/>
      <c r="JPD5" s="232"/>
      <c r="JPE5" s="232"/>
      <c r="JPF5" s="232"/>
      <c r="JPG5" s="232"/>
      <c r="JPH5" s="232"/>
      <c r="JPI5" s="232"/>
      <c r="JPJ5" s="232"/>
      <c r="JPK5" s="232"/>
      <c r="JPL5" s="232"/>
      <c r="JPM5" s="232"/>
      <c r="JPN5" s="232"/>
      <c r="JPO5" s="232"/>
      <c r="JPP5" s="232"/>
      <c r="JPQ5" s="232"/>
      <c r="JPR5" s="232"/>
      <c r="JPS5" s="232"/>
      <c r="JPT5" s="232"/>
      <c r="JPU5" s="232"/>
      <c r="JPV5" s="232"/>
      <c r="JPW5" s="232"/>
      <c r="JPX5" s="232"/>
      <c r="JPY5" s="232"/>
      <c r="JPZ5" s="232"/>
      <c r="JQA5" s="232"/>
      <c r="JQB5" s="232"/>
      <c r="JQC5" s="232"/>
      <c r="JQD5" s="232"/>
      <c r="JQE5" s="232"/>
      <c r="JQF5" s="232"/>
      <c r="JQG5" s="232"/>
      <c r="JQH5" s="232"/>
      <c r="JQI5" s="232"/>
      <c r="JQJ5" s="232"/>
      <c r="JQK5" s="232"/>
      <c r="JQL5" s="232"/>
      <c r="JQM5" s="232"/>
      <c r="JQN5" s="232"/>
      <c r="JQO5" s="232"/>
      <c r="JQP5" s="232"/>
      <c r="JQQ5" s="232"/>
      <c r="JQR5" s="232"/>
      <c r="JQS5" s="232"/>
      <c r="JQT5" s="232"/>
      <c r="JQU5" s="232"/>
      <c r="JQV5" s="232"/>
      <c r="JQW5" s="232"/>
      <c r="JQX5" s="232"/>
      <c r="JQY5" s="232"/>
      <c r="JQZ5" s="232"/>
      <c r="JRA5" s="232"/>
      <c r="JRB5" s="232"/>
      <c r="JRC5" s="232"/>
      <c r="JRD5" s="232"/>
      <c r="JRE5" s="232"/>
      <c r="JRF5" s="232"/>
      <c r="JRG5" s="232"/>
      <c r="JRH5" s="232"/>
      <c r="JRI5" s="232"/>
      <c r="JRJ5" s="232"/>
      <c r="JRK5" s="232"/>
      <c r="JRL5" s="232"/>
      <c r="JRM5" s="232"/>
      <c r="JRN5" s="232"/>
      <c r="JRO5" s="232"/>
      <c r="JRP5" s="232"/>
      <c r="JRQ5" s="232"/>
      <c r="JRR5" s="232"/>
      <c r="JRS5" s="232"/>
      <c r="JRT5" s="232"/>
      <c r="JRU5" s="232"/>
      <c r="JRV5" s="232"/>
      <c r="JRW5" s="232"/>
      <c r="JRX5" s="232"/>
      <c r="JRY5" s="232"/>
      <c r="JRZ5" s="232"/>
      <c r="JSA5" s="232"/>
      <c r="JSB5" s="232"/>
      <c r="JSC5" s="232"/>
      <c r="JSD5" s="232"/>
      <c r="JSE5" s="232"/>
      <c r="JSF5" s="232"/>
      <c r="JSG5" s="232"/>
      <c r="JSH5" s="232"/>
      <c r="JSI5" s="232"/>
      <c r="JSJ5" s="232"/>
      <c r="JSK5" s="232"/>
      <c r="JSL5" s="232"/>
      <c r="JSM5" s="232"/>
      <c r="JSN5" s="232"/>
      <c r="JSO5" s="232"/>
      <c r="JSP5" s="232"/>
      <c r="JSQ5" s="232"/>
      <c r="JSR5" s="232"/>
      <c r="JSS5" s="232"/>
      <c r="JST5" s="232"/>
      <c r="JSU5" s="232"/>
      <c r="JSV5" s="232"/>
      <c r="JSW5" s="232"/>
      <c r="JSX5" s="232"/>
      <c r="JSY5" s="232"/>
      <c r="JSZ5" s="232"/>
      <c r="JTA5" s="232"/>
      <c r="JTB5" s="232"/>
      <c r="JTC5" s="232"/>
      <c r="JTD5" s="232"/>
      <c r="JTE5" s="232"/>
      <c r="JTF5" s="232"/>
      <c r="JTG5" s="232"/>
      <c r="JTH5" s="232"/>
      <c r="JTI5" s="232"/>
      <c r="JTJ5" s="232"/>
      <c r="JTK5" s="232"/>
      <c r="JTL5" s="232"/>
      <c r="JTM5" s="232"/>
      <c r="JTN5" s="232"/>
      <c r="JTO5" s="232"/>
      <c r="JTP5" s="232"/>
      <c r="JTQ5" s="232"/>
      <c r="JTR5" s="232"/>
      <c r="JTS5" s="232"/>
      <c r="JTT5" s="232"/>
      <c r="JTU5" s="232"/>
      <c r="JTV5" s="232"/>
      <c r="JTW5" s="232"/>
      <c r="JTX5" s="232"/>
      <c r="JTY5" s="232"/>
      <c r="JTZ5" s="232"/>
      <c r="JUA5" s="232"/>
      <c r="JUB5" s="232"/>
      <c r="JUC5" s="232"/>
      <c r="JUD5" s="232"/>
      <c r="JUE5" s="232"/>
      <c r="JUF5" s="232"/>
      <c r="JUG5" s="232"/>
      <c r="JUH5" s="232"/>
      <c r="JUI5" s="232"/>
      <c r="JUJ5" s="232"/>
      <c r="JUK5" s="232"/>
      <c r="JUL5" s="232"/>
      <c r="JUM5" s="232"/>
      <c r="JUN5" s="232"/>
      <c r="JUO5" s="232"/>
      <c r="JUP5" s="232"/>
      <c r="JUQ5" s="232"/>
      <c r="JUR5" s="232"/>
      <c r="JUS5" s="232"/>
      <c r="JUT5" s="232"/>
      <c r="JUU5" s="232"/>
      <c r="JUV5" s="232"/>
      <c r="JUW5" s="232"/>
      <c r="JUX5" s="232"/>
      <c r="JUY5" s="232"/>
      <c r="JUZ5" s="232"/>
      <c r="JVA5" s="232"/>
      <c r="JVB5" s="232"/>
      <c r="JVC5" s="232"/>
      <c r="JVD5" s="232"/>
      <c r="JVE5" s="232"/>
      <c r="JVF5" s="232"/>
      <c r="JVG5" s="232"/>
      <c r="JVH5" s="232"/>
      <c r="JVI5" s="232"/>
      <c r="JVJ5" s="232"/>
      <c r="JVK5" s="232"/>
      <c r="JVL5" s="232"/>
      <c r="JVM5" s="232"/>
      <c r="JVN5" s="232"/>
      <c r="JVO5" s="232"/>
      <c r="JVP5" s="232"/>
      <c r="JVQ5" s="232"/>
      <c r="JVR5" s="232"/>
      <c r="JVS5" s="232"/>
      <c r="JVT5" s="232"/>
      <c r="JVU5" s="232"/>
      <c r="JVV5" s="232"/>
      <c r="JVW5" s="232"/>
      <c r="JVX5" s="232"/>
      <c r="JVY5" s="232"/>
      <c r="JVZ5" s="232"/>
      <c r="JWA5" s="232"/>
      <c r="JWB5" s="232"/>
      <c r="JWC5" s="232"/>
      <c r="JWD5" s="232"/>
      <c r="JWE5" s="232"/>
      <c r="JWF5" s="232"/>
      <c r="JWG5" s="232"/>
      <c r="JWH5" s="232"/>
      <c r="JWI5" s="232"/>
      <c r="JWJ5" s="232"/>
      <c r="JWK5" s="232"/>
      <c r="JWL5" s="232"/>
      <c r="JWM5" s="232"/>
      <c r="JWN5" s="232"/>
      <c r="JWO5" s="232"/>
      <c r="JWP5" s="232"/>
      <c r="JWQ5" s="232"/>
      <c r="JWR5" s="232"/>
      <c r="JWS5" s="232"/>
      <c r="JWT5" s="232"/>
      <c r="JWU5" s="232"/>
      <c r="JWV5" s="232"/>
      <c r="JWW5" s="232"/>
      <c r="JWX5" s="232"/>
      <c r="JWY5" s="232"/>
      <c r="JWZ5" s="232"/>
      <c r="JXA5" s="232"/>
      <c r="JXB5" s="232"/>
      <c r="JXC5" s="232"/>
      <c r="JXD5" s="232"/>
      <c r="JXE5" s="232"/>
      <c r="JXF5" s="232"/>
      <c r="JXG5" s="232"/>
      <c r="JXH5" s="232"/>
      <c r="JXI5" s="232"/>
      <c r="JXJ5" s="232"/>
      <c r="JXK5" s="232"/>
      <c r="JXL5" s="232"/>
      <c r="JXM5" s="232"/>
      <c r="JXN5" s="232"/>
      <c r="JXO5" s="232"/>
      <c r="JXP5" s="232"/>
      <c r="JXQ5" s="232"/>
      <c r="JXR5" s="232"/>
      <c r="JXS5" s="232"/>
      <c r="JXT5" s="232"/>
      <c r="JXU5" s="232"/>
      <c r="JXV5" s="232"/>
      <c r="JXW5" s="232"/>
      <c r="JXX5" s="232"/>
      <c r="JXY5" s="232"/>
      <c r="JXZ5" s="232"/>
      <c r="JYA5" s="232"/>
      <c r="JYB5" s="232"/>
      <c r="JYC5" s="232"/>
      <c r="JYD5" s="232"/>
      <c r="JYE5" s="232"/>
      <c r="JYF5" s="232"/>
      <c r="JYG5" s="232"/>
      <c r="JYH5" s="232"/>
      <c r="JYI5" s="232"/>
      <c r="JYJ5" s="232"/>
      <c r="JYK5" s="232"/>
      <c r="JYL5" s="232"/>
      <c r="JYM5" s="232"/>
      <c r="JYN5" s="232"/>
      <c r="JYO5" s="232"/>
      <c r="JYP5" s="232"/>
      <c r="JYQ5" s="232"/>
      <c r="JYR5" s="232"/>
      <c r="JYS5" s="232"/>
      <c r="JYT5" s="232"/>
      <c r="JYU5" s="232"/>
      <c r="JYV5" s="232"/>
      <c r="JYW5" s="232"/>
      <c r="JYX5" s="232"/>
      <c r="JYY5" s="232"/>
      <c r="JYZ5" s="232"/>
      <c r="JZA5" s="232"/>
      <c r="JZB5" s="232"/>
      <c r="JZC5" s="232"/>
      <c r="JZD5" s="232"/>
      <c r="JZE5" s="232"/>
      <c r="JZF5" s="232"/>
      <c r="JZG5" s="232"/>
      <c r="JZH5" s="232"/>
      <c r="JZI5" s="232"/>
      <c r="JZJ5" s="232"/>
      <c r="JZK5" s="232"/>
      <c r="JZL5" s="232"/>
      <c r="JZM5" s="232"/>
      <c r="JZN5" s="232"/>
      <c r="JZO5" s="232"/>
      <c r="JZP5" s="232"/>
      <c r="JZQ5" s="232"/>
      <c r="JZR5" s="232"/>
      <c r="JZS5" s="232"/>
      <c r="JZT5" s="232"/>
      <c r="JZU5" s="232"/>
      <c r="JZV5" s="232"/>
      <c r="JZW5" s="232"/>
      <c r="JZX5" s="232"/>
      <c r="JZY5" s="232"/>
      <c r="JZZ5" s="232"/>
      <c r="KAA5" s="232"/>
      <c r="KAB5" s="232"/>
      <c r="KAC5" s="232"/>
      <c r="KAD5" s="232"/>
      <c r="KAE5" s="232"/>
      <c r="KAF5" s="232"/>
      <c r="KAG5" s="232"/>
      <c r="KAH5" s="232"/>
      <c r="KAI5" s="232"/>
      <c r="KAJ5" s="232"/>
      <c r="KAK5" s="232"/>
      <c r="KAL5" s="232"/>
      <c r="KAM5" s="232"/>
      <c r="KAN5" s="232"/>
      <c r="KAO5" s="232"/>
      <c r="KAP5" s="232"/>
      <c r="KAQ5" s="232"/>
      <c r="KAR5" s="232"/>
      <c r="KAS5" s="232"/>
      <c r="KAT5" s="232"/>
      <c r="KAU5" s="232"/>
      <c r="KAV5" s="232"/>
      <c r="KAW5" s="232"/>
      <c r="KAX5" s="232"/>
      <c r="KAY5" s="232"/>
      <c r="KAZ5" s="232"/>
      <c r="KBA5" s="232"/>
      <c r="KBB5" s="232"/>
      <c r="KBC5" s="232"/>
      <c r="KBD5" s="232"/>
      <c r="KBE5" s="232"/>
      <c r="KBF5" s="232"/>
      <c r="KBG5" s="232"/>
      <c r="KBH5" s="232"/>
      <c r="KBI5" s="232"/>
      <c r="KBJ5" s="232"/>
      <c r="KBK5" s="232"/>
      <c r="KBL5" s="232"/>
      <c r="KBM5" s="232"/>
      <c r="KBN5" s="232"/>
      <c r="KBO5" s="232"/>
      <c r="KBP5" s="232"/>
      <c r="KBQ5" s="232"/>
      <c r="KBR5" s="232"/>
      <c r="KBS5" s="232"/>
      <c r="KBT5" s="232"/>
      <c r="KBU5" s="232"/>
      <c r="KBV5" s="232"/>
      <c r="KBW5" s="232"/>
      <c r="KBX5" s="232"/>
      <c r="KBY5" s="232"/>
      <c r="KBZ5" s="232"/>
      <c r="KCA5" s="232"/>
      <c r="KCB5" s="232"/>
      <c r="KCC5" s="232"/>
      <c r="KCD5" s="232"/>
      <c r="KCE5" s="232"/>
      <c r="KCF5" s="232"/>
      <c r="KCG5" s="232"/>
      <c r="KCH5" s="232"/>
      <c r="KCI5" s="232"/>
      <c r="KCJ5" s="232"/>
      <c r="KCK5" s="232"/>
      <c r="KCL5" s="232"/>
      <c r="KCM5" s="232"/>
      <c r="KCN5" s="232"/>
      <c r="KCO5" s="232"/>
      <c r="KCP5" s="232"/>
      <c r="KCQ5" s="232"/>
      <c r="KCR5" s="232"/>
      <c r="KCS5" s="232"/>
      <c r="KCT5" s="232"/>
      <c r="KCU5" s="232"/>
      <c r="KCV5" s="232"/>
      <c r="KCW5" s="232"/>
      <c r="KCX5" s="232"/>
      <c r="KCY5" s="232"/>
      <c r="KCZ5" s="232"/>
      <c r="KDA5" s="232"/>
      <c r="KDB5" s="232"/>
      <c r="KDC5" s="232"/>
      <c r="KDD5" s="232"/>
      <c r="KDE5" s="232"/>
      <c r="KDF5" s="232"/>
      <c r="KDG5" s="232"/>
      <c r="KDH5" s="232"/>
      <c r="KDI5" s="232"/>
      <c r="KDJ5" s="232"/>
      <c r="KDK5" s="232"/>
      <c r="KDL5" s="232"/>
      <c r="KDM5" s="232"/>
      <c r="KDN5" s="232"/>
      <c r="KDO5" s="232"/>
      <c r="KDP5" s="232"/>
      <c r="KDQ5" s="232"/>
      <c r="KDR5" s="232"/>
      <c r="KDS5" s="232"/>
      <c r="KDT5" s="232"/>
      <c r="KDU5" s="232"/>
      <c r="KDV5" s="232"/>
      <c r="KDW5" s="232"/>
      <c r="KDX5" s="232"/>
      <c r="KDY5" s="232"/>
      <c r="KDZ5" s="232"/>
      <c r="KEA5" s="232"/>
      <c r="KEB5" s="232"/>
      <c r="KEC5" s="232"/>
      <c r="KED5" s="232"/>
      <c r="KEE5" s="232"/>
      <c r="KEF5" s="232"/>
      <c r="KEG5" s="232"/>
      <c r="KEH5" s="232"/>
      <c r="KEI5" s="232"/>
      <c r="KEJ5" s="232"/>
      <c r="KEK5" s="232"/>
      <c r="KEL5" s="232"/>
      <c r="KEM5" s="232"/>
      <c r="KEN5" s="232"/>
      <c r="KEO5" s="232"/>
      <c r="KEP5" s="232"/>
      <c r="KEQ5" s="232"/>
      <c r="KER5" s="232"/>
      <c r="KES5" s="232"/>
      <c r="KET5" s="232"/>
      <c r="KEU5" s="232"/>
      <c r="KEV5" s="232"/>
      <c r="KEW5" s="232"/>
      <c r="KEX5" s="232"/>
      <c r="KEY5" s="232"/>
      <c r="KEZ5" s="232"/>
      <c r="KFA5" s="232"/>
      <c r="KFB5" s="232"/>
      <c r="KFC5" s="232"/>
      <c r="KFD5" s="232"/>
      <c r="KFE5" s="232"/>
      <c r="KFF5" s="232"/>
      <c r="KFG5" s="232"/>
      <c r="KFH5" s="232"/>
      <c r="KFI5" s="232"/>
      <c r="KFJ5" s="232"/>
      <c r="KFK5" s="232"/>
      <c r="KFL5" s="232"/>
      <c r="KFM5" s="232"/>
      <c r="KFN5" s="232"/>
      <c r="KFO5" s="232"/>
      <c r="KFP5" s="232"/>
      <c r="KFQ5" s="232"/>
      <c r="KFR5" s="232"/>
      <c r="KFS5" s="232"/>
      <c r="KFT5" s="232"/>
      <c r="KFU5" s="232"/>
      <c r="KFV5" s="232"/>
      <c r="KFW5" s="232"/>
      <c r="KFX5" s="232"/>
      <c r="KFY5" s="232"/>
      <c r="KFZ5" s="232"/>
      <c r="KGA5" s="232"/>
      <c r="KGB5" s="232"/>
      <c r="KGC5" s="232"/>
      <c r="KGD5" s="232"/>
      <c r="KGE5" s="232"/>
      <c r="KGF5" s="232"/>
      <c r="KGG5" s="232"/>
      <c r="KGH5" s="232"/>
      <c r="KGI5" s="232"/>
      <c r="KGJ5" s="232"/>
      <c r="KGK5" s="232"/>
      <c r="KGL5" s="232"/>
      <c r="KGM5" s="232"/>
      <c r="KGN5" s="232"/>
      <c r="KGO5" s="232"/>
      <c r="KGP5" s="232"/>
      <c r="KGQ5" s="232"/>
      <c r="KGR5" s="232"/>
      <c r="KGS5" s="232"/>
      <c r="KGT5" s="232"/>
      <c r="KGU5" s="232"/>
      <c r="KGV5" s="232"/>
      <c r="KGW5" s="232"/>
      <c r="KGX5" s="232"/>
      <c r="KGY5" s="232"/>
      <c r="KGZ5" s="232"/>
      <c r="KHA5" s="232"/>
      <c r="KHB5" s="232"/>
      <c r="KHC5" s="232"/>
      <c r="KHD5" s="232"/>
      <c r="KHE5" s="232"/>
      <c r="KHF5" s="232"/>
      <c r="KHG5" s="232"/>
      <c r="KHH5" s="232"/>
      <c r="KHI5" s="232"/>
      <c r="KHJ5" s="232"/>
      <c r="KHK5" s="232"/>
      <c r="KHL5" s="232"/>
      <c r="KHM5" s="232"/>
      <c r="KHN5" s="232"/>
      <c r="KHO5" s="232"/>
      <c r="KHP5" s="232"/>
      <c r="KHQ5" s="232"/>
      <c r="KHR5" s="232"/>
      <c r="KHS5" s="232"/>
      <c r="KHT5" s="232"/>
      <c r="KHU5" s="232"/>
      <c r="KHV5" s="232"/>
      <c r="KHW5" s="232"/>
      <c r="KHX5" s="232"/>
      <c r="KHY5" s="232"/>
      <c r="KHZ5" s="232"/>
      <c r="KIA5" s="232"/>
      <c r="KIB5" s="232"/>
      <c r="KIC5" s="232"/>
      <c r="KID5" s="232"/>
      <c r="KIE5" s="232"/>
      <c r="KIF5" s="232"/>
      <c r="KIG5" s="232"/>
      <c r="KIH5" s="232"/>
      <c r="KII5" s="232"/>
      <c r="KIJ5" s="232"/>
      <c r="KIK5" s="232"/>
      <c r="KIL5" s="232"/>
      <c r="KIM5" s="232"/>
      <c r="KIN5" s="232"/>
      <c r="KIO5" s="232"/>
      <c r="KIP5" s="232"/>
      <c r="KIQ5" s="232"/>
      <c r="KIR5" s="232"/>
      <c r="KIS5" s="232"/>
      <c r="KIT5" s="232"/>
      <c r="KIU5" s="232"/>
      <c r="KIV5" s="232"/>
      <c r="KIW5" s="232"/>
      <c r="KIX5" s="232"/>
      <c r="KIY5" s="232"/>
      <c r="KIZ5" s="232"/>
      <c r="KJA5" s="232"/>
      <c r="KJB5" s="232"/>
      <c r="KJC5" s="232"/>
      <c r="KJD5" s="232"/>
      <c r="KJE5" s="232"/>
      <c r="KJF5" s="232"/>
      <c r="KJG5" s="232"/>
      <c r="KJH5" s="232"/>
      <c r="KJI5" s="232"/>
      <c r="KJJ5" s="232"/>
      <c r="KJK5" s="232"/>
      <c r="KJL5" s="232"/>
      <c r="KJM5" s="232"/>
      <c r="KJN5" s="232"/>
      <c r="KJO5" s="232"/>
      <c r="KJP5" s="232"/>
      <c r="KJQ5" s="232"/>
      <c r="KJR5" s="232"/>
      <c r="KJS5" s="232"/>
      <c r="KJT5" s="232"/>
      <c r="KJU5" s="232"/>
      <c r="KJV5" s="232"/>
      <c r="KJW5" s="232"/>
      <c r="KJX5" s="232"/>
      <c r="KJY5" s="232"/>
      <c r="KJZ5" s="232"/>
      <c r="KKA5" s="232"/>
      <c r="KKB5" s="232"/>
      <c r="KKC5" s="232"/>
      <c r="KKD5" s="232"/>
      <c r="KKE5" s="232"/>
      <c r="KKF5" s="232"/>
      <c r="KKG5" s="232"/>
      <c r="KKH5" s="232"/>
      <c r="KKI5" s="232"/>
      <c r="KKJ5" s="232"/>
      <c r="KKK5" s="232"/>
      <c r="KKL5" s="232"/>
      <c r="KKM5" s="232"/>
      <c r="KKN5" s="232"/>
      <c r="KKO5" s="232"/>
      <c r="KKP5" s="232"/>
      <c r="KKQ5" s="232"/>
      <c r="KKR5" s="232"/>
      <c r="KKS5" s="232"/>
      <c r="KKT5" s="232"/>
      <c r="KKU5" s="232"/>
      <c r="KKV5" s="232"/>
      <c r="KKW5" s="232"/>
      <c r="KKX5" s="232"/>
      <c r="KKY5" s="232"/>
      <c r="KKZ5" s="232"/>
      <c r="KLA5" s="232"/>
      <c r="KLB5" s="232"/>
      <c r="KLC5" s="232"/>
      <c r="KLD5" s="232"/>
      <c r="KLE5" s="232"/>
      <c r="KLF5" s="232"/>
      <c r="KLG5" s="232"/>
      <c r="KLH5" s="232"/>
      <c r="KLI5" s="232"/>
      <c r="KLJ5" s="232"/>
      <c r="KLK5" s="232"/>
      <c r="KLL5" s="232"/>
      <c r="KLM5" s="232"/>
      <c r="KLN5" s="232"/>
      <c r="KLO5" s="232"/>
      <c r="KLP5" s="232"/>
      <c r="KLQ5" s="232"/>
      <c r="KLR5" s="232"/>
      <c r="KLS5" s="232"/>
      <c r="KLT5" s="232"/>
      <c r="KLU5" s="232"/>
      <c r="KLV5" s="232"/>
      <c r="KLW5" s="232"/>
      <c r="KLX5" s="232"/>
      <c r="KLY5" s="232"/>
      <c r="KLZ5" s="232"/>
      <c r="KMA5" s="232"/>
      <c r="KMB5" s="232"/>
      <c r="KMC5" s="232"/>
      <c r="KMD5" s="232"/>
      <c r="KME5" s="232"/>
      <c r="KMF5" s="232"/>
      <c r="KMG5" s="232"/>
      <c r="KMH5" s="232"/>
      <c r="KMI5" s="232"/>
      <c r="KMJ5" s="232"/>
      <c r="KMK5" s="232"/>
      <c r="KML5" s="232"/>
      <c r="KMM5" s="232"/>
      <c r="KMN5" s="232"/>
      <c r="KMO5" s="232"/>
      <c r="KMP5" s="232"/>
      <c r="KMQ5" s="232"/>
      <c r="KMR5" s="232"/>
      <c r="KMS5" s="232"/>
      <c r="KMT5" s="232"/>
      <c r="KMU5" s="232"/>
      <c r="KMV5" s="232"/>
      <c r="KMW5" s="232"/>
      <c r="KMX5" s="232"/>
      <c r="KMY5" s="232"/>
      <c r="KMZ5" s="232"/>
      <c r="KNA5" s="232"/>
      <c r="KNB5" s="232"/>
      <c r="KNC5" s="232"/>
      <c r="KND5" s="232"/>
      <c r="KNE5" s="232"/>
      <c r="KNF5" s="232"/>
      <c r="KNG5" s="232"/>
      <c r="KNH5" s="232"/>
      <c r="KNI5" s="232"/>
      <c r="KNJ5" s="232"/>
      <c r="KNK5" s="232"/>
      <c r="KNL5" s="232"/>
      <c r="KNM5" s="232"/>
      <c r="KNN5" s="232"/>
      <c r="KNO5" s="232"/>
      <c r="KNP5" s="232"/>
      <c r="KNQ5" s="232"/>
      <c r="KNR5" s="232"/>
      <c r="KNS5" s="232"/>
      <c r="KNT5" s="232"/>
      <c r="KNU5" s="232"/>
      <c r="KNV5" s="232"/>
      <c r="KNW5" s="232"/>
      <c r="KNX5" s="232"/>
      <c r="KNY5" s="232"/>
      <c r="KNZ5" s="232"/>
      <c r="KOA5" s="232"/>
      <c r="KOB5" s="232"/>
      <c r="KOC5" s="232"/>
      <c r="KOD5" s="232"/>
      <c r="KOE5" s="232"/>
      <c r="KOF5" s="232"/>
      <c r="KOG5" s="232"/>
      <c r="KOH5" s="232"/>
      <c r="KOI5" s="232"/>
      <c r="KOJ5" s="232"/>
      <c r="KOK5" s="232"/>
      <c r="KOL5" s="232"/>
      <c r="KOM5" s="232"/>
      <c r="KON5" s="232"/>
      <c r="KOO5" s="232"/>
      <c r="KOP5" s="232"/>
      <c r="KOQ5" s="232"/>
      <c r="KOR5" s="232"/>
      <c r="KOS5" s="232"/>
      <c r="KOT5" s="232"/>
      <c r="KOU5" s="232"/>
      <c r="KOV5" s="232"/>
      <c r="KOW5" s="232"/>
      <c r="KOX5" s="232"/>
      <c r="KOY5" s="232"/>
      <c r="KOZ5" s="232"/>
      <c r="KPA5" s="232"/>
      <c r="KPB5" s="232"/>
      <c r="KPC5" s="232"/>
      <c r="KPD5" s="232"/>
      <c r="KPE5" s="232"/>
      <c r="KPF5" s="232"/>
      <c r="KPG5" s="232"/>
      <c r="KPH5" s="232"/>
      <c r="KPI5" s="232"/>
      <c r="KPJ5" s="232"/>
      <c r="KPK5" s="232"/>
      <c r="KPL5" s="232"/>
      <c r="KPM5" s="232"/>
      <c r="KPN5" s="232"/>
      <c r="KPO5" s="232"/>
      <c r="KPP5" s="232"/>
      <c r="KPQ5" s="232"/>
      <c r="KPR5" s="232"/>
      <c r="KPS5" s="232"/>
      <c r="KPT5" s="232"/>
      <c r="KPU5" s="232"/>
      <c r="KPV5" s="232"/>
      <c r="KPW5" s="232"/>
      <c r="KPX5" s="232"/>
      <c r="KPY5" s="232"/>
      <c r="KPZ5" s="232"/>
      <c r="KQA5" s="232"/>
      <c r="KQB5" s="232"/>
      <c r="KQC5" s="232"/>
      <c r="KQD5" s="232"/>
      <c r="KQE5" s="232"/>
      <c r="KQF5" s="232"/>
      <c r="KQG5" s="232"/>
      <c r="KQH5" s="232"/>
      <c r="KQI5" s="232"/>
      <c r="KQJ5" s="232"/>
      <c r="KQK5" s="232"/>
      <c r="KQL5" s="232"/>
      <c r="KQM5" s="232"/>
      <c r="KQN5" s="232"/>
      <c r="KQO5" s="232"/>
      <c r="KQP5" s="232"/>
      <c r="KQQ5" s="232"/>
      <c r="KQR5" s="232"/>
      <c r="KQS5" s="232"/>
      <c r="KQT5" s="232"/>
      <c r="KQU5" s="232"/>
      <c r="KQV5" s="232"/>
      <c r="KQW5" s="232"/>
      <c r="KQX5" s="232"/>
      <c r="KQY5" s="232"/>
      <c r="KQZ5" s="232"/>
      <c r="KRA5" s="232"/>
      <c r="KRB5" s="232"/>
      <c r="KRC5" s="232"/>
      <c r="KRD5" s="232"/>
      <c r="KRE5" s="232"/>
      <c r="KRF5" s="232"/>
      <c r="KRG5" s="232"/>
      <c r="KRH5" s="232"/>
      <c r="KRI5" s="232"/>
      <c r="KRJ5" s="232"/>
      <c r="KRK5" s="232"/>
      <c r="KRL5" s="232"/>
      <c r="KRM5" s="232"/>
      <c r="KRN5" s="232"/>
      <c r="KRO5" s="232"/>
      <c r="KRP5" s="232"/>
      <c r="KRQ5" s="232"/>
      <c r="KRR5" s="232"/>
      <c r="KRS5" s="232"/>
      <c r="KRT5" s="232"/>
      <c r="KRU5" s="232"/>
      <c r="KRV5" s="232"/>
      <c r="KRW5" s="232"/>
      <c r="KRX5" s="232"/>
      <c r="KRY5" s="232"/>
      <c r="KRZ5" s="232"/>
      <c r="KSA5" s="232"/>
      <c r="KSB5" s="232"/>
      <c r="KSC5" s="232"/>
      <c r="KSD5" s="232"/>
      <c r="KSE5" s="232"/>
      <c r="KSF5" s="232"/>
      <c r="KSG5" s="232"/>
      <c r="KSH5" s="232"/>
      <c r="KSI5" s="232"/>
      <c r="KSJ5" s="232"/>
      <c r="KSK5" s="232"/>
      <c r="KSL5" s="232"/>
      <c r="KSM5" s="232"/>
      <c r="KSN5" s="232"/>
      <c r="KSO5" s="232"/>
      <c r="KSP5" s="232"/>
      <c r="KSQ5" s="232"/>
      <c r="KSR5" s="232"/>
      <c r="KSS5" s="232"/>
      <c r="KST5" s="232"/>
      <c r="KSU5" s="232"/>
      <c r="KSV5" s="232"/>
      <c r="KSW5" s="232"/>
      <c r="KSX5" s="232"/>
      <c r="KSY5" s="232"/>
      <c r="KSZ5" s="232"/>
      <c r="KTA5" s="232"/>
      <c r="KTB5" s="232"/>
      <c r="KTC5" s="232"/>
      <c r="KTD5" s="232"/>
      <c r="KTE5" s="232"/>
      <c r="KTF5" s="232"/>
      <c r="KTG5" s="232"/>
      <c r="KTH5" s="232"/>
      <c r="KTI5" s="232"/>
      <c r="KTJ5" s="232"/>
      <c r="KTK5" s="232"/>
      <c r="KTL5" s="232"/>
      <c r="KTM5" s="232"/>
      <c r="KTN5" s="232"/>
      <c r="KTO5" s="232"/>
      <c r="KTP5" s="232"/>
      <c r="KTQ5" s="232"/>
      <c r="KTR5" s="232"/>
      <c r="KTS5" s="232"/>
      <c r="KTT5" s="232"/>
      <c r="KTU5" s="232"/>
      <c r="KTV5" s="232"/>
      <c r="KTW5" s="232"/>
      <c r="KTX5" s="232"/>
      <c r="KTY5" s="232"/>
      <c r="KTZ5" s="232"/>
      <c r="KUA5" s="232"/>
      <c r="KUB5" s="232"/>
      <c r="KUC5" s="232"/>
      <c r="KUD5" s="232"/>
      <c r="KUE5" s="232"/>
      <c r="KUF5" s="232"/>
      <c r="KUG5" s="232"/>
      <c r="KUH5" s="232"/>
      <c r="KUI5" s="232"/>
      <c r="KUJ5" s="232"/>
      <c r="KUK5" s="232"/>
      <c r="KUL5" s="232"/>
      <c r="KUM5" s="232"/>
      <c r="KUN5" s="232"/>
      <c r="KUO5" s="232"/>
      <c r="KUP5" s="232"/>
      <c r="KUQ5" s="232"/>
      <c r="KUR5" s="232"/>
      <c r="KUS5" s="232"/>
      <c r="KUT5" s="232"/>
      <c r="KUU5" s="232"/>
      <c r="KUV5" s="232"/>
      <c r="KUW5" s="232"/>
      <c r="KUX5" s="232"/>
      <c r="KUY5" s="232"/>
      <c r="KUZ5" s="232"/>
      <c r="KVA5" s="232"/>
      <c r="KVB5" s="232"/>
      <c r="KVC5" s="232"/>
      <c r="KVD5" s="232"/>
      <c r="KVE5" s="232"/>
      <c r="KVF5" s="232"/>
      <c r="KVG5" s="232"/>
      <c r="KVH5" s="232"/>
      <c r="KVI5" s="232"/>
      <c r="KVJ5" s="232"/>
      <c r="KVK5" s="232"/>
      <c r="KVL5" s="232"/>
      <c r="KVM5" s="232"/>
      <c r="KVN5" s="232"/>
      <c r="KVO5" s="232"/>
      <c r="KVP5" s="232"/>
      <c r="KVQ5" s="232"/>
      <c r="KVR5" s="232"/>
      <c r="KVS5" s="232"/>
      <c r="KVT5" s="232"/>
      <c r="KVU5" s="232"/>
      <c r="KVV5" s="232"/>
      <c r="KVW5" s="232"/>
      <c r="KVX5" s="232"/>
      <c r="KVY5" s="232"/>
      <c r="KVZ5" s="232"/>
      <c r="KWA5" s="232"/>
      <c r="KWB5" s="232"/>
      <c r="KWC5" s="232"/>
      <c r="KWD5" s="232"/>
      <c r="KWE5" s="232"/>
      <c r="KWF5" s="232"/>
      <c r="KWG5" s="232"/>
      <c r="KWH5" s="232"/>
      <c r="KWI5" s="232"/>
      <c r="KWJ5" s="232"/>
      <c r="KWK5" s="232"/>
      <c r="KWL5" s="232"/>
      <c r="KWM5" s="232"/>
      <c r="KWN5" s="232"/>
      <c r="KWO5" s="232"/>
      <c r="KWP5" s="232"/>
      <c r="KWQ5" s="232"/>
      <c r="KWR5" s="232"/>
      <c r="KWS5" s="232"/>
      <c r="KWT5" s="232"/>
      <c r="KWU5" s="232"/>
      <c r="KWV5" s="232"/>
      <c r="KWW5" s="232"/>
      <c r="KWX5" s="232"/>
      <c r="KWY5" s="232"/>
      <c r="KWZ5" s="232"/>
      <c r="KXA5" s="232"/>
      <c r="KXB5" s="232"/>
      <c r="KXC5" s="232"/>
      <c r="KXD5" s="232"/>
      <c r="KXE5" s="232"/>
      <c r="KXF5" s="232"/>
      <c r="KXG5" s="232"/>
      <c r="KXH5" s="232"/>
      <c r="KXI5" s="232"/>
      <c r="KXJ5" s="232"/>
      <c r="KXK5" s="232"/>
      <c r="KXL5" s="232"/>
      <c r="KXM5" s="232"/>
      <c r="KXN5" s="232"/>
      <c r="KXO5" s="232"/>
      <c r="KXP5" s="232"/>
      <c r="KXQ5" s="232"/>
      <c r="KXR5" s="232"/>
      <c r="KXS5" s="232"/>
      <c r="KXT5" s="232"/>
      <c r="KXU5" s="232"/>
      <c r="KXV5" s="232"/>
      <c r="KXW5" s="232"/>
      <c r="KXX5" s="232"/>
      <c r="KXY5" s="232"/>
      <c r="KXZ5" s="232"/>
      <c r="KYA5" s="232"/>
      <c r="KYB5" s="232"/>
      <c r="KYC5" s="232"/>
      <c r="KYD5" s="232"/>
      <c r="KYE5" s="232"/>
      <c r="KYF5" s="232"/>
      <c r="KYG5" s="232"/>
      <c r="KYH5" s="232"/>
      <c r="KYI5" s="232"/>
      <c r="KYJ5" s="232"/>
      <c r="KYK5" s="232"/>
      <c r="KYL5" s="232"/>
      <c r="KYM5" s="232"/>
      <c r="KYN5" s="232"/>
      <c r="KYO5" s="232"/>
      <c r="KYP5" s="232"/>
      <c r="KYQ5" s="232"/>
      <c r="KYR5" s="232"/>
      <c r="KYS5" s="232"/>
      <c r="KYT5" s="232"/>
      <c r="KYU5" s="232"/>
      <c r="KYV5" s="232"/>
      <c r="KYW5" s="232"/>
      <c r="KYX5" s="232"/>
      <c r="KYY5" s="232"/>
      <c r="KYZ5" s="232"/>
      <c r="KZA5" s="232"/>
      <c r="KZB5" s="232"/>
      <c r="KZC5" s="232"/>
      <c r="KZD5" s="232"/>
      <c r="KZE5" s="232"/>
      <c r="KZF5" s="232"/>
      <c r="KZG5" s="232"/>
      <c r="KZH5" s="232"/>
      <c r="KZI5" s="232"/>
      <c r="KZJ5" s="232"/>
      <c r="KZK5" s="232"/>
      <c r="KZL5" s="232"/>
      <c r="KZM5" s="232"/>
      <c r="KZN5" s="232"/>
      <c r="KZO5" s="232"/>
      <c r="KZP5" s="232"/>
      <c r="KZQ5" s="232"/>
      <c r="KZR5" s="232"/>
      <c r="KZS5" s="232"/>
      <c r="KZT5" s="232"/>
      <c r="KZU5" s="232"/>
      <c r="KZV5" s="232"/>
      <c r="KZW5" s="232"/>
      <c r="KZX5" s="232"/>
      <c r="KZY5" s="232"/>
      <c r="KZZ5" s="232"/>
      <c r="LAA5" s="232"/>
      <c r="LAB5" s="232"/>
      <c r="LAC5" s="232"/>
      <c r="LAD5" s="232"/>
      <c r="LAE5" s="232"/>
      <c r="LAF5" s="232"/>
      <c r="LAG5" s="232"/>
      <c r="LAH5" s="232"/>
      <c r="LAI5" s="232"/>
      <c r="LAJ5" s="232"/>
      <c r="LAK5" s="232"/>
      <c r="LAL5" s="232"/>
      <c r="LAM5" s="232"/>
      <c r="LAN5" s="232"/>
      <c r="LAO5" s="232"/>
      <c r="LAP5" s="232"/>
      <c r="LAQ5" s="232"/>
      <c r="LAR5" s="232"/>
      <c r="LAS5" s="232"/>
      <c r="LAT5" s="232"/>
      <c r="LAU5" s="232"/>
      <c r="LAV5" s="232"/>
      <c r="LAW5" s="232"/>
      <c r="LAX5" s="232"/>
      <c r="LAY5" s="232"/>
      <c r="LAZ5" s="232"/>
      <c r="LBA5" s="232"/>
      <c r="LBB5" s="232"/>
      <c r="LBC5" s="232"/>
      <c r="LBD5" s="232"/>
      <c r="LBE5" s="232"/>
      <c r="LBF5" s="232"/>
      <c r="LBG5" s="232"/>
      <c r="LBH5" s="232"/>
      <c r="LBI5" s="232"/>
      <c r="LBJ5" s="232"/>
      <c r="LBK5" s="232"/>
      <c r="LBL5" s="232"/>
      <c r="LBM5" s="232"/>
      <c r="LBN5" s="232"/>
      <c r="LBO5" s="232"/>
      <c r="LBP5" s="232"/>
      <c r="LBQ5" s="232"/>
      <c r="LBR5" s="232"/>
      <c r="LBS5" s="232"/>
      <c r="LBT5" s="232"/>
      <c r="LBU5" s="232"/>
      <c r="LBV5" s="232"/>
      <c r="LBW5" s="232"/>
      <c r="LBX5" s="232"/>
      <c r="LBY5" s="232"/>
      <c r="LBZ5" s="232"/>
      <c r="LCA5" s="232"/>
      <c r="LCB5" s="232"/>
      <c r="LCC5" s="232"/>
      <c r="LCD5" s="232"/>
      <c r="LCE5" s="232"/>
      <c r="LCF5" s="232"/>
      <c r="LCG5" s="232"/>
      <c r="LCH5" s="232"/>
      <c r="LCI5" s="232"/>
      <c r="LCJ5" s="232"/>
      <c r="LCK5" s="232"/>
      <c r="LCL5" s="232"/>
      <c r="LCM5" s="232"/>
      <c r="LCN5" s="232"/>
      <c r="LCO5" s="232"/>
      <c r="LCP5" s="232"/>
      <c r="LCQ5" s="232"/>
      <c r="LCR5" s="232"/>
      <c r="LCS5" s="232"/>
      <c r="LCT5" s="232"/>
      <c r="LCU5" s="232"/>
      <c r="LCV5" s="232"/>
      <c r="LCW5" s="232"/>
      <c r="LCX5" s="232"/>
      <c r="LCY5" s="232"/>
      <c r="LCZ5" s="232"/>
      <c r="LDA5" s="232"/>
      <c r="LDB5" s="232"/>
      <c r="LDC5" s="232"/>
      <c r="LDD5" s="232"/>
      <c r="LDE5" s="232"/>
      <c r="LDF5" s="232"/>
      <c r="LDG5" s="232"/>
      <c r="LDH5" s="232"/>
      <c r="LDI5" s="232"/>
      <c r="LDJ5" s="232"/>
      <c r="LDK5" s="232"/>
      <c r="LDL5" s="232"/>
      <c r="LDM5" s="232"/>
      <c r="LDN5" s="232"/>
      <c r="LDO5" s="232"/>
      <c r="LDP5" s="232"/>
      <c r="LDQ5" s="232"/>
      <c r="LDR5" s="232"/>
      <c r="LDS5" s="232"/>
      <c r="LDT5" s="232"/>
      <c r="LDU5" s="232"/>
      <c r="LDV5" s="232"/>
      <c r="LDW5" s="232"/>
      <c r="LDX5" s="232"/>
      <c r="LDY5" s="232"/>
      <c r="LDZ5" s="232"/>
      <c r="LEA5" s="232"/>
      <c r="LEB5" s="232"/>
      <c r="LEC5" s="232"/>
      <c r="LED5" s="232"/>
      <c r="LEE5" s="232"/>
      <c r="LEF5" s="232"/>
      <c r="LEG5" s="232"/>
      <c r="LEH5" s="232"/>
      <c r="LEI5" s="232"/>
      <c r="LEJ5" s="232"/>
      <c r="LEK5" s="232"/>
      <c r="LEL5" s="232"/>
      <c r="LEM5" s="232"/>
      <c r="LEN5" s="232"/>
      <c r="LEO5" s="232"/>
      <c r="LEP5" s="232"/>
      <c r="LEQ5" s="232"/>
      <c r="LER5" s="232"/>
      <c r="LES5" s="232"/>
      <c r="LET5" s="232"/>
      <c r="LEU5" s="232"/>
      <c r="LEV5" s="232"/>
      <c r="LEW5" s="232"/>
      <c r="LEX5" s="232"/>
      <c r="LEY5" s="232"/>
      <c r="LEZ5" s="232"/>
      <c r="LFA5" s="232"/>
      <c r="LFB5" s="232"/>
      <c r="LFC5" s="232"/>
      <c r="LFD5" s="232"/>
      <c r="LFE5" s="232"/>
      <c r="LFF5" s="232"/>
      <c r="LFG5" s="232"/>
      <c r="LFH5" s="232"/>
      <c r="LFI5" s="232"/>
      <c r="LFJ5" s="232"/>
      <c r="LFK5" s="232"/>
      <c r="LFL5" s="232"/>
      <c r="LFM5" s="232"/>
      <c r="LFN5" s="232"/>
      <c r="LFO5" s="232"/>
      <c r="LFP5" s="232"/>
      <c r="LFQ5" s="232"/>
      <c r="LFR5" s="232"/>
      <c r="LFS5" s="232"/>
      <c r="LFT5" s="232"/>
      <c r="LFU5" s="232"/>
      <c r="LFV5" s="232"/>
      <c r="LFW5" s="232"/>
      <c r="LFX5" s="232"/>
      <c r="LFY5" s="232"/>
      <c r="LFZ5" s="232"/>
      <c r="LGA5" s="232"/>
      <c r="LGB5" s="232"/>
      <c r="LGC5" s="232"/>
      <c r="LGD5" s="232"/>
      <c r="LGE5" s="232"/>
      <c r="LGF5" s="232"/>
      <c r="LGG5" s="232"/>
      <c r="LGH5" s="232"/>
      <c r="LGI5" s="232"/>
      <c r="LGJ5" s="232"/>
      <c r="LGK5" s="232"/>
      <c r="LGL5" s="232"/>
      <c r="LGM5" s="232"/>
      <c r="LGN5" s="232"/>
      <c r="LGO5" s="232"/>
      <c r="LGP5" s="232"/>
      <c r="LGQ5" s="232"/>
      <c r="LGR5" s="232"/>
      <c r="LGS5" s="232"/>
      <c r="LGT5" s="232"/>
      <c r="LGU5" s="232"/>
      <c r="LGV5" s="232"/>
      <c r="LGW5" s="232"/>
      <c r="LGX5" s="232"/>
      <c r="LGY5" s="232"/>
      <c r="LGZ5" s="232"/>
      <c r="LHA5" s="232"/>
      <c r="LHB5" s="232"/>
      <c r="LHC5" s="232"/>
      <c r="LHD5" s="232"/>
      <c r="LHE5" s="232"/>
      <c r="LHF5" s="232"/>
      <c r="LHG5" s="232"/>
      <c r="LHH5" s="232"/>
      <c r="LHI5" s="232"/>
      <c r="LHJ5" s="232"/>
      <c r="LHK5" s="232"/>
      <c r="LHL5" s="232"/>
      <c r="LHM5" s="232"/>
      <c r="LHN5" s="232"/>
      <c r="LHO5" s="232"/>
      <c r="LHP5" s="232"/>
      <c r="LHQ5" s="232"/>
      <c r="LHR5" s="232"/>
      <c r="LHS5" s="232"/>
      <c r="LHT5" s="232"/>
      <c r="LHU5" s="232"/>
      <c r="LHV5" s="232"/>
      <c r="LHW5" s="232"/>
      <c r="LHX5" s="232"/>
      <c r="LHY5" s="232"/>
      <c r="LHZ5" s="232"/>
      <c r="LIA5" s="232"/>
      <c r="LIB5" s="232"/>
      <c r="LIC5" s="232"/>
      <c r="LID5" s="232"/>
      <c r="LIE5" s="232"/>
      <c r="LIF5" s="232"/>
      <c r="LIG5" s="232"/>
      <c r="LIH5" s="232"/>
      <c r="LII5" s="232"/>
      <c r="LIJ5" s="232"/>
      <c r="LIK5" s="232"/>
      <c r="LIL5" s="232"/>
      <c r="LIM5" s="232"/>
      <c r="LIN5" s="232"/>
      <c r="LIO5" s="232"/>
      <c r="LIP5" s="232"/>
      <c r="LIQ5" s="232"/>
      <c r="LIR5" s="232"/>
      <c r="LIS5" s="232"/>
      <c r="LIT5" s="232"/>
      <c r="LIU5" s="232"/>
      <c r="LIV5" s="232"/>
      <c r="LIW5" s="232"/>
      <c r="LIX5" s="232"/>
      <c r="LIY5" s="232"/>
      <c r="LIZ5" s="232"/>
      <c r="LJA5" s="232"/>
      <c r="LJB5" s="232"/>
      <c r="LJC5" s="232"/>
      <c r="LJD5" s="232"/>
      <c r="LJE5" s="232"/>
      <c r="LJF5" s="232"/>
      <c r="LJG5" s="232"/>
      <c r="LJH5" s="232"/>
      <c r="LJI5" s="232"/>
      <c r="LJJ5" s="232"/>
      <c r="LJK5" s="232"/>
      <c r="LJL5" s="232"/>
      <c r="LJM5" s="232"/>
      <c r="LJN5" s="232"/>
      <c r="LJO5" s="232"/>
      <c r="LJP5" s="232"/>
      <c r="LJQ5" s="232"/>
      <c r="LJR5" s="232"/>
      <c r="LJS5" s="232"/>
      <c r="LJT5" s="232"/>
      <c r="LJU5" s="232"/>
      <c r="LJV5" s="232"/>
      <c r="LJW5" s="232"/>
      <c r="LJX5" s="232"/>
      <c r="LJY5" s="232"/>
      <c r="LJZ5" s="232"/>
      <c r="LKA5" s="232"/>
      <c r="LKB5" s="232"/>
      <c r="LKC5" s="232"/>
      <c r="LKD5" s="232"/>
      <c r="LKE5" s="232"/>
      <c r="LKF5" s="232"/>
      <c r="LKG5" s="232"/>
      <c r="LKH5" s="232"/>
      <c r="LKI5" s="232"/>
      <c r="LKJ5" s="232"/>
      <c r="LKK5" s="232"/>
      <c r="LKL5" s="232"/>
      <c r="LKM5" s="232"/>
      <c r="LKN5" s="232"/>
      <c r="LKO5" s="232"/>
      <c r="LKP5" s="232"/>
      <c r="LKQ5" s="232"/>
      <c r="LKR5" s="232"/>
      <c r="LKS5" s="232"/>
      <c r="LKT5" s="232"/>
      <c r="LKU5" s="232"/>
      <c r="LKV5" s="232"/>
      <c r="LKW5" s="232"/>
      <c r="LKX5" s="232"/>
      <c r="LKY5" s="232"/>
      <c r="LKZ5" s="232"/>
      <c r="LLA5" s="232"/>
      <c r="LLB5" s="232"/>
      <c r="LLC5" s="232"/>
      <c r="LLD5" s="232"/>
      <c r="LLE5" s="232"/>
      <c r="LLF5" s="232"/>
      <c r="LLG5" s="232"/>
      <c r="LLH5" s="232"/>
      <c r="LLI5" s="232"/>
      <c r="LLJ5" s="232"/>
      <c r="LLK5" s="232"/>
      <c r="LLL5" s="232"/>
      <c r="LLM5" s="232"/>
      <c r="LLN5" s="232"/>
      <c r="LLO5" s="232"/>
      <c r="LLP5" s="232"/>
      <c r="LLQ5" s="232"/>
      <c r="LLR5" s="232"/>
      <c r="LLS5" s="232"/>
      <c r="LLT5" s="232"/>
      <c r="LLU5" s="232"/>
      <c r="LLV5" s="232"/>
      <c r="LLW5" s="232"/>
      <c r="LLX5" s="232"/>
      <c r="LLY5" s="232"/>
      <c r="LLZ5" s="232"/>
      <c r="LMA5" s="232"/>
      <c r="LMB5" s="232"/>
      <c r="LMC5" s="232"/>
      <c r="LMD5" s="232"/>
      <c r="LME5" s="232"/>
      <c r="LMF5" s="232"/>
      <c r="LMG5" s="232"/>
      <c r="LMH5" s="232"/>
      <c r="LMI5" s="232"/>
      <c r="LMJ5" s="232"/>
      <c r="LMK5" s="232"/>
      <c r="LML5" s="232"/>
      <c r="LMM5" s="232"/>
      <c r="LMN5" s="232"/>
      <c r="LMO5" s="232"/>
      <c r="LMP5" s="232"/>
      <c r="LMQ5" s="232"/>
      <c r="LMR5" s="232"/>
      <c r="LMS5" s="232"/>
      <c r="LMT5" s="232"/>
      <c r="LMU5" s="232"/>
      <c r="LMV5" s="232"/>
      <c r="LMW5" s="232"/>
      <c r="LMX5" s="232"/>
      <c r="LMY5" s="232"/>
      <c r="LMZ5" s="232"/>
      <c r="LNA5" s="232"/>
      <c r="LNB5" s="232"/>
      <c r="LNC5" s="232"/>
      <c r="LND5" s="232"/>
      <c r="LNE5" s="232"/>
      <c r="LNF5" s="232"/>
      <c r="LNG5" s="232"/>
      <c r="LNH5" s="232"/>
      <c r="LNI5" s="232"/>
      <c r="LNJ5" s="232"/>
      <c r="LNK5" s="232"/>
      <c r="LNL5" s="232"/>
      <c r="LNM5" s="232"/>
      <c r="LNN5" s="232"/>
      <c r="LNO5" s="232"/>
      <c r="LNP5" s="232"/>
      <c r="LNQ5" s="232"/>
      <c r="LNR5" s="232"/>
      <c r="LNS5" s="232"/>
      <c r="LNT5" s="232"/>
      <c r="LNU5" s="232"/>
      <c r="LNV5" s="232"/>
      <c r="LNW5" s="232"/>
      <c r="LNX5" s="232"/>
      <c r="LNY5" s="232"/>
      <c r="LNZ5" s="232"/>
      <c r="LOA5" s="232"/>
      <c r="LOB5" s="232"/>
      <c r="LOC5" s="232"/>
      <c r="LOD5" s="232"/>
      <c r="LOE5" s="232"/>
      <c r="LOF5" s="232"/>
      <c r="LOG5" s="232"/>
      <c r="LOH5" s="232"/>
      <c r="LOI5" s="232"/>
      <c r="LOJ5" s="232"/>
      <c r="LOK5" s="232"/>
      <c r="LOL5" s="232"/>
      <c r="LOM5" s="232"/>
      <c r="LON5" s="232"/>
      <c r="LOO5" s="232"/>
      <c r="LOP5" s="232"/>
      <c r="LOQ5" s="232"/>
      <c r="LOR5" s="232"/>
      <c r="LOS5" s="232"/>
      <c r="LOT5" s="232"/>
      <c r="LOU5" s="232"/>
      <c r="LOV5" s="232"/>
      <c r="LOW5" s="232"/>
      <c r="LOX5" s="232"/>
      <c r="LOY5" s="232"/>
      <c r="LOZ5" s="232"/>
      <c r="LPA5" s="232"/>
      <c r="LPB5" s="232"/>
      <c r="LPC5" s="232"/>
      <c r="LPD5" s="232"/>
      <c r="LPE5" s="232"/>
      <c r="LPF5" s="232"/>
      <c r="LPG5" s="232"/>
      <c r="LPH5" s="232"/>
      <c r="LPI5" s="232"/>
      <c r="LPJ5" s="232"/>
      <c r="LPK5" s="232"/>
      <c r="LPL5" s="232"/>
      <c r="LPM5" s="232"/>
      <c r="LPN5" s="232"/>
      <c r="LPO5" s="232"/>
      <c r="LPP5" s="232"/>
      <c r="LPQ5" s="232"/>
      <c r="LPR5" s="232"/>
      <c r="LPS5" s="232"/>
      <c r="LPT5" s="232"/>
      <c r="LPU5" s="232"/>
      <c r="LPV5" s="232"/>
      <c r="LPW5" s="232"/>
      <c r="LPX5" s="232"/>
      <c r="LPY5" s="232"/>
      <c r="LPZ5" s="232"/>
      <c r="LQA5" s="232"/>
      <c r="LQB5" s="232"/>
      <c r="LQC5" s="232"/>
      <c r="LQD5" s="232"/>
      <c r="LQE5" s="232"/>
      <c r="LQF5" s="232"/>
      <c r="LQG5" s="232"/>
      <c r="LQH5" s="232"/>
      <c r="LQI5" s="232"/>
      <c r="LQJ5" s="232"/>
      <c r="LQK5" s="232"/>
      <c r="LQL5" s="232"/>
      <c r="LQM5" s="232"/>
      <c r="LQN5" s="232"/>
      <c r="LQO5" s="232"/>
      <c r="LQP5" s="232"/>
      <c r="LQQ5" s="232"/>
      <c r="LQR5" s="232"/>
      <c r="LQS5" s="232"/>
      <c r="LQT5" s="232"/>
      <c r="LQU5" s="232"/>
      <c r="LQV5" s="232"/>
      <c r="LQW5" s="232"/>
      <c r="LQX5" s="232"/>
      <c r="LQY5" s="232"/>
      <c r="LQZ5" s="232"/>
      <c r="LRA5" s="232"/>
      <c r="LRB5" s="232"/>
      <c r="LRC5" s="232"/>
      <c r="LRD5" s="232"/>
      <c r="LRE5" s="232"/>
      <c r="LRF5" s="232"/>
      <c r="LRG5" s="232"/>
      <c r="LRH5" s="232"/>
      <c r="LRI5" s="232"/>
      <c r="LRJ5" s="232"/>
      <c r="LRK5" s="232"/>
      <c r="LRL5" s="232"/>
      <c r="LRM5" s="232"/>
      <c r="LRN5" s="232"/>
      <c r="LRO5" s="232"/>
      <c r="LRP5" s="232"/>
      <c r="LRQ5" s="232"/>
      <c r="LRR5" s="232"/>
      <c r="LRS5" s="232"/>
      <c r="LRT5" s="232"/>
      <c r="LRU5" s="232"/>
      <c r="LRV5" s="232"/>
      <c r="LRW5" s="232"/>
      <c r="LRX5" s="232"/>
      <c r="LRY5" s="232"/>
      <c r="LRZ5" s="232"/>
      <c r="LSA5" s="232"/>
      <c r="LSB5" s="232"/>
      <c r="LSC5" s="232"/>
      <c r="LSD5" s="232"/>
      <c r="LSE5" s="232"/>
      <c r="LSF5" s="232"/>
      <c r="LSG5" s="232"/>
      <c r="LSH5" s="232"/>
      <c r="LSI5" s="232"/>
      <c r="LSJ5" s="232"/>
      <c r="LSK5" s="232"/>
      <c r="LSL5" s="232"/>
      <c r="LSM5" s="232"/>
      <c r="LSN5" s="232"/>
      <c r="LSO5" s="232"/>
      <c r="LSP5" s="232"/>
      <c r="LSQ5" s="232"/>
      <c r="LSR5" s="232"/>
      <c r="LSS5" s="232"/>
      <c r="LST5" s="232"/>
      <c r="LSU5" s="232"/>
      <c r="LSV5" s="232"/>
      <c r="LSW5" s="232"/>
      <c r="LSX5" s="232"/>
      <c r="LSY5" s="232"/>
      <c r="LSZ5" s="232"/>
      <c r="LTA5" s="232"/>
      <c r="LTB5" s="232"/>
      <c r="LTC5" s="232"/>
      <c r="LTD5" s="232"/>
      <c r="LTE5" s="232"/>
      <c r="LTF5" s="232"/>
      <c r="LTG5" s="232"/>
      <c r="LTH5" s="232"/>
      <c r="LTI5" s="232"/>
      <c r="LTJ5" s="232"/>
      <c r="LTK5" s="232"/>
      <c r="LTL5" s="232"/>
      <c r="LTM5" s="232"/>
      <c r="LTN5" s="232"/>
      <c r="LTO5" s="232"/>
      <c r="LTP5" s="232"/>
      <c r="LTQ5" s="232"/>
      <c r="LTR5" s="232"/>
      <c r="LTS5" s="232"/>
      <c r="LTT5" s="232"/>
      <c r="LTU5" s="232"/>
      <c r="LTV5" s="232"/>
      <c r="LTW5" s="232"/>
      <c r="LTX5" s="232"/>
      <c r="LTY5" s="232"/>
      <c r="LTZ5" s="232"/>
      <c r="LUA5" s="232"/>
      <c r="LUB5" s="232"/>
      <c r="LUC5" s="232"/>
      <c r="LUD5" s="232"/>
      <c r="LUE5" s="232"/>
      <c r="LUF5" s="232"/>
      <c r="LUG5" s="232"/>
      <c r="LUH5" s="232"/>
      <c r="LUI5" s="232"/>
      <c r="LUJ5" s="232"/>
      <c r="LUK5" s="232"/>
      <c r="LUL5" s="232"/>
      <c r="LUM5" s="232"/>
      <c r="LUN5" s="232"/>
      <c r="LUO5" s="232"/>
      <c r="LUP5" s="232"/>
      <c r="LUQ5" s="232"/>
      <c r="LUR5" s="232"/>
      <c r="LUS5" s="232"/>
      <c r="LUT5" s="232"/>
      <c r="LUU5" s="232"/>
      <c r="LUV5" s="232"/>
      <c r="LUW5" s="232"/>
      <c r="LUX5" s="232"/>
      <c r="LUY5" s="232"/>
      <c r="LUZ5" s="232"/>
      <c r="LVA5" s="232"/>
      <c r="LVB5" s="232"/>
      <c r="LVC5" s="232"/>
      <c r="LVD5" s="232"/>
      <c r="LVE5" s="232"/>
      <c r="LVF5" s="232"/>
      <c r="LVG5" s="232"/>
      <c r="LVH5" s="232"/>
      <c r="LVI5" s="232"/>
      <c r="LVJ5" s="232"/>
      <c r="LVK5" s="232"/>
      <c r="LVL5" s="232"/>
      <c r="LVM5" s="232"/>
      <c r="LVN5" s="232"/>
      <c r="LVO5" s="232"/>
      <c r="LVP5" s="232"/>
      <c r="LVQ5" s="232"/>
      <c r="LVR5" s="232"/>
      <c r="LVS5" s="232"/>
      <c r="LVT5" s="232"/>
      <c r="LVU5" s="232"/>
      <c r="LVV5" s="232"/>
      <c r="LVW5" s="232"/>
      <c r="LVX5" s="232"/>
      <c r="LVY5" s="232"/>
      <c r="LVZ5" s="232"/>
      <c r="LWA5" s="232"/>
      <c r="LWB5" s="232"/>
      <c r="LWC5" s="232"/>
      <c r="LWD5" s="232"/>
      <c r="LWE5" s="232"/>
      <c r="LWF5" s="232"/>
      <c r="LWG5" s="232"/>
      <c r="LWH5" s="232"/>
      <c r="LWI5" s="232"/>
      <c r="LWJ5" s="232"/>
      <c r="LWK5" s="232"/>
      <c r="LWL5" s="232"/>
      <c r="LWM5" s="232"/>
      <c r="LWN5" s="232"/>
      <c r="LWO5" s="232"/>
      <c r="LWP5" s="232"/>
      <c r="LWQ5" s="232"/>
      <c r="LWR5" s="232"/>
      <c r="LWS5" s="232"/>
      <c r="LWT5" s="232"/>
      <c r="LWU5" s="232"/>
      <c r="LWV5" s="232"/>
      <c r="LWW5" s="232"/>
      <c r="LWX5" s="232"/>
      <c r="LWY5" s="232"/>
      <c r="LWZ5" s="232"/>
      <c r="LXA5" s="232"/>
      <c r="LXB5" s="232"/>
      <c r="LXC5" s="232"/>
      <c r="LXD5" s="232"/>
      <c r="LXE5" s="232"/>
      <c r="LXF5" s="232"/>
      <c r="LXG5" s="232"/>
      <c r="LXH5" s="232"/>
      <c r="LXI5" s="232"/>
      <c r="LXJ5" s="232"/>
      <c r="LXK5" s="232"/>
      <c r="LXL5" s="232"/>
      <c r="LXM5" s="232"/>
      <c r="LXN5" s="232"/>
      <c r="LXO5" s="232"/>
      <c r="LXP5" s="232"/>
      <c r="LXQ5" s="232"/>
      <c r="LXR5" s="232"/>
      <c r="LXS5" s="232"/>
      <c r="LXT5" s="232"/>
      <c r="LXU5" s="232"/>
      <c r="LXV5" s="232"/>
      <c r="LXW5" s="232"/>
      <c r="LXX5" s="232"/>
      <c r="LXY5" s="232"/>
      <c r="LXZ5" s="232"/>
      <c r="LYA5" s="232"/>
      <c r="LYB5" s="232"/>
      <c r="LYC5" s="232"/>
      <c r="LYD5" s="232"/>
      <c r="LYE5" s="232"/>
      <c r="LYF5" s="232"/>
      <c r="LYG5" s="232"/>
      <c r="LYH5" s="232"/>
      <c r="LYI5" s="232"/>
      <c r="LYJ5" s="232"/>
      <c r="LYK5" s="232"/>
      <c r="LYL5" s="232"/>
      <c r="LYM5" s="232"/>
      <c r="LYN5" s="232"/>
      <c r="LYO5" s="232"/>
      <c r="LYP5" s="232"/>
      <c r="LYQ5" s="232"/>
      <c r="LYR5" s="232"/>
      <c r="LYS5" s="232"/>
      <c r="LYT5" s="232"/>
      <c r="LYU5" s="232"/>
      <c r="LYV5" s="232"/>
      <c r="LYW5" s="232"/>
      <c r="LYX5" s="232"/>
      <c r="LYY5" s="232"/>
      <c r="LYZ5" s="232"/>
      <c r="LZA5" s="232"/>
      <c r="LZB5" s="232"/>
      <c r="LZC5" s="232"/>
      <c r="LZD5" s="232"/>
      <c r="LZE5" s="232"/>
      <c r="LZF5" s="232"/>
      <c r="LZG5" s="232"/>
      <c r="LZH5" s="232"/>
      <c r="LZI5" s="232"/>
      <c r="LZJ5" s="232"/>
      <c r="LZK5" s="232"/>
      <c r="LZL5" s="232"/>
      <c r="LZM5" s="232"/>
      <c r="LZN5" s="232"/>
      <c r="LZO5" s="232"/>
      <c r="LZP5" s="232"/>
      <c r="LZQ5" s="232"/>
      <c r="LZR5" s="232"/>
      <c r="LZS5" s="232"/>
      <c r="LZT5" s="232"/>
      <c r="LZU5" s="232"/>
      <c r="LZV5" s="232"/>
      <c r="LZW5" s="232"/>
      <c r="LZX5" s="232"/>
      <c r="LZY5" s="232"/>
      <c r="LZZ5" s="232"/>
      <c r="MAA5" s="232"/>
      <c r="MAB5" s="232"/>
      <c r="MAC5" s="232"/>
      <c r="MAD5" s="232"/>
      <c r="MAE5" s="232"/>
      <c r="MAF5" s="232"/>
      <c r="MAG5" s="232"/>
      <c r="MAH5" s="232"/>
      <c r="MAI5" s="232"/>
      <c r="MAJ5" s="232"/>
      <c r="MAK5" s="232"/>
      <c r="MAL5" s="232"/>
      <c r="MAM5" s="232"/>
      <c r="MAN5" s="232"/>
      <c r="MAO5" s="232"/>
      <c r="MAP5" s="232"/>
      <c r="MAQ5" s="232"/>
      <c r="MAR5" s="232"/>
      <c r="MAS5" s="232"/>
      <c r="MAT5" s="232"/>
      <c r="MAU5" s="232"/>
      <c r="MAV5" s="232"/>
      <c r="MAW5" s="232"/>
      <c r="MAX5" s="232"/>
      <c r="MAY5" s="232"/>
      <c r="MAZ5" s="232"/>
      <c r="MBA5" s="232"/>
      <c r="MBB5" s="232"/>
      <c r="MBC5" s="232"/>
      <c r="MBD5" s="232"/>
      <c r="MBE5" s="232"/>
      <c r="MBF5" s="232"/>
      <c r="MBG5" s="232"/>
      <c r="MBH5" s="232"/>
      <c r="MBI5" s="232"/>
      <c r="MBJ5" s="232"/>
      <c r="MBK5" s="232"/>
      <c r="MBL5" s="232"/>
      <c r="MBM5" s="232"/>
      <c r="MBN5" s="232"/>
      <c r="MBO5" s="232"/>
      <c r="MBP5" s="232"/>
      <c r="MBQ5" s="232"/>
      <c r="MBR5" s="232"/>
      <c r="MBS5" s="232"/>
      <c r="MBT5" s="232"/>
      <c r="MBU5" s="232"/>
      <c r="MBV5" s="232"/>
      <c r="MBW5" s="232"/>
      <c r="MBX5" s="232"/>
      <c r="MBY5" s="232"/>
      <c r="MBZ5" s="232"/>
      <c r="MCA5" s="232"/>
      <c r="MCB5" s="232"/>
      <c r="MCC5" s="232"/>
      <c r="MCD5" s="232"/>
      <c r="MCE5" s="232"/>
      <c r="MCF5" s="232"/>
      <c r="MCG5" s="232"/>
      <c r="MCH5" s="232"/>
      <c r="MCI5" s="232"/>
      <c r="MCJ5" s="232"/>
      <c r="MCK5" s="232"/>
      <c r="MCL5" s="232"/>
      <c r="MCM5" s="232"/>
      <c r="MCN5" s="232"/>
      <c r="MCO5" s="232"/>
      <c r="MCP5" s="232"/>
      <c r="MCQ5" s="232"/>
      <c r="MCR5" s="232"/>
      <c r="MCS5" s="232"/>
      <c r="MCT5" s="232"/>
      <c r="MCU5" s="232"/>
      <c r="MCV5" s="232"/>
      <c r="MCW5" s="232"/>
      <c r="MCX5" s="232"/>
      <c r="MCY5" s="232"/>
      <c r="MCZ5" s="232"/>
      <c r="MDA5" s="232"/>
      <c r="MDB5" s="232"/>
      <c r="MDC5" s="232"/>
      <c r="MDD5" s="232"/>
      <c r="MDE5" s="232"/>
      <c r="MDF5" s="232"/>
      <c r="MDG5" s="232"/>
      <c r="MDH5" s="232"/>
      <c r="MDI5" s="232"/>
      <c r="MDJ5" s="232"/>
      <c r="MDK5" s="232"/>
      <c r="MDL5" s="232"/>
      <c r="MDM5" s="232"/>
      <c r="MDN5" s="232"/>
      <c r="MDO5" s="232"/>
      <c r="MDP5" s="232"/>
      <c r="MDQ5" s="232"/>
      <c r="MDR5" s="232"/>
      <c r="MDS5" s="232"/>
      <c r="MDT5" s="232"/>
      <c r="MDU5" s="232"/>
      <c r="MDV5" s="232"/>
      <c r="MDW5" s="232"/>
      <c r="MDX5" s="232"/>
      <c r="MDY5" s="232"/>
      <c r="MDZ5" s="232"/>
      <c r="MEA5" s="232"/>
      <c r="MEB5" s="232"/>
      <c r="MEC5" s="232"/>
      <c r="MED5" s="232"/>
      <c r="MEE5" s="232"/>
      <c r="MEF5" s="232"/>
      <c r="MEG5" s="232"/>
      <c r="MEH5" s="232"/>
      <c r="MEI5" s="232"/>
      <c r="MEJ5" s="232"/>
      <c r="MEK5" s="232"/>
      <c r="MEL5" s="232"/>
      <c r="MEM5" s="232"/>
      <c r="MEN5" s="232"/>
      <c r="MEO5" s="232"/>
      <c r="MEP5" s="232"/>
      <c r="MEQ5" s="232"/>
      <c r="MER5" s="232"/>
      <c r="MES5" s="232"/>
      <c r="MET5" s="232"/>
      <c r="MEU5" s="232"/>
      <c r="MEV5" s="232"/>
      <c r="MEW5" s="232"/>
      <c r="MEX5" s="232"/>
      <c r="MEY5" s="232"/>
      <c r="MEZ5" s="232"/>
      <c r="MFA5" s="232"/>
      <c r="MFB5" s="232"/>
      <c r="MFC5" s="232"/>
      <c r="MFD5" s="232"/>
      <c r="MFE5" s="232"/>
      <c r="MFF5" s="232"/>
      <c r="MFG5" s="232"/>
      <c r="MFH5" s="232"/>
      <c r="MFI5" s="232"/>
      <c r="MFJ5" s="232"/>
      <c r="MFK5" s="232"/>
      <c r="MFL5" s="232"/>
      <c r="MFM5" s="232"/>
      <c r="MFN5" s="232"/>
      <c r="MFO5" s="232"/>
      <c r="MFP5" s="232"/>
      <c r="MFQ5" s="232"/>
      <c r="MFR5" s="232"/>
      <c r="MFS5" s="232"/>
      <c r="MFT5" s="232"/>
      <c r="MFU5" s="232"/>
      <c r="MFV5" s="232"/>
      <c r="MFW5" s="232"/>
      <c r="MFX5" s="232"/>
      <c r="MFY5" s="232"/>
      <c r="MFZ5" s="232"/>
      <c r="MGA5" s="232"/>
      <c r="MGB5" s="232"/>
      <c r="MGC5" s="232"/>
      <c r="MGD5" s="232"/>
      <c r="MGE5" s="232"/>
      <c r="MGF5" s="232"/>
      <c r="MGG5" s="232"/>
      <c r="MGH5" s="232"/>
      <c r="MGI5" s="232"/>
      <c r="MGJ5" s="232"/>
      <c r="MGK5" s="232"/>
      <c r="MGL5" s="232"/>
      <c r="MGM5" s="232"/>
      <c r="MGN5" s="232"/>
      <c r="MGO5" s="232"/>
      <c r="MGP5" s="232"/>
      <c r="MGQ5" s="232"/>
      <c r="MGR5" s="232"/>
      <c r="MGS5" s="232"/>
      <c r="MGT5" s="232"/>
      <c r="MGU5" s="232"/>
      <c r="MGV5" s="232"/>
      <c r="MGW5" s="232"/>
      <c r="MGX5" s="232"/>
      <c r="MGY5" s="232"/>
      <c r="MGZ5" s="232"/>
      <c r="MHA5" s="232"/>
      <c r="MHB5" s="232"/>
      <c r="MHC5" s="232"/>
      <c r="MHD5" s="232"/>
      <c r="MHE5" s="232"/>
      <c r="MHF5" s="232"/>
      <c r="MHG5" s="232"/>
      <c r="MHH5" s="232"/>
      <c r="MHI5" s="232"/>
      <c r="MHJ5" s="232"/>
      <c r="MHK5" s="232"/>
      <c r="MHL5" s="232"/>
      <c r="MHM5" s="232"/>
      <c r="MHN5" s="232"/>
      <c r="MHO5" s="232"/>
      <c r="MHP5" s="232"/>
      <c r="MHQ5" s="232"/>
      <c r="MHR5" s="232"/>
      <c r="MHS5" s="232"/>
      <c r="MHT5" s="232"/>
      <c r="MHU5" s="232"/>
      <c r="MHV5" s="232"/>
      <c r="MHW5" s="232"/>
      <c r="MHX5" s="232"/>
      <c r="MHY5" s="232"/>
      <c r="MHZ5" s="232"/>
      <c r="MIA5" s="232"/>
      <c r="MIB5" s="232"/>
      <c r="MIC5" s="232"/>
      <c r="MID5" s="232"/>
      <c r="MIE5" s="232"/>
      <c r="MIF5" s="232"/>
      <c r="MIG5" s="232"/>
      <c r="MIH5" s="232"/>
      <c r="MII5" s="232"/>
      <c r="MIJ5" s="232"/>
      <c r="MIK5" s="232"/>
      <c r="MIL5" s="232"/>
      <c r="MIM5" s="232"/>
      <c r="MIN5" s="232"/>
      <c r="MIO5" s="232"/>
      <c r="MIP5" s="232"/>
      <c r="MIQ5" s="232"/>
      <c r="MIR5" s="232"/>
      <c r="MIS5" s="232"/>
      <c r="MIT5" s="232"/>
      <c r="MIU5" s="232"/>
      <c r="MIV5" s="232"/>
      <c r="MIW5" s="232"/>
      <c r="MIX5" s="232"/>
      <c r="MIY5" s="232"/>
      <c r="MIZ5" s="232"/>
      <c r="MJA5" s="232"/>
      <c r="MJB5" s="232"/>
      <c r="MJC5" s="232"/>
      <c r="MJD5" s="232"/>
      <c r="MJE5" s="232"/>
      <c r="MJF5" s="232"/>
      <c r="MJG5" s="232"/>
      <c r="MJH5" s="232"/>
      <c r="MJI5" s="232"/>
      <c r="MJJ5" s="232"/>
      <c r="MJK5" s="232"/>
      <c r="MJL5" s="232"/>
      <c r="MJM5" s="232"/>
      <c r="MJN5" s="232"/>
      <c r="MJO5" s="232"/>
      <c r="MJP5" s="232"/>
      <c r="MJQ5" s="232"/>
      <c r="MJR5" s="232"/>
      <c r="MJS5" s="232"/>
      <c r="MJT5" s="232"/>
      <c r="MJU5" s="232"/>
      <c r="MJV5" s="232"/>
      <c r="MJW5" s="232"/>
      <c r="MJX5" s="232"/>
      <c r="MJY5" s="232"/>
      <c r="MJZ5" s="232"/>
      <c r="MKA5" s="232"/>
      <c r="MKB5" s="232"/>
      <c r="MKC5" s="232"/>
      <c r="MKD5" s="232"/>
      <c r="MKE5" s="232"/>
      <c r="MKF5" s="232"/>
      <c r="MKG5" s="232"/>
      <c r="MKH5" s="232"/>
      <c r="MKI5" s="232"/>
      <c r="MKJ5" s="232"/>
      <c r="MKK5" s="232"/>
      <c r="MKL5" s="232"/>
      <c r="MKM5" s="232"/>
      <c r="MKN5" s="232"/>
      <c r="MKO5" s="232"/>
      <c r="MKP5" s="232"/>
      <c r="MKQ5" s="232"/>
      <c r="MKR5" s="232"/>
      <c r="MKS5" s="232"/>
      <c r="MKT5" s="232"/>
      <c r="MKU5" s="232"/>
      <c r="MKV5" s="232"/>
      <c r="MKW5" s="232"/>
      <c r="MKX5" s="232"/>
      <c r="MKY5" s="232"/>
      <c r="MKZ5" s="232"/>
      <c r="MLA5" s="232"/>
      <c r="MLB5" s="232"/>
      <c r="MLC5" s="232"/>
      <c r="MLD5" s="232"/>
      <c r="MLE5" s="232"/>
      <c r="MLF5" s="232"/>
      <c r="MLG5" s="232"/>
      <c r="MLH5" s="232"/>
      <c r="MLI5" s="232"/>
      <c r="MLJ5" s="232"/>
      <c r="MLK5" s="232"/>
      <c r="MLL5" s="232"/>
      <c r="MLM5" s="232"/>
      <c r="MLN5" s="232"/>
      <c r="MLO5" s="232"/>
      <c r="MLP5" s="232"/>
      <c r="MLQ5" s="232"/>
      <c r="MLR5" s="232"/>
      <c r="MLS5" s="232"/>
      <c r="MLT5" s="232"/>
      <c r="MLU5" s="232"/>
      <c r="MLV5" s="232"/>
      <c r="MLW5" s="232"/>
      <c r="MLX5" s="232"/>
      <c r="MLY5" s="232"/>
      <c r="MLZ5" s="232"/>
      <c r="MMA5" s="232"/>
      <c r="MMB5" s="232"/>
      <c r="MMC5" s="232"/>
      <c r="MMD5" s="232"/>
      <c r="MME5" s="232"/>
      <c r="MMF5" s="232"/>
      <c r="MMG5" s="232"/>
      <c r="MMH5" s="232"/>
      <c r="MMI5" s="232"/>
      <c r="MMJ5" s="232"/>
      <c r="MMK5" s="232"/>
      <c r="MML5" s="232"/>
      <c r="MMM5" s="232"/>
      <c r="MMN5" s="232"/>
      <c r="MMO5" s="232"/>
      <c r="MMP5" s="232"/>
      <c r="MMQ5" s="232"/>
      <c r="MMR5" s="232"/>
      <c r="MMS5" s="232"/>
      <c r="MMT5" s="232"/>
      <c r="MMU5" s="232"/>
      <c r="MMV5" s="232"/>
      <c r="MMW5" s="232"/>
      <c r="MMX5" s="232"/>
      <c r="MMY5" s="232"/>
      <c r="MMZ5" s="232"/>
      <c r="MNA5" s="232"/>
      <c r="MNB5" s="232"/>
      <c r="MNC5" s="232"/>
      <c r="MND5" s="232"/>
      <c r="MNE5" s="232"/>
      <c r="MNF5" s="232"/>
      <c r="MNG5" s="232"/>
      <c r="MNH5" s="232"/>
      <c r="MNI5" s="232"/>
      <c r="MNJ5" s="232"/>
      <c r="MNK5" s="232"/>
      <c r="MNL5" s="232"/>
      <c r="MNM5" s="232"/>
      <c r="MNN5" s="232"/>
      <c r="MNO5" s="232"/>
      <c r="MNP5" s="232"/>
      <c r="MNQ5" s="232"/>
      <c r="MNR5" s="232"/>
      <c r="MNS5" s="232"/>
      <c r="MNT5" s="232"/>
      <c r="MNU5" s="232"/>
      <c r="MNV5" s="232"/>
      <c r="MNW5" s="232"/>
      <c r="MNX5" s="232"/>
      <c r="MNY5" s="232"/>
      <c r="MNZ5" s="232"/>
      <c r="MOA5" s="232"/>
      <c r="MOB5" s="232"/>
      <c r="MOC5" s="232"/>
      <c r="MOD5" s="232"/>
      <c r="MOE5" s="232"/>
      <c r="MOF5" s="232"/>
      <c r="MOG5" s="232"/>
      <c r="MOH5" s="232"/>
      <c r="MOI5" s="232"/>
      <c r="MOJ5" s="232"/>
      <c r="MOK5" s="232"/>
      <c r="MOL5" s="232"/>
      <c r="MOM5" s="232"/>
      <c r="MON5" s="232"/>
      <c r="MOO5" s="232"/>
      <c r="MOP5" s="232"/>
      <c r="MOQ5" s="232"/>
      <c r="MOR5" s="232"/>
      <c r="MOS5" s="232"/>
      <c r="MOT5" s="232"/>
      <c r="MOU5" s="232"/>
      <c r="MOV5" s="232"/>
      <c r="MOW5" s="232"/>
      <c r="MOX5" s="232"/>
      <c r="MOY5" s="232"/>
      <c r="MOZ5" s="232"/>
      <c r="MPA5" s="232"/>
      <c r="MPB5" s="232"/>
      <c r="MPC5" s="232"/>
      <c r="MPD5" s="232"/>
      <c r="MPE5" s="232"/>
      <c r="MPF5" s="232"/>
      <c r="MPG5" s="232"/>
      <c r="MPH5" s="232"/>
      <c r="MPI5" s="232"/>
      <c r="MPJ5" s="232"/>
      <c r="MPK5" s="232"/>
      <c r="MPL5" s="232"/>
      <c r="MPM5" s="232"/>
      <c r="MPN5" s="232"/>
      <c r="MPO5" s="232"/>
      <c r="MPP5" s="232"/>
      <c r="MPQ5" s="232"/>
      <c r="MPR5" s="232"/>
      <c r="MPS5" s="232"/>
      <c r="MPT5" s="232"/>
      <c r="MPU5" s="232"/>
      <c r="MPV5" s="232"/>
      <c r="MPW5" s="232"/>
      <c r="MPX5" s="232"/>
      <c r="MPY5" s="232"/>
      <c r="MPZ5" s="232"/>
      <c r="MQA5" s="232"/>
      <c r="MQB5" s="232"/>
      <c r="MQC5" s="232"/>
      <c r="MQD5" s="232"/>
      <c r="MQE5" s="232"/>
      <c r="MQF5" s="232"/>
      <c r="MQG5" s="232"/>
      <c r="MQH5" s="232"/>
      <c r="MQI5" s="232"/>
      <c r="MQJ5" s="232"/>
      <c r="MQK5" s="232"/>
      <c r="MQL5" s="232"/>
      <c r="MQM5" s="232"/>
      <c r="MQN5" s="232"/>
      <c r="MQO5" s="232"/>
      <c r="MQP5" s="232"/>
      <c r="MQQ5" s="232"/>
      <c r="MQR5" s="232"/>
      <c r="MQS5" s="232"/>
      <c r="MQT5" s="232"/>
      <c r="MQU5" s="232"/>
      <c r="MQV5" s="232"/>
      <c r="MQW5" s="232"/>
      <c r="MQX5" s="232"/>
      <c r="MQY5" s="232"/>
      <c r="MQZ5" s="232"/>
      <c r="MRA5" s="232"/>
      <c r="MRB5" s="232"/>
      <c r="MRC5" s="232"/>
      <c r="MRD5" s="232"/>
      <c r="MRE5" s="232"/>
      <c r="MRF5" s="232"/>
      <c r="MRG5" s="232"/>
      <c r="MRH5" s="232"/>
      <c r="MRI5" s="232"/>
      <c r="MRJ5" s="232"/>
      <c r="MRK5" s="232"/>
      <c r="MRL5" s="232"/>
      <c r="MRM5" s="232"/>
      <c r="MRN5" s="232"/>
      <c r="MRO5" s="232"/>
      <c r="MRP5" s="232"/>
      <c r="MRQ5" s="232"/>
      <c r="MRR5" s="232"/>
      <c r="MRS5" s="232"/>
      <c r="MRT5" s="232"/>
      <c r="MRU5" s="232"/>
      <c r="MRV5" s="232"/>
      <c r="MRW5" s="232"/>
      <c r="MRX5" s="232"/>
      <c r="MRY5" s="232"/>
      <c r="MRZ5" s="232"/>
      <c r="MSA5" s="232"/>
      <c r="MSB5" s="232"/>
      <c r="MSC5" s="232"/>
      <c r="MSD5" s="232"/>
      <c r="MSE5" s="232"/>
      <c r="MSF5" s="232"/>
      <c r="MSG5" s="232"/>
      <c r="MSH5" s="232"/>
      <c r="MSI5" s="232"/>
      <c r="MSJ5" s="232"/>
      <c r="MSK5" s="232"/>
      <c r="MSL5" s="232"/>
      <c r="MSM5" s="232"/>
      <c r="MSN5" s="232"/>
      <c r="MSO5" s="232"/>
      <c r="MSP5" s="232"/>
      <c r="MSQ5" s="232"/>
      <c r="MSR5" s="232"/>
      <c r="MSS5" s="232"/>
      <c r="MST5" s="232"/>
      <c r="MSU5" s="232"/>
      <c r="MSV5" s="232"/>
      <c r="MSW5" s="232"/>
      <c r="MSX5" s="232"/>
      <c r="MSY5" s="232"/>
      <c r="MSZ5" s="232"/>
      <c r="MTA5" s="232"/>
      <c r="MTB5" s="232"/>
      <c r="MTC5" s="232"/>
      <c r="MTD5" s="232"/>
      <c r="MTE5" s="232"/>
      <c r="MTF5" s="232"/>
      <c r="MTG5" s="232"/>
      <c r="MTH5" s="232"/>
      <c r="MTI5" s="232"/>
      <c r="MTJ5" s="232"/>
      <c r="MTK5" s="232"/>
      <c r="MTL5" s="232"/>
      <c r="MTM5" s="232"/>
      <c r="MTN5" s="232"/>
      <c r="MTO5" s="232"/>
      <c r="MTP5" s="232"/>
      <c r="MTQ5" s="232"/>
      <c r="MTR5" s="232"/>
      <c r="MTS5" s="232"/>
      <c r="MTT5" s="232"/>
      <c r="MTU5" s="232"/>
      <c r="MTV5" s="232"/>
      <c r="MTW5" s="232"/>
      <c r="MTX5" s="232"/>
      <c r="MTY5" s="232"/>
      <c r="MTZ5" s="232"/>
      <c r="MUA5" s="232"/>
      <c r="MUB5" s="232"/>
      <c r="MUC5" s="232"/>
      <c r="MUD5" s="232"/>
      <c r="MUE5" s="232"/>
      <c r="MUF5" s="232"/>
      <c r="MUG5" s="232"/>
      <c r="MUH5" s="232"/>
      <c r="MUI5" s="232"/>
      <c r="MUJ5" s="232"/>
      <c r="MUK5" s="232"/>
      <c r="MUL5" s="232"/>
      <c r="MUM5" s="232"/>
      <c r="MUN5" s="232"/>
      <c r="MUO5" s="232"/>
      <c r="MUP5" s="232"/>
      <c r="MUQ5" s="232"/>
      <c r="MUR5" s="232"/>
      <c r="MUS5" s="232"/>
      <c r="MUT5" s="232"/>
      <c r="MUU5" s="232"/>
      <c r="MUV5" s="232"/>
      <c r="MUW5" s="232"/>
      <c r="MUX5" s="232"/>
      <c r="MUY5" s="232"/>
      <c r="MUZ5" s="232"/>
      <c r="MVA5" s="232"/>
      <c r="MVB5" s="232"/>
      <c r="MVC5" s="232"/>
      <c r="MVD5" s="232"/>
      <c r="MVE5" s="232"/>
      <c r="MVF5" s="232"/>
      <c r="MVG5" s="232"/>
      <c r="MVH5" s="232"/>
      <c r="MVI5" s="232"/>
      <c r="MVJ5" s="232"/>
      <c r="MVK5" s="232"/>
      <c r="MVL5" s="232"/>
      <c r="MVM5" s="232"/>
      <c r="MVN5" s="232"/>
      <c r="MVO5" s="232"/>
      <c r="MVP5" s="232"/>
      <c r="MVQ5" s="232"/>
      <c r="MVR5" s="232"/>
      <c r="MVS5" s="232"/>
      <c r="MVT5" s="232"/>
      <c r="MVU5" s="232"/>
      <c r="MVV5" s="232"/>
      <c r="MVW5" s="232"/>
      <c r="MVX5" s="232"/>
      <c r="MVY5" s="232"/>
      <c r="MVZ5" s="232"/>
      <c r="MWA5" s="232"/>
      <c r="MWB5" s="232"/>
      <c r="MWC5" s="232"/>
      <c r="MWD5" s="232"/>
      <c r="MWE5" s="232"/>
      <c r="MWF5" s="232"/>
      <c r="MWG5" s="232"/>
      <c r="MWH5" s="232"/>
      <c r="MWI5" s="232"/>
      <c r="MWJ5" s="232"/>
      <c r="MWK5" s="232"/>
      <c r="MWL5" s="232"/>
      <c r="MWM5" s="232"/>
      <c r="MWN5" s="232"/>
      <c r="MWO5" s="232"/>
      <c r="MWP5" s="232"/>
      <c r="MWQ5" s="232"/>
      <c r="MWR5" s="232"/>
      <c r="MWS5" s="232"/>
      <c r="MWT5" s="232"/>
      <c r="MWU5" s="232"/>
      <c r="MWV5" s="232"/>
      <c r="MWW5" s="232"/>
      <c r="MWX5" s="232"/>
      <c r="MWY5" s="232"/>
      <c r="MWZ5" s="232"/>
      <c r="MXA5" s="232"/>
      <c r="MXB5" s="232"/>
      <c r="MXC5" s="232"/>
      <c r="MXD5" s="232"/>
      <c r="MXE5" s="232"/>
      <c r="MXF5" s="232"/>
      <c r="MXG5" s="232"/>
      <c r="MXH5" s="232"/>
      <c r="MXI5" s="232"/>
      <c r="MXJ5" s="232"/>
      <c r="MXK5" s="232"/>
      <c r="MXL5" s="232"/>
      <c r="MXM5" s="232"/>
      <c r="MXN5" s="232"/>
      <c r="MXO5" s="232"/>
      <c r="MXP5" s="232"/>
      <c r="MXQ5" s="232"/>
      <c r="MXR5" s="232"/>
      <c r="MXS5" s="232"/>
      <c r="MXT5" s="232"/>
      <c r="MXU5" s="232"/>
      <c r="MXV5" s="232"/>
      <c r="MXW5" s="232"/>
      <c r="MXX5" s="232"/>
      <c r="MXY5" s="232"/>
      <c r="MXZ5" s="232"/>
      <c r="MYA5" s="232"/>
      <c r="MYB5" s="232"/>
      <c r="MYC5" s="232"/>
      <c r="MYD5" s="232"/>
      <c r="MYE5" s="232"/>
      <c r="MYF5" s="232"/>
      <c r="MYG5" s="232"/>
      <c r="MYH5" s="232"/>
      <c r="MYI5" s="232"/>
      <c r="MYJ5" s="232"/>
      <c r="MYK5" s="232"/>
      <c r="MYL5" s="232"/>
      <c r="MYM5" s="232"/>
      <c r="MYN5" s="232"/>
      <c r="MYO5" s="232"/>
      <c r="MYP5" s="232"/>
      <c r="MYQ5" s="232"/>
      <c r="MYR5" s="232"/>
      <c r="MYS5" s="232"/>
      <c r="MYT5" s="232"/>
      <c r="MYU5" s="232"/>
      <c r="MYV5" s="232"/>
      <c r="MYW5" s="232"/>
      <c r="MYX5" s="232"/>
      <c r="MYY5" s="232"/>
      <c r="MYZ5" s="232"/>
      <c r="MZA5" s="232"/>
      <c r="MZB5" s="232"/>
      <c r="MZC5" s="232"/>
      <c r="MZD5" s="232"/>
      <c r="MZE5" s="232"/>
      <c r="MZF5" s="232"/>
      <c r="MZG5" s="232"/>
      <c r="MZH5" s="232"/>
      <c r="MZI5" s="232"/>
      <c r="MZJ5" s="232"/>
      <c r="MZK5" s="232"/>
      <c r="MZL5" s="232"/>
      <c r="MZM5" s="232"/>
      <c r="MZN5" s="232"/>
      <c r="MZO5" s="232"/>
      <c r="MZP5" s="232"/>
      <c r="MZQ5" s="232"/>
      <c r="MZR5" s="232"/>
      <c r="MZS5" s="232"/>
      <c r="MZT5" s="232"/>
      <c r="MZU5" s="232"/>
      <c r="MZV5" s="232"/>
      <c r="MZW5" s="232"/>
      <c r="MZX5" s="232"/>
      <c r="MZY5" s="232"/>
      <c r="MZZ5" s="232"/>
      <c r="NAA5" s="232"/>
      <c r="NAB5" s="232"/>
      <c r="NAC5" s="232"/>
      <c r="NAD5" s="232"/>
      <c r="NAE5" s="232"/>
      <c r="NAF5" s="232"/>
      <c r="NAG5" s="232"/>
      <c r="NAH5" s="232"/>
      <c r="NAI5" s="232"/>
      <c r="NAJ5" s="232"/>
      <c r="NAK5" s="232"/>
      <c r="NAL5" s="232"/>
      <c r="NAM5" s="232"/>
      <c r="NAN5" s="232"/>
      <c r="NAO5" s="232"/>
      <c r="NAP5" s="232"/>
      <c r="NAQ5" s="232"/>
      <c r="NAR5" s="232"/>
      <c r="NAS5" s="232"/>
      <c r="NAT5" s="232"/>
      <c r="NAU5" s="232"/>
      <c r="NAV5" s="232"/>
      <c r="NAW5" s="232"/>
      <c r="NAX5" s="232"/>
      <c r="NAY5" s="232"/>
      <c r="NAZ5" s="232"/>
      <c r="NBA5" s="232"/>
      <c r="NBB5" s="232"/>
      <c r="NBC5" s="232"/>
      <c r="NBD5" s="232"/>
      <c r="NBE5" s="232"/>
      <c r="NBF5" s="232"/>
      <c r="NBG5" s="232"/>
      <c r="NBH5" s="232"/>
      <c r="NBI5" s="232"/>
      <c r="NBJ5" s="232"/>
      <c r="NBK5" s="232"/>
      <c r="NBL5" s="232"/>
      <c r="NBM5" s="232"/>
      <c r="NBN5" s="232"/>
      <c r="NBO5" s="232"/>
      <c r="NBP5" s="232"/>
      <c r="NBQ5" s="232"/>
      <c r="NBR5" s="232"/>
      <c r="NBS5" s="232"/>
      <c r="NBT5" s="232"/>
      <c r="NBU5" s="232"/>
      <c r="NBV5" s="232"/>
      <c r="NBW5" s="232"/>
      <c r="NBX5" s="232"/>
      <c r="NBY5" s="232"/>
      <c r="NBZ5" s="232"/>
      <c r="NCA5" s="232"/>
      <c r="NCB5" s="232"/>
      <c r="NCC5" s="232"/>
      <c r="NCD5" s="232"/>
      <c r="NCE5" s="232"/>
      <c r="NCF5" s="232"/>
      <c r="NCG5" s="232"/>
      <c r="NCH5" s="232"/>
      <c r="NCI5" s="232"/>
      <c r="NCJ5" s="232"/>
      <c r="NCK5" s="232"/>
      <c r="NCL5" s="232"/>
      <c r="NCM5" s="232"/>
      <c r="NCN5" s="232"/>
      <c r="NCO5" s="232"/>
      <c r="NCP5" s="232"/>
      <c r="NCQ5" s="232"/>
      <c r="NCR5" s="232"/>
      <c r="NCS5" s="232"/>
      <c r="NCT5" s="232"/>
      <c r="NCU5" s="232"/>
      <c r="NCV5" s="232"/>
      <c r="NCW5" s="232"/>
      <c r="NCX5" s="232"/>
      <c r="NCY5" s="232"/>
      <c r="NCZ5" s="232"/>
      <c r="NDA5" s="232"/>
      <c r="NDB5" s="232"/>
      <c r="NDC5" s="232"/>
      <c r="NDD5" s="232"/>
      <c r="NDE5" s="232"/>
      <c r="NDF5" s="232"/>
      <c r="NDG5" s="232"/>
      <c r="NDH5" s="232"/>
      <c r="NDI5" s="232"/>
      <c r="NDJ5" s="232"/>
      <c r="NDK5" s="232"/>
      <c r="NDL5" s="232"/>
      <c r="NDM5" s="232"/>
      <c r="NDN5" s="232"/>
      <c r="NDO5" s="232"/>
      <c r="NDP5" s="232"/>
      <c r="NDQ5" s="232"/>
      <c r="NDR5" s="232"/>
      <c r="NDS5" s="232"/>
      <c r="NDT5" s="232"/>
      <c r="NDU5" s="232"/>
      <c r="NDV5" s="232"/>
      <c r="NDW5" s="232"/>
      <c r="NDX5" s="232"/>
      <c r="NDY5" s="232"/>
      <c r="NDZ5" s="232"/>
      <c r="NEA5" s="232"/>
      <c r="NEB5" s="232"/>
      <c r="NEC5" s="232"/>
      <c r="NED5" s="232"/>
      <c r="NEE5" s="232"/>
      <c r="NEF5" s="232"/>
      <c r="NEG5" s="232"/>
      <c r="NEH5" s="232"/>
      <c r="NEI5" s="232"/>
      <c r="NEJ5" s="232"/>
      <c r="NEK5" s="232"/>
      <c r="NEL5" s="232"/>
      <c r="NEM5" s="232"/>
      <c r="NEN5" s="232"/>
      <c r="NEO5" s="232"/>
      <c r="NEP5" s="232"/>
      <c r="NEQ5" s="232"/>
      <c r="NER5" s="232"/>
      <c r="NES5" s="232"/>
      <c r="NET5" s="232"/>
      <c r="NEU5" s="232"/>
      <c r="NEV5" s="232"/>
      <c r="NEW5" s="232"/>
      <c r="NEX5" s="232"/>
      <c r="NEY5" s="232"/>
      <c r="NEZ5" s="232"/>
      <c r="NFA5" s="232"/>
      <c r="NFB5" s="232"/>
      <c r="NFC5" s="232"/>
      <c r="NFD5" s="232"/>
      <c r="NFE5" s="232"/>
      <c r="NFF5" s="232"/>
      <c r="NFG5" s="232"/>
      <c r="NFH5" s="232"/>
      <c r="NFI5" s="232"/>
      <c r="NFJ5" s="232"/>
      <c r="NFK5" s="232"/>
      <c r="NFL5" s="232"/>
      <c r="NFM5" s="232"/>
      <c r="NFN5" s="232"/>
      <c r="NFO5" s="232"/>
      <c r="NFP5" s="232"/>
      <c r="NFQ5" s="232"/>
      <c r="NFR5" s="232"/>
      <c r="NFS5" s="232"/>
      <c r="NFT5" s="232"/>
      <c r="NFU5" s="232"/>
      <c r="NFV5" s="232"/>
      <c r="NFW5" s="232"/>
      <c r="NFX5" s="232"/>
      <c r="NFY5" s="232"/>
      <c r="NFZ5" s="232"/>
      <c r="NGA5" s="232"/>
      <c r="NGB5" s="232"/>
      <c r="NGC5" s="232"/>
      <c r="NGD5" s="232"/>
      <c r="NGE5" s="232"/>
      <c r="NGF5" s="232"/>
      <c r="NGG5" s="232"/>
      <c r="NGH5" s="232"/>
      <c r="NGI5" s="232"/>
      <c r="NGJ5" s="232"/>
      <c r="NGK5" s="232"/>
      <c r="NGL5" s="232"/>
      <c r="NGM5" s="232"/>
      <c r="NGN5" s="232"/>
      <c r="NGO5" s="232"/>
      <c r="NGP5" s="232"/>
      <c r="NGQ5" s="232"/>
      <c r="NGR5" s="232"/>
      <c r="NGS5" s="232"/>
      <c r="NGT5" s="232"/>
      <c r="NGU5" s="232"/>
      <c r="NGV5" s="232"/>
      <c r="NGW5" s="232"/>
      <c r="NGX5" s="232"/>
      <c r="NGY5" s="232"/>
      <c r="NGZ5" s="232"/>
      <c r="NHA5" s="232"/>
      <c r="NHB5" s="232"/>
      <c r="NHC5" s="232"/>
      <c r="NHD5" s="232"/>
      <c r="NHE5" s="232"/>
      <c r="NHF5" s="232"/>
      <c r="NHG5" s="232"/>
      <c r="NHH5" s="232"/>
      <c r="NHI5" s="232"/>
      <c r="NHJ5" s="232"/>
      <c r="NHK5" s="232"/>
      <c r="NHL5" s="232"/>
      <c r="NHM5" s="232"/>
      <c r="NHN5" s="232"/>
      <c r="NHO5" s="232"/>
      <c r="NHP5" s="232"/>
      <c r="NHQ5" s="232"/>
      <c r="NHR5" s="232"/>
      <c r="NHS5" s="232"/>
      <c r="NHT5" s="232"/>
      <c r="NHU5" s="232"/>
      <c r="NHV5" s="232"/>
      <c r="NHW5" s="232"/>
      <c r="NHX5" s="232"/>
      <c r="NHY5" s="232"/>
      <c r="NHZ5" s="232"/>
      <c r="NIA5" s="232"/>
      <c r="NIB5" s="232"/>
      <c r="NIC5" s="232"/>
      <c r="NID5" s="232"/>
      <c r="NIE5" s="232"/>
      <c r="NIF5" s="232"/>
      <c r="NIG5" s="232"/>
      <c r="NIH5" s="232"/>
      <c r="NII5" s="232"/>
      <c r="NIJ5" s="232"/>
      <c r="NIK5" s="232"/>
      <c r="NIL5" s="232"/>
      <c r="NIM5" s="232"/>
      <c r="NIN5" s="232"/>
      <c r="NIO5" s="232"/>
      <c r="NIP5" s="232"/>
      <c r="NIQ5" s="232"/>
      <c r="NIR5" s="232"/>
      <c r="NIS5" s="232"/>
      <c r="NIT5" s="232"/>
      <c r="NIU5" s="232"/>
      <c r="NIV5" s="232"/>
      <c r="NIW5" s="232"/>
      <c r="NIX5" s="232"/>
      <c r="NIY5" s="232"/>
      <c r="NIZ5" s="232"/>
      <c r="NJA5" s="232"/>
      <c r="NJB5" s="232"/>
      <c r="NJC5" s="232"/>
      <c r="NJD5" s="232"/>
      <c r="NJE5" s="232"/>
      <c r="NJF5" s="232"/>
      <c r="NJG5" s="232"/>
      <c r="NJH5" s="232"/>
      <c r="NJI5" s="232"/>
      <c r="NJJ5" s="232"/>
      <c r="NJK5" s="232"/>
      <c r="NJL5" s="232"/>
      <c r="NJM5" s="232"/>
      <c r="NJN5" s="232"/>
      <c r="NJO5" s="232"/>
      <c r="NJP5" s="232"/>
      <c r="NJQ5" s="232"/>
      <c r="NJR5" s="232"/>
      <c r="NJS5" s="232"/>
      <c r="NJT5" s="232"/>
      <c r="NJU5" s="232"/>
      <c r="NJV5" s="232"/>
      <c r="NJW5" s="232"/>
      <c r="NJX5" s="232"/>
      <c r="NJY5" s="232"/>
      <c r="NJZ5" s="232"/>
      <c r="NKA5" s="232"/>
      <c r="NKB5" s="232"/>
      <c r="NKC5" s="232"/>
      <c r="NKD5" s="232"/>
      <c r="NKE5" s="232"/>
      <c r="NKF5" s="232"/>
      <c r="NKG5" s="232"/>
      <c r="NKH5" s="232"/>
      <c r="NKI5" s="232"/>
      <c r="NKJ5" s="232"/>
      <c r="NKK5" s="232"/>
      <c r="NKL5" s="232"/>
      <c r="NKM5" s="232"/>
      <c r="NKN5" s="232"/>
      <c r="NKO5" s="232"/>
      <c r="NKP5" s="232"/>
      <c r="NKQ5" s="232"/>
      <c r="NKR5" s="232"/>
      <c r="NKS5" s="232"/>
      <c r="NKT5" s="232"/>
      <c r="NKU5" s="232"/>
      <c r="NKV5" s="232"/>
      <c r="NKW5" s="232"/>
      <c r="NKX5" s="232"/>
      <c r="NKY5" s="232"/>
      <c r="NKZ5" s="232"/>
      <c r="NLA5" s="232"/>
      <c r="NLB5" s="232"/>
      <c r="NLC5" s="232"/>
      <c r="NLD5" s="232"/>
      <c r="NLE5" s="232"/>
      <c r="NLF5" s="232"/>
      <c r="NLG5" s="232"/>
      <c r="NLH5" s="232"/>
      <c r="NLI5" s="232"/>
      <c r="NLJ5" s="232"/>
      <c r="NLK5" s="232"/>
      <c r="NLL5" s="232"/>
      <c r="NLM5" s="232"/>
      <c r="NLN5" s="232"/>
      <c r="NLO5" s="232"/>
      <c r="NLP5" s="232"/>
      <c r="NLQ5" s="232"/>
      <c r="NLR5" s="232"/>
      <c r="NLS5" s="232"/>
      <c r="NLT5" s="232"/>
      <c r="NLU5" s="232"/>
      <c r="NLV5" s="232"/>
      <c r="NLW5" s="232"/>
      <c r="NLX5" s="232"/>
      <c r="NLY5" s="232"/>
      <c r="NLZ5" s="232"/>
      <c r="NMA5" s="232"/>
      <c r="NMB5" s="232"/>
      <c r="NMC5" s="232"/>
      <c r="NMD5" s="232"/>
      <c r="NME5" s="232"/>
      <c r="NMF5" s="232"/>
      <c r="NMG5" s="232"/>
      <c r="NMH5" s="232"/>
      <c r="NMI5" s="232"/>
      <c r="NMJ5" s="232"/>
      <c r="NMK5" s="232"/>
      <c r="NML5" s="232"/>
      <c r="NMM5" s="232"/>
      <c r="NMN5" s="232"/>
      <c r="NMO5" s="232"/>
      <c r="NMP5" s="232"/>
      <c r="NMQ5" s="232"/>
      <c r="NMR5" s="232"/>
      <c r="NMS5" s="232"/>
      <c r="NMT5" s="232"/>
      <c r="NMU5" s="232"/>
      <c r="NMV5" s="232"/>
      <c r="NMW5" s="232"/>
      <c r="NMX5" s="232"/>
      <c r="NMY5" s="232"/>
      <c r="NMZ5" s="232"/>
      <c r="NNA5" s="232"/>
      <c r="NNB5" s="232"/>
      <c r="NNC5" s="232"/>
      <c r="NND5" s="232"/>
      <c r="NNE5" s="232"/>
      <c r="NNF5" s="232"/>
      <c r="NNG5" s="232"/>
      <c r="NNH5" s="232"/>
      <c r="NNI5" s="232"/>
      <c r="NNJ5" s="232"/>
      <c r="NNK5" s="232"/>
      <c r="NNL5" s="232"/>
      <c r="NNM5" s="232"/>
      <c r="NNN5" s="232"/>
      <c r="NNO5" s="232"/>
      <c r="NNP5" s="232"/>
      <c r="NNQ5" s="232"/>
      <c r="NNR5" s="232"/>
      <c r="NNS5" s="232"/>
      <c r="NNT5" s="232"/>
      <c r="NNU5" s="232"/>
      <c r="NNV5" s="232"/>
      <c r="NNW5" s="232"/>
      <c r="NNX5" s="232"/>
      <c r="NNY5" s="232"/>
      <c r="NNZ5" s="232"/>
      <c r="NOA5" s="232"/>
      <c r="NOB5" s="232"/>
      <c r="NOC5" s="232"/>
      <c r="NOD5" s="232"/>
      <c r="NOE5" s="232"/>
      <c r="NOF5" s="232"/>
      <c r="NOG5" s="232"/>
      <c r="NOH5" s="232"/>
      <c r="NOI5" s="232"/>
      <c r="NOJ5" s="232"/>
      <c r="NOK5" s="232"/>
      <c r="NOL5" s="232"/>
      <c r="NOM5" s="232"/>
      <c r="NON5" s="232"/>
      <c r="NOO5" s="232"/>
      <c r="NOP5" s="232"/>
      <c r="NOQ5" s="232"/>
      <c r="NOR5" s="232"/>
      <c r="NOS5" s="232"/>
      <c r="NOT5" s="232"/>
      <c r="NOU5" s="232"/>
      <c r="NOV5" s="232"/>
      <c r="NOW5" s="232"/>
      <c r="NOX5" s="232"/>
      <c r="NOY5" s="232"/>
      <c r="NOZ5" s="232"/>
      <c r="NPA5" s="232"/>
      <c r="NPB5" s="232"/>
      <c r="NPC5" s="232"/>
      <c r="NPD5" s="232"/>
      <c r="NPE5" s="232"/>
      <c r="NPF5" s="232"/>
      <c r="NPG5" s="232"/>
      <c r="NPH5" s="232"/>
      <c r="NPI5" s="232"/>
      <c r="NPJ5" s="232"/>
      <c r="NPK5" s="232"/>
      <c r="NPL5" s="232"/>
      <c r="NPM5" s="232"/>
      <c r="NPN5" s="232"/>
      <c r="NPO5" s="232"/>
      <c r="NPP5" s="232"/>
      <c r="NPQ5" s="232"/>
      <c r="NPR5" s="232"/>
      <c r="NPS5" s="232"/>
      <c r="NPT5" s="232"/>
      <c r="NPU5" s="232"/>
      <c r="NPV5" s="232"/>
      <c r="NPW5" s="232"/>
      <c r="NPX5" s="232"/>
      <c r="NPY5" s="232"/>
      <c r="NPZ5" s="232"/>
      <c r="NQA5" s="232"/>
      <c r="NQB5" s="232"/>
      <c r="NQC5" s="232"/>
      <c r="NQD5" s="232"/>
      <c r="NQE5" s="232"/>
      <c r="NQF5" s="232"/>
      <c r="NQG5" s="232"/>
      <c r="NQH5" s="232"/>
      <c r="NQI5" s="232"/>
      <c r="NQJ5" s="232"/>
      <c r="NQK5" s="232"/>
      <c r="NQL5" s="232"/>
      <c r="NQM5" s="232"/>
      <c r="NQN5" s="232"/>
      <c r="NQO5" s="232"/>
      <c r="NQP5" s="232"/>
      <c r="NQQ5" s="232"/>
      <c r="NQR5" s="232"/>
      <c r="NQS5" s="232"/>
      <c r="NQT5" s="232"/>
      <c r="NQU5" s="232"/>
      <c r="NQV5" s="232"/>
      <c r="NQW5" s="232"/>
      <c r="NQX5" s="232"/>
      <c r="NQY5" s="232"/>
      <c r="NQZ5" s="232"/>
      <c r="NRA5" s="232"/>
      <c r="NRB5" s="232"/>
      <c r="NRC5" s="232"/>
      <c r="NRD5" s="232"/>
      <c r="NRE5" s="232"/>
      <c r="NRF5" s="232"/>
      <c r="NRG5" s="232"/>
      <c r="NRH5" s="232"/>
      <c r="NRI5" s="232"/>
      <c r="NRJ5" s="232"/>
      <c r="NRK5" s="232"/>
      <c r="NRL5" s="232"/>
      <c r="NRM5" s="232"/>
      <c r="NRN5" s="232"/>
      <c r="NRO5" s="232"/>
      <c r="NRP5" s="232"/>
      <c r="NRQ5" s="232"/>
      <c r="NRR5" s="232"/>
      <c r="NRS5" s="232"/>
      <c r="NRT5" s="232"/>
      <c r="NRU5" s="232"/>
      <c r="NRV5" s="232"/>
      <c r="NRW5" s="232"/>
      <c r="NRX5" s="232"/>
      <c r="NRY5" s="232"/>
      <c r="NRZ5" s="232"/>
      <c r="NSA5" s="232"/>
      <c r="NSB5" s="232"/>
      <c r="NSC5" s="232"/>
      <c r="NSD5" s="232"/>
      <c r="NSE5" s="232"/>
      <c r="NSF5" s="232"/>
      <c r="NSG5" s="232"/>
      <c r="NSH5" s="232"/>
      <c r="NSI5" s="232"/>
      <c r="NSJ5" s="232"/>
      <c r="NSK5" s="232"/>
      <c r="NSL5" s="232"/>
      <c r="NSM5" s="232"/>
      <c r="NSN5" s="232"/>
      <c r="NSO5" s="232"/>
      <c r="NSP5" s="232"/>
      <c r="NSQ5" s="232"/>
      <c r="NSR5" s="232"/>
      <c r="NSS5" s="232"/>
      <c r="NST5" s="232"/>
      <c r="NSU5" s="232"/>
      <c r="NSV5" s="232"/>
      <c r="NSW5" s="232"/>
      <c r="NSX5" s="232"/>
      <c r="NSY5" s="232"/>
      <c r="NSZ5" s="232"/>
      <c r="NTA5" s="232"/>
      <c r="NTB5" s="232"/>
      <c r="NTC5" s="232"/>
      <c r="NTD5" s="232"/>
      <c r="NTE5" s="232"/>
      <c r="NTF5" s="232"/>
      <c r="NTG5" s="232"/>
      <c r="NTH5" s="232"/>
      <c r="NTI5" s="232"/>
      <c r="NTJ5" s="232"/>
      <c r="NTK5" s="232"/>
      <c r="NTL5" s="232"/>
      <c r="NTM5" s="232"/>
      <c r="NTN5" s="232"/>
      <c r="NTO5" s="232"/>
      <c r="NTP5" s="232"/>
      <c r="NTQ5" s="232"/>
      <c r="NTR5" s="232"/>
      <c r="NTS5" s="232"/>
      <c r="NTT5" s="232"/>
      <c r="NTU5" s="232"/>
      <c r="NTV5" s="232"/>
      <c r="NTW5" s="232"/>
      <c r="NTX5" s="232"/>
      <c r="NTY5" s="232"/>
      <c r="NTZ5" s="232"/>
      <c r="NUA5" s="232"/>
      <c r="NUB5" s="232"/>
      <c r="NUC5" s="232"/>
      <c r="NUD5" s="232"/>
      <c r="NUE5" s="232"/>
      <c r="NUF5" s="232"/>
      <c r="NUG5" s="232"/>
      <c r="NUH5" s="232"/>
      <c r="NUI5" s="232"/>
      <c r="NUJ5" s="232"/>
      <c r="NUK5" s="232"/>
      <c r="NUL5" s="232"/>
      <c r="NUM5" s="232"/>
      <c r="NUN5" s="232"/>
      <c r="NUO5" s="232"/>
      <c r="NUP5" s="232"/>
      <c r="NUQ5" s="232"/>
      <c r="NUR5" s="232"/>
      <c r="NUS5" s="232"/>
      <c r="NUT5" s="232"/>
      <c r="NUU5" s="232"/>
      <c r="NUV5" s="232"/>
      <c r="NUW5" s="232"/>
      <c r="NUX5" s="232"/>
      <c r="NUY5" s="232"/>
      <c r="NUZ5" s="232"/>
      <c r="NVA5" s="232"/>
      <c r="NVB5" s="232"/>
      <c r="NVC5" s="232"/>
      <c r="NVD5" s="232"/>
      <c r="NVE5" s="232"/>
      <c r="NVF5" s="232"/>
      <c r="NVG5" s="232"/>
      <c r="NVH5" s="232"/>
      <c r="NVI5" s="232"/>
      <c r="NVJ5" s="232"/>
      <c r="NVK5" s="232"/>
      <c r="NVL5" s="232"/>
      <c r="NVM5" s="232"/>
      <c r="NVN5" s="232"/>
      <c r="NVO5" s="232"/>
      <c r="NVP5" s="232"/>
      <c r="NVQ5" s="232"/>
      <c r="NVR5" s="232"/>
      <c r="NVS5" s="232"/>
      <c r="NVT5" s="232"/>
      <c r="NVU5" s="232"/>
      <c r="NVV5" s="232"/>
      <c r="NVW5" s="232"/>
      <c r="NVX5" s="232"/>
      <c r="NVY5" s="232"/>
      <c r="NVZ5" s="232"/>
      <c r="NWA5" s="232"/>
      <c r="NWB5" s="232"/>
      <c r="NWC5" s="232"/>
      <c r="NWD5" s="232"/>
      <c r="NWE5" s="232"/>
      <c r="NWF5" s="232"/>
      <c r="NWG5" s="232"/>
      <c r="NWH5" s="232"/>
      <c r="NWI5" s="232"/>
      <c r="NWJ5" s="232"/>
      <c r="NWK5" s="232"/>
      <c r="NWL5" s="232"/>
      <c r="NWM5" s="232"/>
      <c r="NWN5" s="232"/>
      <c r="NWO5" s="232"/>
      <c r="NWP5" s="232"/>
      <c r="NWQ5" s="232"/>
      <c r="NWR5" s="232"/>
      <c r="NWS5" s="232"/>
      <c r="NWT5" s="232"/>
      <c r="NWU5" s="232"/>
      <c r="NWV5" s="232"/>
      <c r="NWW5" s="232"/>
      <c r="NWX5" s="232"/>
      <c r="NWY5" s="232"/>
      <c r="NWZ5" s="232"/>
      <c r="NXA5" s="232"/>
      <c r="NXB5" s="232"/>
      <c r="NXC5" s="232"/>
      <c r="NXD5" s="232"/>
      <c r="NXE5" s="232"/>
      <c r="NXF5" s="232"/>
      <c r="NXG5" s="232"/>
      <c r="NXH5" s="232"/>
      <c r="NXI5" s="232"/>
      <c r="NXJ5" s="232"/>
      <c r="NXK5" s="232"/>
      <c r="NXL5" s="232"/>
      <c r="NXM5" s="232"/>
      <c r="NXN5" s="232"/>
      <c r="NXO5" s="232"/>
      <c r="NXP5" s="232"/>
      <c r="NXQ5" s="232"/>
      <c r="NXR5" s="232"/>
      <c r="NXS5" s="232"/>
      <c r="NXT5" s="232"/>
      <c r="NXU5" s="232"/>
      <c r="NXV5" s="232"/>
      <c r="NXW5" s="232"/>
      <c r="NXX5" s="232"/>
      <c r="NXY5" s="232"/>
      <c r="NXZ5" s="232"/>
      <c r="NYA5" s="232"/>
      <c r="NYB5" s="232"/>
      <c r="NYC5" s="232"/>
      <c r="NYD5" s="232"/>
      <c r="NYE5" s="232"/>
      <c r="NYF5" s="232"/>
      <c r="NYG5" s="232"/>
      <c r="NYH5" s="232"/>
      <c r="NYI5" s="232"/>
      <c r="NYJ5" s="232"/>
      <c r="NYK5" s="232"/>
      <c r="NYL5" s="232"/>
      <c r="NYM5" s="232"/>
      <c r="NYN5" s="232"/>
      <c r="NYO5" s="232"/>
      <c r="NYP5" s="232"/>
      <c r="NYQ5" s="232"/>
      <c r="NYR5" s="232"/>
      <c r="NYS5" s="232"/>
      <c r="NYT5" s="232"/>
      <c r="NYU5" s="232"/>
      <c r="NYV5" s="232"/>
      <c r="NYW5" s="232"/>
      <c r="NYX5" s="232"/>
      <c r="NYY5" s="232"/>
      <c r="NYZ5" s="232"/>
      <c r="NZA5" s="232"/>
      <c r="NZB5" s="232"/>
      <c r="NZC5" s="232"/>
      <c r="NZD5" s="232"/>
      <c r="NZE5" s="232"/>
      <c r="NZF5" s="232"/>
      <c r="NZG5" s="232"/>
      <c r="NZH5" s="232"/>
      <c r="NZI5" s="232"/>
      <c r="NZJ5" s="232"/>
      <c r="NZK5" s="232"/>
      <c r="NZL5" s="232"/>
      <c r="NZM5" s="232"/>
      <c r="NZN5" s="232"/>
      <c r="NZO5" s="232"/>
      <c r="NZP5" s="232"/>
      <c r="NZQ5" s="232"/>
      <c r="NZR5" s="232"/>
      <c r="NZS5" s="232"/>
      <c r="NZT5" s="232"/>
      <c r="NZU5" s="232"/>
      <c r="NZV5" s="232"/>
      <c r="NZW5" s="232"/>
      <c r="NZX5" s="232"/>
      <c r="NZY5" s="232"/>
      <c r="NZZ5" s="232"/>
      <c r="OAA5" s="232"/>
      <c r="OAB5" s="232"/>
      <c r="OAC5" s="232"/>
      <c r="OAD5" s="232"/>
      <c r="OAE5" s="232"/>
      <c r="OAF5" s="232"/>
      <c r="OAG5" s="232"/>
      <c r="OAH5" s="232"/>
      <c r="OAI5" s="232"/>
      <c r="OAJ5" s="232"/>
      <c r="OAK5" s="232"/>
      <c r="OAL5" s="232"/>
      <c r="OAM5" s="232"/>
      <c r="OAN5" s="232"/>
      <c r="OAO5" s="232"/>
      <c r="OAP5" s="232"/>
      <c r="OAQ5" s="232"/>
      <c r="OAR5" s="232"/>
      <c r="OAS5" s="232"/>
      <c r="OAT5" s="232"/>
      <c r="OAU5" s="232"/>
      <c r="OAV5" s="232"/>
      <c r="OAW5" s="232"/>
      <c r="OAX5" s="232"/>
      <c r="OAY5" s="232"/>
      <c r="OAZ5" s="232"/>
      <c r="OBA5" s="232"/>
      <c r="OBB5" s="232"/>
      <c r="OBC5" s="232"/>
      <c r="OBD5" s="232"/>
      <c r="OBE5" s="232"/>
      <c r="OBF5" s="232"/>
      <c r="OBG5" s="232"/>
      <c r="OBH5" s="232"/>
      <c r="OBI5" s="232"/>
      <c r="OBJ5" s="232"/>
      <c r="OBK5" s="232"/>
      <c r="OBL5" s="232"/>
      <c r="OBM5" s="232"/>
      <c r="OBN5" s="232"/>
      <c r="OBO5" s="232"/>
      <c r="OBP5" s="232"/>
      <c r="OBQ5" s="232"/>
      <c r="OBR5" s="232"/>
      <c r="OBS5" s="232"/>
      <c r="OBT5" s="232"/>
      <c r="OBU5" s="232"/>
      <c r="OBV5" s="232"/>
      <c r="OBW5" s="232"/>
      <c r="OBX5" s="232"/>
      <c r="OBY5" s="232"/>
      <c r="OBZ5" s="232"/>
      <c r="OCA5" s="232"/>
      <c r="OCB5" s="232"/>
      <c r="OCC5" s="232"/>
      <c r="OCD5" s="232"/>
      <c r="OCE5" s="232"/>
      <c r="OCF5" s="232"/>
      <c r="OCG5" s="232"/>
      <c r="OCH5" s="232"/>
      <c r="OCI5" s="232"/>
      <c r="OCJ5" s="232"/>
      <c r="OCK5" s="232"/>
      <c r="OCL5" s="232"/>
      <c r="OCM5" s="232"/>
      <c r="OCN5" s="232"/>
      <c r="OCO5" s="232"/>
      <c r="OCP5" s="232"/>
      <c r="OCQ5" s="232"/>
      <c r="OCR5" s="232"/>
      <c r="OCS5" s="232"/>
      <c r="OCT5" s="232"/>
      <c r="OCU5" s="232"/>
      <c r="OCV5" s="232"/>
      <c r="OCW5" s="232"/>
      <c r="OCX5" s="232"/>
      <c r="OCY5" s="232"/>
      <c r="OCZ5" s="232"/>
      <c r="ODA5" s="232"/>
      <c r="ODB5" s="232"/>
      <c r="ODC5" s="232"/>
      <c r="ODD5" s="232"/>
      <c r="ODE5" s="232"/>
      <c r="ODF5" s="232"/>
      <c r="ODG5" s="232"/>
      <c r="ODH5" s="232"/>
      <c r="ODI5" s="232"/>
      <c r="ODJ5" s="232"/>
      <c r="ODK5" s="232"/>
      <c r="ODL5" s="232"/>
      <c r="ODM5" s="232"/>
      <c r="ODN5" s="232"/>
      <c r="ODO5" s="232"/>
      <c r="ODP5" s="232"/>
      <c r="ODQ5" s="232"/>
      <c r="ODR5" s="232"/>
      <c r="ODS5" s="232"/>
      <c r="ODT5" s="232"/>
      <c r="ODU5" s="232"/>
      <c r="ODV5" s="232"/>
      <c r="ODW5" s="232"/>
      <c r="ODX5" s="232"/>
      <c r="ODY5" s="232"/>
      <c r="ODZ5" s="232"/>
      <c r="OEA5" s="232"/>
      <c r="OEB5" s="232"/>
      <c r="OEC5" s="232"/>
      <c r="OED5" s="232"/>
      <c r="OEE5" s="232"/>
      <c r="OEF5" s="232"/>
      <c r="OEG5" s="232"/>
      <c r="OEH5" s="232"/>
      <c r="OEI5" s="232"/>
      <c r="OEJ5" s="232"/>
      <c r="OEK5" s="232"/>
      <c r="OEL5" s="232"/>
      <c r="OEM5" s="232"/>
      <c r="OEN5" s="232"/>
      <c r="OEO5" s="232"/>
      <c r="OEP5" s="232"/>
      <c r="OEQ5" s="232"/>
      <c r="OER5" s="232"/>
      <c r="OES5" s="232"/>
      <c r="OET5" s="232"/>
      <c r="OEU5" s="232"/>
      <c r="OEV5" s="232"/>
      <c r="OEW5" s="232"/>
      <c r="OEX5" s="232"/>
      <c r="OEY5" s="232"/>
      <c r="OEZ5" s="232"/>
      <c r="OFA5" s="232"/>
      <c r="OFB5" s="232"/>
      <c r="OFC5" s="232"/>
      <c r="OFD5" s="232"/>
      <c r="OFE5" s="232"/>
      <c r="OFF5" s="232"/>
      <c r="OFG5" s="232"/>
      <c r="OFH5" s="232"/>
      <c r="OFI5" s="232"/>
      <c r="OFJ5" s="232"/>
      <c r="OFK5" s="232"/>
      <c r="OFL5" s="232"/>
      <c r="OFM5" s="232"/>
      <c r="OFN5" s="232"/>
      <c r="OFO5" s="232"/>
      <c r="OFP5" s="232"/>
      <c r="OFQ5" s="232"/>
      <c r="OFR5" s="232"/>
      <c r="OFS5" s="232"/>
      <c r="OFT5" s="232"/>
      <c r="OFU5" s="232"/>
      <c r="OFV5" s="232"/>
      <c r="OFW5" s="232"/>
      <c r="OFX5" s="232"/>
      <c r="OFY5" s="232"/>
      <c r="OFZ5" s="232"/>
      <c r="OGA5" s="232"/>
      <c r="OGB5" s="232"/>
      <c r="OGC5" s="232"/>
      <c r="OGD5" s="232"/>
      <c r="OGE5" s="232"/>
      <c r="OGF5" s="232"/>
      <c r="OGG5" s="232"/>
      <c r="OGH5" s="232"/>
      <c r="OGI5" s="232"/>
      <c r="OGJ5" s="232"/>
      <c r="OGK5" s="232"/>
      <c r="OGL5" s="232"/>
      <c r="OGM5" s="232"/>
      <c r="OGN5" s="232"/>
      <c r="OGO5" s="232"/>
      <c r="OGP5" s="232"/>
      <c r="OGQ5" s="232"/>
      <c r="OGR5" s="232"/>
      <c r="OGS5" s="232"/>
      <c r="OGT5" s="232"/>
      <c r="OGU5" s="232"/>
      <c r="OGV5" s="232"/>
      <c r="OGW5" s="232"/>
      <c r="OGX5" s="232"/>
      <c r="OGY5" s="232"/>
      <c r="OGZ5" s="232"/>
      <c r="OHA5" s="232"/>
      <c r="OHB5" s="232"/>
      <c r="OHC5" s="232"/>
      <c r="OHD5" s="232"/>
      <c r="OHE5" s="232"/>
      <c r="OHF5" s="232"/>
      <c r="OHG5" s="232"/>
      <c r="OHH5" s="232"/>
      <c r="OHI5" s="232"/>
      <c r="OHJ5" s="232"/>
      <c r="OHK5" s="232"/>
      <c r="OHL5" s="232"/>
      <c r="OHM5" s="232"/>
      <c r="OHN5" s="232"/>
      <c r="OHO5" s="232"/>
      <c r="OHP5" s="232"/>
      <c r="OHQ5" s="232"/>
      <c r="OHR5" s="232"/>
      <c r="OHS5" s="232"/>
      <c r="OHT5" s="232"/>
      <c r="OHU5" s="232"/>
      <c r="OHV5" s="232"/>
      <c r="OHW5" s="232"/>
      <c r="OHX5" s="232"/>
      <c r="OHY5" s="232"/>
      <c r="OHZ5" s="232"/>
      <c r="OIA5" s="232"/>
      <c r="OIB5" s="232"/>
      <c r="OIC5" s="232"/>
      <c r="OID5" s="232"/>
      <c r="OIE5" s="232"/>
      <c r="OIF5" s="232"/>
      <c r="OIG5" s="232"/>
      <c r="OIH5" s="232"/>
      <c r="OII5" s="232"/>
      <c r="OIJ5" s="232"/>
      <c r="OIK5" s="232"/>
      <c r="OIL5" s="232"/>
      <c r="OIM5" s="232"/>
      <c r="OIN5" s="232"/>
      <c r="OIO5" s="232"/>
      <c r="OIP5" s="232"/>
      <c r="OIQ5" s="232"/>
      <c r="OIR5" s="232"/>
      <c r="OIS5" s="232"/>
      <c r="OIT5" s="232"/>
      <c r="OIU5" s="232"/>
      <c r="OIV5" s="232"/>
      <c r="OIW5" s="232"/>
      <c r="OIX5" s="232"/>
      <c r="OIY5" s="232"/>
      <c r="OIZ5" s="232"/>
      <c r="OJA5" s="232"/>
      <c r="OJB5" s="232"/>
      <c r="OJC5" s="232"/>
      <c r="OJD5" s="232"/>
      <c r="OJE5" s="232"/>
      <c r="OJF5" s="232"/>
      <c r="OJG5" s="232"/>
      <c r="OJH5" s="232"/>
      <c r="OJI5" s="232"/>
      <c r="OJJ5" s="232"/>
      <c r="OJK5" s="232"/>
      <c r="OJL5" s="232"/>
      <c r="OJM5" s="232"/>
      <c r="OJN5" s="232"/>
      <c r="OJO5" s="232"/>
      <c r="OJP5" s="232"/>
      <c r="OJQ5" s="232"/>
      <c r="OJR5" s="232"/>
      <c r="OJS5" s="232"/>
      <c r="OJT5" s="232"/>
      <c r="OJU5" s="232"/>
      <c r="OJV5" s="232"/>
      <c r="OJW5" s="232"/>
      <c r="OJX5" s="232"/>
      <c r="OJY5" s="232"/>
      <c r="OJZ5" s="232"/>
      <c r="OKA5" s="232"/>
      <c r="OKB5" s="232"/>
      <c r="OKC5" s="232"/>
      <c r="OKD5" s="232"/>
      <c r="OKE5" s="232"/>
      <c r="OKF5" s="232"/>
      <c r="OKG5" s="232"/>
      <c r="OKH5" s="232"/>
      <c r="OKI5" s="232"/>
      <c r="OKJ5" s="232"/>
      <c r="OKK5" s="232"/>
      <c r="OKL5" s="232"/>
      <c r="OKM5" s="232"/>
      <c r="OKN5" s="232"/>
      <c r="OKO5" s="232"/>
      <c r="OKP5" s="232"/>
      <c r="OKQ5" s="232"/>
      <c r="OKR5" s="232"/>
      <c r="OKS5" s="232"/>
      <c r="OKT5" s="232"/>
      <c r="OKU5" s="232"/>
      <c r="OKV5" s="232"/>
      <c r="OKW5" s="232"/>
      <c r="OKX5" s="232"/>
      <c r="OKY5" s="232"/>
      <c r="OKZ5" s="232"/>
      <c r="OLA5" s="232"/>
      <c r="OLB5" s="232"/>
      <c r="OLC5" s="232"/>
      <c r="OLD5" s="232"/>
      <c r="OLE5" s="232"/>
      <c r="OLF5" s="232"/>
      <c r="OLG5" s="232"/>
      <c r="OLH5" s="232"/>
      <c r="OLI5" s="232"/>
      <c r="OLJ5" s="232"/>
      <c r="OLK5" s="232"/>
      <c r="OLL5" s="232"/>
      <c r="OLM5" s="232"/>
      <c r="OLN5" s="232"/>
      <c r="OLO5" s="232"/>
      <c r="OLP5" s="232"/>
      <c r="OLQ5" s="232"/>
      <c r="OLR5" s="232"/>
      <c r="OLS5" s="232"/>
      <c r="OLT5" s="232"/>
      <c r="OLU5" s="232"/>
      <c r="OLV5" s="232"/>
      <c r="OLW5" s="232"/>
      <c r="OLX5" s="232"/>
      <c r="OLY5" s="232"/>
      <c r="OLZ5" s="232"/>
      <c r="OMA5" s="232"/>
      <c r="OMB5" s="232"/>
      <c r="OMC5" s="232"/>
      <c r="OMD5" s="232"/>
      <c r="OME5" s="232"/>
      <c r="OMF5" s="232"/>
      <c r="OMG5" s="232"/>
      <c r="OMH5" s="232"/>
      <c r="OMI5" s="232"/>
      <c r="OMJ5" s="232"/>
      <c r="OMK5" s="232"/>
      <c r="OML5" s="232"/>
      <c r="OMM5" s="232"/>
      <c r="OMN5" s="232"/>
      <c r="OMO5" s="232"/>
      <c r="OMP5" s="232"/>
      <c r="OMQ5" s="232"/>
      <c r="OMR5" s="232"/>
      <c r="OMS5" s="232"/>
      <c r="OMT5" s="232"/>
      <c r="OMU5" s="232"/>
      <c r="OMV5" s="232"/>
      <c r="OMW5" s="232"/>
      <c r="OMX5" s="232"/>
      <c r="OMY5" s="232"/>
      <c r="OMZ5" s="232"/>
      <c r="ONA5" s="232"/>
      <c r="ONB5" s="232"/>
      <c r="ONC5" s="232"/>
      <c r="OND5" s="232"/>
      <c r="ONE5" s="232"/>
      <c r="ONF5" s="232"/>
      <c r="ONG5" s="232"/>
      <c r="ONH5" s="232"/>
      <c r="ONI5" s="232"/>
      <c r="ONJ5" s="232"/>
      <c r="ONK5" s="232"/>
      <c r="ONL5" s="232"/>
      <c r="ONM5" s="232"/>
      <c r="ONN5" s="232"/>
      <c r="ONO5" s="232"/>
      <c r="ONP5" s="232"/>
      <c r="ONQ5" s="232"/>
      <c r="ONR5" s="232"/>
      <c r="ONS5" s="232"/>
      <c r="ONT5" s="232"/>
      <c r="ONU5" s="232"/>
      <c r="ONV5" s="232"/>
      <c r="ONW5" s="232"/>
      <c r="ONX5" s="232"/>
      <c r="ONY5" s="232"/>
      <c r="ONZ5" s="232"/>
      <c r="OOA5" s="232"/>
      <c r="OOB5" s="232"/>
      <c r="OOC5" s="232"/>
      <c r="OOD5" s="232"/>
      <c r="OOE5" s="232"/>
      <c r="OOF5" s="232"/>
      <c r="OOG5" s="232"/>
      <c r="OOH5" s="232"/>
      <c r="OOI5" s="232"/>
      <c r="OOJ5" s="232"/>
      <c r="OOK5" s="232"/>
      <c r="OOL5" s="232"/>
      <c r="OOM5" s="232"/>
      <c r="OON5" s="232"/>
      <c r="OOO5" s="232"/>
      <c r="OOP5" s="232"/>
      <c r="OOQ5" s="232"/>
      <c r="OOR5" s="232"/>
      <c r="OOS5" s="232"/>
      <c r="OOT5" s="232"/>
      <c r="OOU5" s="232"/>
      <c r="OOV5" s="232"/>
      <c r="OOW5" s="232"/>
      <c r="OOX5" s="232"/>
      <c r="OOY5" s="232"/>
      <c r="OOZ5" s="232"/>
      <c r="OPA5" s="232"/>
      <c r="OPB5" s="232"/>
      <c r="OPC5" s="232"/>
      <c r="OPD5" s="232"/>
      <c r="OPE5" s="232"/>
      <c r="OPF5" s="232"/>
      <c r="OPG5" s="232"/>
      <c r="OPH5" s="232"/>
      <c r="OPI5" s="232"/>
      <c r="OPJ5" s="232"/>
      <c r="OPK5" s="232"/>
      <c r="OPL5" s="232"/>
      <c r="OPM5" s="232"/>
      <c r="OPN5" s="232"/>
      <c r="OPO5" s="232"/>
      <c r="OPP5" s="232"/>
      <c r="OPQ5" s="232"/>
      <c r="OPR5" s="232"/>
      <c r="OPS5" s="232"/>
      <c r="OPT5" s="232"/>
      <c r="OPU5" s="232"/>
      <c r="OPV5" s="232"/>
      <c r="OPW5" s="232"/>
      <c r="OPX5" s="232"/>
      <c r="OPY5" s="232"/>
      <c r="OPZ5" s="232"/>
      <c r="OQA5" s="232"/>
      <c r="OQB5" s="232"/>
      <c r="OQC5" s="232"/>
      <c r="OQD5" s="232"/>
      <c r="OQE5" s="232"/>
      <c r="OQF5" s="232"/>
      <c r="OQG5" s="232"/>
      <c r="OQH5" s="232"/>
      <c r="OQI5" s="232"/>
      <c r="OQJ5" s="232"/>
      <c r="OQK5" s="232"/>
      <c r="OQL5" s="232"/>
      <c r="OQM5" s="232"/>
      <c r="OQN5" s="232"/>
      <c r="OQO5" s="232"/>
      <c r="OQP5" s="232"/>
      <c r="OQQ5" s="232"/>
      <c r="OQR5" s="232"/>
      <c r="OQS5" s="232"/>
      <c r="OQT5" s="232"/>
      <c r="OQU5" s="232"/>
      <c r="OQV5" s="232"/>
      <c r="OQW5" s="232"/>
      <c r="OQX5" s="232"/>
      <c r="OQY5" s="232"/>
      <c r="OQZ5" s="232"/>
      <c r="ORA5" s="232"/>
      <c r="ORB5" s="232"/>
      <c r="ORC5" s="232"/>
      <c r="ORD5" s="232"/>
      <c r="ORE5" s="232"/>
      <c r="ORF5" s="232"/>
      <c r="ORG5" s="232"/>
      <c r="ORH5" s="232"/>
      <c r="ORI5" s="232"/>
      <c r="ORJ5" s="232"/>
      <c r="ORK5" s="232"/>
      <c r="ORL5" s="232"/>
      <c r="ORM5" s="232"/>
      <c r="ORN5" s="232"/>
      <c r="ORO5" s="232"/>
      <c r="ORP5" s="232"/>
      <c r="ORQ5" s="232"/>
      <c r="ORR5" s="232"/>
      <c r="ORS5" s="232"/>
      <c r="ORT5" s="232"/>
      <c r="ORU5" s="232"/>
      <c r="ORV5" s="232"/>
      <c r="ORW5" s="232"/>
      <c r="ORX5" s="232"/>
      <c r="ORY5" s="232"/>
      <c r="ORZ5" s="232"/>
      <c r="OSA5" s="232"/>
      <c r="OSB5" s="232"/>
      <c r="OSC5" s="232"/>
      <c r="OSD5" s="232"/>
      <c r="OSE5" s="232"/>
      <c r="OSF5" s="232"/>
      <c r="OSG5" s="232"/>
      <c r="OSH5" s="232"/>
      <c r="OSI5" s="232"/>
      <c r="OSJ5" s="232"/>
      <c r="OSK5" s="232"/>
      <c r="OSL5" s="232"/>
      <c r="OSM5" s="232"/>
      <c r="OSN5" s="232"/>
      <c r="OSO5" s="232"/>
      <c r="OSP5" s="232"/>
      <c r="OSQ5" s="232"/>
      <c r="OSR5" s="232"/>
      <c r="OSS5" s="232"/>
      <c r="OST5" s="232"/>
      <c r="OSU5" s="232"/>
      <c r="OSV5" s="232"/>
      <c r="OSW5" s="232"/>
      <c r="OSX5" s="232"/>
      <c r="OSY5" s="232"/>
      <c r="OSZ5" s="232"/>
      <c r="OTA5" s="232"/>
      <c r="OTB5" s="232"/>
      <c r="OTC5" s="232"/>
      <c r="OTD5" s="232"/>
      <c r="OTE5" s="232"/>
      <c r="OTF5" s="232"/>
      <c r="OTG5" s="232"/>
      <c r="OTH5" s="232"/>
      <c r="OTI5" s="232"/>
      <c r="OTJ5" s="232"/>
      <c r="OTK5" s="232"/>
      <c r="OTL5" s="232"/>
      <c r="OTM5" s="232"/>
      <c r="OTN5" s="232"/>
      <c r="OTO5" s="232"/>
      <c r="OTP5" s="232"/>
      <c r="OTQ5" s="232"/>
      <c r="OTR5" s="232"/>
      <c r="OTS5" s="232"/>
      <c r="OTT5" s="232"/>
      <c r="OTU5" s="232"/>
      <c r="OTV5" s="232"/>
      <c r="OTW5" s="232"/>
      <c r="OTX5" s="232"/>
      <c r="OTY5" s="232"/>
      <c r="OTZ5" s="232"/>
      <c r="OUA5" s="232"/>
      <c r="OUB5" s="232"/>
      <c r="OUC5" s="232"/>
      <c r="OUD5" s="232"/>
      <c r="OUE5" s="232"/>
      <c r="OUF5" s="232"/>
      <c r="OUG5" s="232"/>
      <c r="OUH5" s="232"/>
      <c r="OUI5" s="232"/>
      <c r="OUJ5" s="232"/>
      <c r="OUK5" s="232"/>
      <c r="OUL5" s="232"/>
      <c r="OUM5" s="232"/>
      <c r="OUN5" s="232"/>
      <c r="OUO5" s="232"/>
      <c r="OUP5" s="232"/>
      <c r="OUQ5" s="232"/>
      <c r="OUR5" s="232"/>
      <c r="OUS5" s="232"/>
      <c r="OUT5" s="232"/>
      <c r="OUU5" s="232"/>
      <c r="OUV5" s="232"/>
      <c r="OUW5" s="232"/>
      <c r="OUX5" s="232"/>
      <c r="OUY5" s="232"/>
      <c r="OUZ5" s="232"/>
      <c r="OVA5" s="232"/>
      <c r="OVB5" s="232"/>
      <c r="OVC5" s="232"/>
      <c r="OVD5" s="232"/>
      <c r="OVE5" s="232"/>
      <c r="OVF5" s="232"/>
      <c r="OVG5" s="232"/>
      <c r="OVH5" s="232"/>
      <c r="OVI5" s="232"/>
      <c r="OVJ5" s="232"/>
      <c r="OVK5" s="232"/>
      <c r="OVL5" s="232"/>
      <c r="OVM5" s="232"/>
      <c r="OVN5" s="232"/>
      <c r="OVO5" s="232"/>
      <c r="OVP5" s="232"/>
      <c r="OVQ5" s="232"/>
      <c r="OVR5" s="232"/>
      <c r="OVS5" s="232"/>
      <c r="OVT5" s="232"/>
      <c r="OVU5" s="232"/>
      <c r="OVV5" s="232"/>
      <c r="OVW5" s="232"/>
      <c r="OVX5" s="232"/>
      <c r="OVY5" s="232"/>
      <c r="OVZ5" s="232"/>
      <c r="OWA5" s="232"/>
      <c r="OWB5" s="232"/>
      <c r="OWC5" s="232"/>
      <c r="OWD5" s="232"/>
      <c r="OWE5" s="232"/>
      <c r="OWF5" s="232"/>
      <c r="OWG5" s="232"/>
      <c r="OWH5" s="232"/>
      <c r="OWI5" s="232"/>
      <c r="OWJ5" s="232"/>
      <c r="OWK5" s="232"/>
      <c r="OWL5" s="232"/>
      <c r="OWM5" s="232"/>
      <c r="OWN5" s="232"/>
      <c r="OWO5" s="232"/>
      <c r="OWP5" s="232"/>
      <c r="OWQ5" s="232"/>
      <c r="OWR5" s="232"/>
      <c r="OWS5" s="232"/>
      <c r="OWT5" s="232"/>
      <c r="OWU5" s="232"/>
      <c r="OWV5" s="232"/>
      <c r="OWW5" s="232"/>
      <c r="OWX5" s="232"/>
      <c r="OWY5" s="232"/>
      <c r="OWZ5" s="232"/>
      <c r="OXA5" s="232"/>
      <c r="OXB5" s="232"/>
      <c r="OXC5" s="232"/>
      <c r="OXD5" s="232"/>
      <c r="OXE5" s="232"/>
      <c r="OXF5" s="232"/>
      <c r="OXG5" s="232"/>
      <c r="OXH5" s="232"/>
      <c r="OXI5" s="232"/>
      <c r="OXJ5" s="232"/>
      <c r="OXK5" s="232"/>
      <c r="OXL5" s="232"/>
      <c r="OXM5" s="232"/>
      <c r="OXN5" s="232"/>
      <c r="OXO5" s="232"/>
      <c r="OXP5" s="232"/>
      <c r="OXQ5" s="232"/>
      <c r="OXR5" s="232"/>
      <c r="OXS5" s="232"/>
      <c r="OXT5" s="232"/>
      <c r="OXU5" s="232"/>
      <c r="OXV5" s="232"/>
      <c r="OXW5" s="232"/>
      <c r="OXX5" s="232"/>
      <c r="OXY5" s="232"/>
      <c r="OXZ5" s="232"/>
      <c r="OYA5" s="232"/>
      <c r="OYB5" s="232"/>
      <c r="OYC5" s="232"/>
      <c r="OYD5" s="232"/>
      <c r="OYE5" s="232"/>
      <c r="OYF5" s="232"/>
      <c r="OYG5" s="232"/>
      <c r="OYH5" s="232"/>
      <c r="OYI5" s="232"/>
      <c r="OYJ5" s="232"/>
      <c r="OYK5" s="232"/>
      <c r="OYL5" s="232"/>
      <c r="OYM5" s="232"/>
      <c r="OYN5" s="232"/>
      <c r="OYO5" s="232"/>
      <c r="OYP5" s="232"/>
      <c r="OYQ5" s="232"/>
      <c r="OYR5" s="232"/>
      <c r="OYS5" s="232"/>
      <c r="OYT5" s="232"/>
      <c r="OYU5" s="232"/>
      <c r="OYV5" s="232"/>
      <c r="OYW5" s="232"/>
      <c r="OYX5" s="232"/>
      <c r="OYY5" s="232"/>
      <c r="OYZ5" s="232"/>
      <c r="OZA5" s="232"/>
      <c r="OZB5" s="232"/>
      <c r="OZC5" s="232"/>
      <c r="OZD5" s="232"/>
      <c r="OZE5" s="232"/>
      <c r="OZF5" s="232"/>
      <c r="OZG5" s="232"/>
      <c r="OZH5" s="232"/>
      <c r="OZI5" s="232"/>
      <c r="OZJ5" s="232"/>
      <c r="OZK5" s="232"/>
      <c r="OZL5" s="232"/>
      <c r="OZM5" s="232"/>
      <c r="OZN5" s="232"/>
      <c r="OZO5" s="232"/>
      <c r="OZP5" s="232"/>
      <c r="OZQ5" s="232"/>
      <c r="OZR5" s="232"/>
      <c r="OZS5" s="232"/>
      <c r="OZT5" s="232"/>
      <c r="OZU5" s="232"/>
      <c r="OZV5" s="232"/>
      <c r="OZW5" s="232"/>
      <c r="OZX5" s="232"/>
      <c r="OZY5" s="232"/>
      <c r="OZZ5" s="232"/>
      <c r="PAA5" s="232"/>
      <c r="PAB5" s="232"/>
      <c r="PAC5" s="232"/>
      <c r="PAD5" s="232"/>
      <c r="PAE5" s="232"/>
      <c r="PAF5" s="232"/>
      <c r="PAG5" s="232"/>
      <c r="PAH5" s="232"/>
      <c r="PAI5" s="232"/>
      <c r="PAJ5" s="232"/>
      <c r="PAK5" s="232"/>
      <c r="PAL5" s="232"/>
      <c r="PAM5" s="232"/>
      <c r="PAN5" s="232"/>
      <c r="PAO5" s="232"/>
      <c r="PAP5" s="232"/>
      <c r="PAQ5" s="232"/>
      <c r="PAR5" s="232"/>
      <c r="PAS5" s="232"/>
      <c r="PAT5" s="232"/>
      <c r="PAU5" s="232"/>
      <c r="PAV5" s="232"/>
      <c r="PAW5" s="232"/>
      <c r="PAX5" s="232"/>
      <c r="PAY5" s="232"/>
      <c r="PAZ5" s="232"/>
      <c r="PBA5" s="232"/>
      <c r="PBB5" s="232"/>
      <c r="PBC5" s="232"/>
      <c r="PBD5" s="232"/>
      <c r="PBE5" s="232"/>
      <c r="PBF5" s="232"/>
      <c r="PBG5" s="232"/>
      <c r="PBH5" s="232"/>
      <c r="PBI5" s="232"/>
      <c r="PBJ5" s="232"/>
      <c r="PBK5" s="232"/>
      <c r="PBL5" s="232"/>
      <c r="PBM5" s="232"/>
      <c r="PBN5" s="232"/>
      <c r="PBO5" s="232"/>
      <c r="PBP5" s="232"/>
      <c r="PBQ5" s="232"/>
      <c r="PBR5" s="232"/>
      <c r="PBS5" s="232"/>
      <c r="PBT5" s="232"/>
      <c r="PBU5" s="232"/>
      <c r="PBV5" s="232"/>
      <c r="PBW5" s="232"/>
      <c r="PBX5" s="232"/>
      <c r="PBY5" s="232"/>
      <c r="PBZ5" s="232"/>
      <c r="PCA5" s="232"/>
      <c r="PCB5" s="232"/>
      <c r="PCC5" s="232"/>
      <c r="PCD5" s="232"/>
      <c r="PCE5" s="232"/>
      <c r="PCF5" s="232"/>
      <c r="PCG5" s="232"/>
      <c r="PCH5" s="232"/>
      <c r="PCI5" s="232"/>
      <c r="PCJ5" s="232"/>
      <c r="PCK5" s="232"/>
      <c r="PCL5" s="232"/>
      <c r="PCM5" s="232"/>
      <c r="PCN5" s="232"/>
      <c r="PCO5" s="232"/>
      <c r="PCP5" s="232"/>
      <c r="PCQ5" s="232"/>
      <c r="PCR5" s="232"/>
      <c r="PCS5" s="232"/>
      <c r="PCT5" s="232"/>
      <c r="PCU5" s="232"/>
      <c r="PCV5" s="232"/>
      <c r="PCW5" s="232"/>
      <c r="PCX5" s="232"/>
      <c r="PCY5" s="232"/>
      <c r="PCZ5" s="232"/>
      <c r="PDA5" s="232"/>
      <c r="PDB5" s="232"/>
      <c r="PDC5" s="232"/>
      <c r="PDD5" s="232"/>
      <c r="PDE5" s="232"/>
      <c r="PDF5" s="232"/>
      <c r="PDG5" s="232"/>
      <c r="PDH5" s="232"/>
      <c r="PDI5" s="232"/>
      <c r="PDJ5" s="232"/>
      <c r="PDK5" s="232"/>
      <c r="PDL5" s="232"/>
      <c r="PDM5" s="232"/>
      <c r="PDN5" s="232"/>
      <c r="PDO5" s="232"/>
      <c r="PDP5" s="232"/>
      <c r="PDQ5" s="232"/>
      <c r="PDR5" s="232"/>
      <c r="PDS5" s="232"/>
      <c r="PDT5" s="232"/>
      <c r="PDU5" s="232"/>
      <c r="PDV5" s="232"/>
      <c r="PDW5" s="232"/>
      <c r="PDX5" s="232"/>
      <c r="PDY5" s="232"/>
      <c r="PDZ5" s="232"/>
      <c r="PEA5" s="232"/>
      <c r="PEB5" s="232"/>
      <c r="PEC5" s="232"/>
      <c r="PED5" s="232"/>
      <c r="PEE5" s="232"/>
      <c r="PEF5" s="232"/>
      <c r="PEG5" s="232"/>
      <c r="PEH5" s="232"/>
      <c r="PEI5" s="232"/>
      <c r="PEJ5" s="232"/>
      <c r="PEK5" s="232"/>
      <c r="PEL5" s="232"/>
      <c r="PEM5" s="232"/>
      <c r="PEN5" s="232"/>
      <c r="PEO5" s="232"/>
      <c r="PEP5" s="232"/>
      <c r="PEQ5" s="232"/>
      <c r="PER5" s="232"/>
      <c r="PES5" s="232"/>
      <c r="PET5" s="232"/>
      <c r="PEU5" s="232"/>
      <c r="PEV5" s="232"/>
      <c r="PEW5" s="232"/>
      <c r="PEX5" s="232"/>
      <c r="PEY5" s="232"/>
      <c r="PEZ5" s="232"/>
      <c r="PFA5" s="232"/>
      <c r="PFB5" s="232"/>
      <c r="PFC5" s="232"/>
      <c r="PFD5" s="232"/>
      <c r="PFE5" s="232"/>
      <c r="PFF5" s="232"/>
      <c r="PFG5" s="232"/>
      <c r="PFH5" s="232"/>
      <c r="PFI5" s="232"/>
      <c r="PFJ5" s="232"/>
      <c r="PFK5" s="232"/>
      <c r="PFL5" s="232"/>
      <c r="PFM5" s="232"/>
      <c r="PFN5" s="232"/>
      <c r="PFO5" s="232"/>
      <c r="PFP5" s="232"/>
      <c r="PFQ5" s="232"/>
      <c r="PFR5" s="232"/>
      <c r="PFS5" s="232"/>
      <c r="PFT5" s="232"/>
      <c r="PFU5" s="232"/>
      <c r="PFV5" s="232"/>
      <c r="PFW5" s="232"/>
      <c r="PFX5" s="232"/>
      <c r="PFY5" s="232"/>
      <c r="PFZ5" s="232"/>
      <c r="PGA5" s="232"/>
      <c r="PGB5" s="232"/>
      <c r="PGC5" s="232"/>
      <c r="PGD5" s="232"/>
      <c r="PGE5" s="232"/>
      <c r="PGF5" s="232"/>
      <c r="PGG5" s="232"/>
      <c r="PGH5" s="232"/>
      <c r="PGI5" s="232"/>
      <c r="PGJ5" s="232"/>
      <c r="PGK5" s="232"/>
      <c r="PGL5" s="232"/>
      <c r="PGM5" s="232"/>
      <c r="PGN5" s="232"/>
      <c r="PGO5" s="232"/>
      <c r="PGP5" s="232"/>
      <c r="PGQ5" s="232"/>
      <c r="PGR5" s="232"/>
      <c r="PGS5" s="232"/>
      <c r="PGT5" s="232"/>
      <c r="PGU5" s="232"/>
      <c r="PGV5" s="232"/>
      <c r="PGW5" s="232"/>
      <c r="PGX5" s="232"/>
      <c r="PGY5" s="232"/>
      <c r="PGZ5" s="232"/>
      <c r="PHA5" s="232"/>
      <c r="PHB5" s="232"/>
      <c r="PHC5" s="232"/>
      <c r="PHD5" s="232"/>
      <c r="PHE5" s="232"/>
      <c r="PHF5" s="232"/>
      <c r="PHG5" s="232"/>
      <c r="PHH5" s="232"/>
      <c r="PHI5" s="232"/>
      <c r="PHJ5" s="232"/>
      <c r="PHK5" s="232"/>
      <c r="PHL5" s="232"/>
      <c r="PHM5" s="232"/>
      <c r="PHN5" s="232"/>
      <c r="PHO5" s="232"/>
      <c r="PHP5" s="232"/>
      <c r="PHQ5" s="232"/>
      <c r="PHR5" s="232"/>
      <c r="PHS5" s="232"/>
      <c r="PHT5" s="232"/>
      <c r="PHU5" s="232"/>
      <c r="PHV5" s="232"/>
      <c r="PHW5" s="232"/>
      <c r="PHX5" s="232"/>
      <c r="PHY5" s="232"/>
      <c r="PHZ5" s="232"/>
      <c r="PIA5" s="232"/>
      <c r="PIB5" s="232"/>
      <c r="PIC5" s="232"/>
      <c r="PID5" s="232"/>
      <c r="PIE5" s="232"/>
      <c r="PIF5" s="232"/>
      <c r="PIG5" s="232"/>
      <c r="PIH5" s="232"/>
      <c r="PII5" s="232"/>
      <c r="PIJ5" s="232"/>
      <c r="PIK5" s="232"/>
      <c r="PIL5" s="232"/>
      <c r="PIM5" s="232"/>
      <c r="PIN5" s="232"/>
      <c r="PIO5" s="232"/>
      <c r="PIP5" s="232"/>
      <c r="PIQ5" s="232"/>
      <c r="PIR5" s="232"/>
      <c r="PIS5" s="232"/>
      <c r="PIT5" s="232"/>
      <c r="PIU5" s="232"/>
      <c r="PIV5" s="232"/>
      <c r="PIW5" s="232"/>
      <c r="PIX5" s="232"/>
      <c r="PIY5" s="232"/>
      <c r="PIZ5" s="232"/>
      <c r="PJA5" s="232"/>
      <c r="PJB5" s="232"/>
      <c r="PJC5" s="232"/>
      <c r="PJD5" s="232"/>
      <c r="PJE5" s="232"/>
      <c r="PJF5" s="232"/>
      <c r="PJG5" s="232"/>
      <c r="PJH5" s="232"/>
      <c r="PJI5" s="232"/>
      <c r="PJJ5" s="232"/>
      <c r="PJK5" s="232"/>
      <c r="PJL5" s="232"/>
      <c r="PJM5" s="232"/>
      <c r="PJN5" s="232"/>
      <c r="PJO5" s="232"/>
      <c r="PJP5" s="232"/>
      <c r="PJQ5" s="232"/>
      <c r="PJR5" s="232"/>
      <c r="PJS5" s="232"/>
      <c r="PJT5" s="232"/>
      <c r="PJU5" s="232"/>
      <c r="PJV5" s="232"/>
      <c r="PJW5" s="232"/>
      <c r="PJX5" s="232"/>
      <c r="PJY5" s="232"/>
      <c r="PJZ5" s="232"/>
      <c r="PKA5" s="232"/>
      <c r="PKB5" s="232"/>
      <c r="PKC5" s="232"/>
      <c r="PKD5" s="232"/>
      <c r="PKE5" s="232"/>
      <c r="PKF5" s="232"/>
      <c r="PKG5" s="232"/>
      <c r="PKH5" s="232"/>
      <c r="PKI5" s="232"/>
      <c r="PKJ5" s="232"/>
      <c r="PKK5" s="232"/>
      <c r="PKL5" s="232"/>
      <c r="PKM5" s="232"/>
      <c r="PKN5" s="232"/>
      <c r="PKO5" s="232"/>
      <c r="PKP5" s="232"/>
      <c r="PKQ5" s="232"/>
      <c r="PKR5" s="232"/>
      <c r="PKS5" s="232"/>
      <c r="PKT5" s="232"/>
      <c r="PKU5" s="232"/>
      <c r="PKV5" s="232"/>
      <c r="PKW5" s="232"/>
      <c r="PKX5" s="232"/>
      <c r="PKY5" s="232"/>
      <c r="PKZ5" s="232"/>
      <c r="PLA5" s="232"/>
      <c r="PLB5" s="232"/>
      <c r="PLC5" s="232"/>
      <c r="PLD5" s="232"/>
      <c r="PLE5" s="232"/>
      <c r="PLF5" s="232"/>
      <c r="PLG5" s="232"/>
      <c r="PLH5" s="232"/>
      <c r="PLI5" s="232"/>
      <c r="PLJ5" s="232"/>
      <c r="PLK5" s="232"/>
      <c r="PLL5" s="232"/>
      <c r="PLM5" s="232"/>
      <c r="PLN5" s="232"/>
      <c r="PLO5" s="232"/>
      <c r="PLP5" s="232"/>
      <c r="PLQ5" s="232"/>
      <c r="PLR5" s="232"/>
      <c r="PLS5" s="232"/>
      <c r="PLT5" s="232"/>
      <c r="PLU5" s="232"/>
      <c r="PLV5" s="232"/>
      <c r="PLW5" s="232"/>
      <c r="PLX5" s="232"/>
      <c r="PLY5" s="232"/>
      <c r="PLZ5" s="232"/>
      <c r="PMA5" s="232"/>
      <c r="PMB5" s="232"/>
      <c r="PMC5" s="232"/>
      <c r="PMD5" s="232"/>
      <c r="PME5" s="232"/>
      <c r="PMF5" s="232"/>
      <c r="PMG5" s="232"/>
      <c r="PMH5" s="232"/>
      <c r="PMI5" s="232"/>
      <c r="PMJ5" s="232"/>
      <c r="PMK5" s="232"/>
      <c r="PML5" s="232"/>
      <c r="PMM5" s="232"/>
      <c r="PMN5" s="232"/>
      <c r="PMO5" s="232"/>
      <c r="PMP5" s="232"/>
      <c r="PMQ5" s="232"/>
      <c r="PMR5" s="232"/>
      <c r="PMS5" s="232"/>
      <c r="PMT5" s="232"/>
      <c r="PMU5" s="232"/>
      <c r="PMV5" s="232"/>
      <c r="PMW5" s="232"/>
      <c r="PMX5" s="232"/>
      <c r="PMY5" s="232"/>
      <c r="PMZ5" s="232"/>
      <c r="PNA5" s="232"/>
      <c r="PNB5" s="232"/>
      <c r="PNC5" s="232"/>
      <c r="PND5" s="232"/>
      <c r="PNE5" s="232"/>
      <c r="PNF5" s="232"/>
      <c r="PNG5" s="232"/>
      <c r="PNH5" s="232"/>
      <c r="PNI5" s="232"/>
      <c r="PNJ5" s="232"/>
      <c r="PNK5" s="232"/>
      <c r="PNL5" s="232"/>
      <c r="PNM5" s="232"/>
      <c r="PNN5" s="232"/>
      <c r="PNO5" s="232"/>
      <c r="PNP5" s="232"/>
      <c r="PNQ5" s="232"/>
      <c r="PNR5" s="232"/>
      <c r="PNS5" s="232"/>
      <c r="PNT5" s="232"/>
      <c r="PNU5" s="232"/>
      <c r="PNV5" s="232"/>
      <c r="PNW5" s="232"/>
      <c r="PNX5" s="232"/>
      <c r="PNY5" s="232"/>
      <c r="PNZ5" s="232"/>
      <c r="POA5" s="232"/>
      <c r="POB5" s="232"/>
      <c r="POC5" s="232"/>
      <c r="POD5" s="232"/>
      <c r="POE5" s="232"/>
      <c r="POF5" s="232"/>
      <c r="POG5" s="232"/>
      <c r="POH5" s="232"/>
      <c r="POI5" s="232"/>
      <c r="POJ5" s="232"/>
      <c r="POK5" s="232"/>
      <c r="POL5" s="232"/>
      <c r="POM5" s="232"/>
      <c r="PON5" s="232"/>
      <c r="POO5" s="232"/>
      <c r="POP5" s="232"/>
      <c r="POQ5" s="232"/>
      <c r="POR5" s="232"/>
      <c r="POS5" s="232"/>
      <c r="POT5" s="232"/>
      <c r="POU5" s="232"/>
      <c r="POV5" s="232"/>
      <c r="POW5" s="232"/>
      <c r="POX5" s="232"/>
      <c r="POY5" s="232"/>
      <c r="POZ5" s="232"/>
      <c r="PPA5" s="232"/>
      <c r="PPB5" s="232"/>
      <c r="PPC5" s="232"/>
      <c r="PPD5" s="232"/>
      <c r="PPE5" s="232"/>
      <c r="PPF5" s="232"/>
      <c r="PPG5" s="232"/>
      <c r="PPH5" s="232"/>
      <c r="PPI5" s="232"/>
      <c r="PPJ5" s="232"/>
      <c r="PPK5" s="232"/>
      <c r="PPL5" s="232"/>
      <c r="PPM5" s="232"/>
      <c r="PPN5" s="232"/>
      <c r="PPO5" s="232"/>
      <c r="PPP5" s="232"/>
      <c r="PPQ5" s="232"/>
      <c r="PPR5" s="232"/>
      <c r="PPS5" s="232"/>
      <c r="PPT5" s="232"/>
      <c r="PPU5" s="232"/>
      <c r="PPV5" s="232"/>
      <c r="PPW5" s="232"/>
      <c r="PPX5" s="232"/>
      <c r="PPY5" s="232"/>
      <c r="PPZ5" s="232"/>
      <c r="PQA5" s="232"/>
      <c r="PQB5" s="232"/>
      <c r="PQC5" s="232"/>
      <c r="PQD5" s="232"/>
      <c r="PQE5" s="232"/>
      <c r="PQF5" s="232"/>
      <c r="PQG5" s="232"/>
      <c r="PQH5" s="232"/>
      <c r="PQI5" s="232"/>
      <c r="PQJ5" s="232"/>
      <c r="PQK5" s="232"/>
      <c r="PQL5" s="232"/>
      <c r="PQM5" s="232"/>
      <c r="PQN5" s="232"/>
      <c r="PQO5" s="232"/>
      <c r="PQP5" s="232"/>
      <c r="PQQ5" s="232"/>
      <c r="PQR5" s="232"/>
      <c r="PQS5" s="232"/>
      <c r="PQT5" s="232"/>
      <c r="PQU5" s="232"/>
      <c r="PQV5" s="232"/>
      <c r="PQW5" s="232"/>
      <c r="PQX5" s="232"/>
      <c r="PQY5" s="232"/>
      <c r="PQZ5" s="232"/>
      <c r="PRA5" s="232"/>
      <c r="PRB5" s="232"/>
      <c r="PRC5" s="232"/>
      <c r="PRD5" s="232"/>
      <c r="PRE5" s="232"/>
      <c r="PRF5" s="232"/>
      <c r="PRG5" s="232"/>
      <c r="PRH5" s="232"/>
      <c r="PRI5" s="232"/>
      <c r="PRJ5" s="232"/>
      <c r="PRK5" s="232"/>
      <c r="PRL5" s="232"/>
      <c r="PRM5" s="232"/>
      <c r="PRN5" s="232"/>
      <c r="PRO5" s="232"/>
      <c r="PRP5" s="232"/>
      <c r="PRQ5" s="232"/>
      <c r="PRR5" s="232"/>
      <c r="PRS5" s="232"/>
      <c r="PRT5" s="232"/>
      <c r="PRU5" s="232"/>
      <c r="PRV5" s="232"/>
      <c r="PRW5" s="232"/>
      <c r="PRX5" s="232"/>
      <c r="PRY5" s="232"/>
      <c r="PRZ5" s="232"/>
      <c r="PSA5" s="232"/>
      <c r="PSB5" s="232"/>
      <c r="PSC5" s="232"/>
      <c r="PSD5" s="232"/>
      <c r="PSE5" s="232"/>
      <c r="PSF5" s="232"/>
      <c r="PSG5" s="232"/>
      <c r="PSH5" s="232"/>
      <c r="PSI5" s="232"/>
      <c r="PSJ5" s="232"/>
      <c r="PSK5" s="232"/>
      <c r="PSL5" s="232"/>
      <c r="PSM5" s="232"/>
      <c r="PSN5" s="232"/>
      <c r="PSO5" s="232"/>
      <c r="PSP5" s="232"/>
      <c r="PSQ5" s="232"/>
      <c r="PSR5" s="232"/>
      <c r="PSS5" s="232"/>
      <c r="PST5" s="232"/>
      <c r="PSU5" s="232"/>
      <c r="PSV5" s="232"/>
      <c r="PSW5" s="232"/>
      <c r="PSX5" s="232"/>
      <c r="PSY5" s="232"/>
      <c r="PSZ5" s="232"/>
      <c r="PTA5" s="232"/>
      <c r="PTB5" s="232"/>
      <c r="PTC5" s="232"/>
      <c r="PTD5" s="232"/>
      <c r="PTE5" s="232"/>
      <c r="PTF5" s="232"/>
      <c r="PTG5" s="232"/>
      <c r="PTH5" s="232"/>
      <c r="PTI5" s="232"/>
      <c r="PTJ5" s="232"/>
      <c r="PTK5" s="232"/>
      <c r="PTL5" s="232"/>
      <c r="PTM5" s="232"/>
      <c r="PTN5" s="232"/>
      <c r="PTO5" s="232"/>
      <c r="PTP5" s="232"/>
      <c r="PTQ5" s="232"/>
      <c r="PTR5" s="232"/>
      <c r="PTS5" s="232"/>
      <c r="PTT5" s="232"/>
      <c r="PTU5" s="232"/>
      <c r="PTV5" s="232"/>
      <c r="PTW5" s="232"/>
      <c r="PTX5" s="232"/>
      <c r="PTY5" s="232"/>
      <c r="PTZ5" s="232"/>
      <c r="PUA5" s="232"/>
      <c r="PUB5" s="232"/>
      <c r="PUC5" s="232"/>
      <c r="PUD5" s="232"/>
      <c r="PUE5" s="232"/>
      <c r="PUF5" s="232"/>
      <c r="PUG5" s="232"/>
      <c r="PUH5" s="232"/>
      <c r="PUI5" s="232"/>
      <c r="PUJ5" s="232"/>
      <c r="PUK5" s="232"/>
      <c r="PUL5" s="232"/>
      <c r="PUM5" s="232"/>
      <c r="PUN5" s="232"/>
      <c r="PUO5" s="232"/>
      <c r="PUP5" s="232"/>
      <c r="PUQ5" s="232"/>
      <c r="PUR5" s="232"/>
      <c r="PUS5" s="232"/>
      <c r="PUT5" s="232"/>
      <c r="PUU5" s="232"/>
      <c r="PUV5" s="232"/>
      <c r="PUW5" s="232"/>
      <c r="PUX5" s="232"/>
      <c r="PUY5" s="232"/>
      <c r="PUZ5" s="232"/>
      <c r="PVA5" s="232"/>
      <c r="PVB5" s="232"/>
      <c r="PVC5" s="232"/>
      <c r="PVD5" s="232"/>
      <c r="PVE5" s="232"/>
      <c r="PVF5" s="232"/>
      <c r="PVG5" s="232"/>
      <c r="PVH5" s="232"/>
      <c r="PVI5" s="232"/>
      <c r="PVJ5" s="232"/>
      <c r="PVK5" s="232"/>
      <c r="PVL5" s="232"/>
      <c r="PVM5" s="232"/>
      <c r="PVN5" s="232"/>
      <c r="PVO5" s="232"/>
      <c r="PVP5" s="232"/>
      <c r="PVQ5" s="232"/>
      <c r="PVR5" s="232"/>
      <c r="PVS5" s="232"/>
      <c r="PVT5" s="232"/>
      <c r="PVU5" s="232"/>
      <c r="PVV5" s="232"/>
      <c r="PVW5" s="232"/>
      <c r="PVX5" s="232"/>
      <c r="PVY5" s="232"/>
      <c r="PVZ5" s="232"/>
      <c r="PWA5" s="232"/>
      <c r="PWB5" s="232"/>
      <c r="PWC5" s="232"/>
      <c r="PWD5" s="232"/>
      <c r="PWE5" s="232"/>
      <c r="PWF5" s="232"/>
      <c r="PWG5" s="232"/>
      <c r="PWH5" s="232"/>
      <c r="PWI5" s="232"/>
      <c r="PWJ5" s="232"/>
      <c r="PWK5" s="232"/>
      <c r="PWL5" s="232"/>
      <c r="PWM5" s="232"/>
      <c r="PWN5" s="232"/>
      <c r="PWO5" s="232"/>
      <c r="PWP5" s="232"/>
      <c r="PWQ5" s="232"/>
      <c r="PWR5" s="232"/>
      <c r="PWS5" s="232"/>
      <c r="PWT5" s="232"/>
      <c r="PWU5" s="232"/>
      <c r="PWV5" s="232"/>
      <c r="PWW5" s="232"/>
      <c r="PWX5" s="232"/>
      <c r="PWY5" s="232"/>
      <c r="PWZ5" s="232"/>
      <c r="PXA5" s="232"/>
      <c r="PXB5" s="232"/>
      <c r="PXC5" s="232"/>
      <c r="PXD5" s="232"/>
      <c r="PXE5" s="232"/>
      <c r="PXF5" s="232"/>
      <c r="PXG5" s="232"/>
      <c r="PXH5" s="232"/>
      <c r="PXI5" s="232"/>
      <c r="PXJ5" s="232"/>
      <c r="PXK5" s="232"/>
      <c r="PXL5" s="232"/>
      <c r="PXM5" s="232"/>
      <c r="PXN5" s="232"/>
      <c r="PXO5" s="232"/>
      <c r="PXP5" s="232"/>
      <c r="PXQ5" s="232"/>
      <c r="PXR5" s="232"/>
      <c r="PXS5" s="232"/>
      <c r="PXT5" s="232"/>
      <c r="PXU5" s="232"/>
      <c r="PXV5" s="232"/>
      <c r="PXW5" s="232"/>
      <c r="PXX5" s="232"/>
      <c r="PXY5" s="232"/>
      <c r="PXZ5" s="232"/>
      <c r="PYA5" s="232"/>
      <c r="PYB5" s="232"/>
      <c r="PYC5" s="232"/>
      <c r="PYD5" s="232"/>
      <c r="PYE5" s="232"/>
      <c r="PYF5" s="232"/>
      <c r="PYG5" s="232"/>
      <c r="PYH5" s="232"/>
      <c r="PYI5" s="232"/>
      <c r="PYJ5" s="232"/>
      <c r="PYK5" s="232"/>
      <c r="PYL5" s="232"/>
      <c r="PYM5" s="232"/>
      <c r="PYN5" s="232"/>
      <c r="PYO5" s="232"/>
      <c r="PYP5" s="232"/>
      <c r="PYQ5" s="232"/>
      <c r="PYR5" s="232"/>
      <c r="PYS5" s="232"/>
      <c r="PYT5" s="232"/>
      <c r="PYU5" s="232"/>
      <c r="PYV5" s="232"/>
      <c r="PYW5" s="232"/>
      <c r="PYX5" s="232"/>
      <c r="PYY5" s="232"/>
      <c r="PYZ5" s="232"/>
      <c r="PZA5" s="232"/>
      <c r="PZB5" s="232"/>
      <c r="PZC5" s="232"/>
      <c r="PZD5" s="232"/>
      <c r="PZE5" s="232"/>
      <c r="PZF5" s="232"/>
      <c r="PZG5" s="232"/>
      <c r="PZH5" s="232"/>
      <c r="PZI5" s="232"/>
      <c r="PZJ5" s="232"/>
      <c r="PZK5" s="232"/>
      <c r="PZL5" s="232"/>
      <c r="PZM5" s="232"/>
      <c r="PZN5" s="232"/>
      <c r="PZO5" s="232"/>
      <c r="PZP5" s="232"/>
      <c r="PZQ5" s="232"/>
      <c r="PZR5" s="232"/>
      <c r="PZS5" s="232"/>
      <c r="PZT5" s="232"/>
      <c r="PZU5" s="232"/>
      <c r="PZV5" s="232"/>
      <c r="PZW5" s="232"/>
      <c r="PZX5" s="232"/>
      <c r="PZY5" s="232"/>
      <c r="PZZ5" s="232"/>
      <c r="QAA5" s="232"/>
      <c r="QAB5" s="232"/>
      <c r="QAC5" s="232"/>
      <c r="QAD5" s="232"/>
      <c r="QAE5" s="232"/>
      <c r="QAF5" s="232"/>
      <c r="QAG5" s="232"/>
      <c r="QAH5" s="232"/>
      <c r="QAI5" s="232"/>
      <c r="QAJ5" s="232"/>
      <c r="QAK5" s="232"/>
      <c r="QAL5" s="232"/>
      <c r="QAM5" s="232"/>
      <c r="QAN5" s="232"/>
      <c r="QAO5" s="232"/>
      <c r="QAP5" s="232"/>
      <c r="QAQ5" s="232"/>
      <c r="QAR5" s="232"/>
      <c r="QAS5" s="232"/>
      <c r="QAT5" s="232"/>
      <c r="QAU5" s="232"/>
      <c r="QAV5" s="232"/>
      <c r="QAW5" s="232"/>
      <c r="QAX5" s="232"/>
      <c r="QAY5" s="232"/>
      <c r="QAZ5" s="232"/>
      <c r="QBA5" s="232"/>
      <c r="QBB5" s="232"/>
      <c r="QBC5" s="232"/>
      <c r="QBD5" s="232"/>
      <c r="QBE5" s="232"/>
      <c r="QBF5" s="232"/>
      <c r="QBG5" s="232"/>
      <c r="QBH5" s="232"/>
      <c r="QBI5" s="232"/>
      <c r="QBJ5" s="232"/>
      <c r="QBK5" s="232"/>
      <c r="QBL5" s="232"/>
      <c r="QBM5" s="232"/>
      <c r="QBN5" s="232"/>
      <c r="QBO5" s="232"/>
      <c r="QBP5" s="232"/>
      <c r="QBQ5" s="232"/>
      <c r="QBR5" s="232"/>
      <c r="QBS5" s="232"/>
      <c r="QBT5" s="232"/>
      <c r="QBU5" s="232"/>
      <c r="QBV5" s="232"/>
      <c r="QBW5" s="232"/>
      <c r="QBX5" s="232"/>
      <c r="QBY5" s="232"/>
      <c r="QBZ5" s="232"/>
      <c r="QCA5" s="232"/>
      <c r="QCB5" s="232"/>
      <c r="QCC5" s="232"/>
      <c r="QCD5" s="232"/>
      <c r="QCE5" s="232"/>
      <c r="QCF5" s="232"/>
      <c r="QCG5" s="232"/>
      <c r="QCH5" s="232"/>
      <c r="QCI5" s="232"/>
      <c r="QCJ5" s="232"/>
      <c r="QCK5" s="232"/>
      <c r="QCL5" s="232"/>
      <c r="QCM5" s="232"/>
      <c r="QCN5" s="232"/>
      <c r="QCO5" s="232"/>
      <c r="QCP5" s="232"/>
      <c r="QCQ5" s="232"/>
      <c r="QCR5" s="232"/>
      <c r="QCS5" s="232"/>
      <c r="QCT5" s="232"/>
      <c r="QCU5" s="232"/>
      <c r="QCV5" s="232"/>
      <c r="QCW5" s="232"/>
      <c r="QCX5" s="232"/>
      <c r="QCY5" s="232"/>
      <c r="QCZ5" s="232"/>
      <c r="QDA5" s="232"/>
      <c r="QDB5" s="232"/>
      <c r="QDC5" s="232"/>
      <c r="QDD5" s="232"/>
      <c r="QDE5" s="232"/>
      <c r="QDF5" s="232"/>
      <c r="QDG5" s="232"/>
      <c r="QDH5" s="232"/>
      <c r="QDI5" s="232"/>
      <c r="QDJ5" s="232"/>
      <c r="QDK5" s="232"/>
      <c r="QDL5" s="232"/>
      <c r="QDM5" s="232"/>
      <c r="QDN5" s="232"/>
      <c r="QDO5" s="232"/>
      <c r="QDP5" s="232"/>
      <c r="QDQ5" s="232"/>
      <c r="QDR5" s="232"/>
      <c r="QDS5" s="232"/>
      <c r="QDT5" s="232"/>
      <c r="QDU5" s="232"/>
      <c r="QDV5" s="232"/>
      <c r="QDW5" s="232"/>
      <c r="QDX5" s="232"/>
      <c r="QDY5" s="232"/>
      <c r="QDZ5" s="232"/>
      <c r="QEA5" s="232"/>
      <c r="QEB5" s="232"/>
      <c r="QEC5" s="232"/>
      <c r="QED5" s="232"/>
      <c r="QEE5" s="232"/>
      <c r="QEF5" s="232"/>
      <c r="QEG5" s="232"/>
      <c r="QEH5" s="232"/>
      <c r="QEI5" s="232"/>
      <c r="QEJ5" s="232"/>
      <c r="QEK5" s="232"/>
      <c r="QEL5" s="232"/>
      <c r="QEM5" s="232"/>
      <c r="QEN5" s="232"/>
      <c r="QEO5" s="232"/>
      <c r="QEP5" s="232"/>
      <c r="QEQ5" s="232"/>
      <c r="QER5" s="232"/>
      <c r="QES5" s="232"/>
      <c r="QET5" s="232"/>
      <c r="QEU5" s="232"/>
      <c r="QEV5" s="232"/>
      <c r="QEW5" s="232"/>
      <c r="QEX5" s="232"/>
      <c r="QEY5" s="232"/>
      <c r="QEZ5" s="232"/>
      <c r="QFA5" s="232"/>
      <c r="QFB5" s="232"/>
      <c r="QFC5" s="232"/>
      <c r="QFD5" s="232"/>
      <c r="QFE5" s="232"/>
      <c r="QFF5" s="232"/>
      <c r="QFG5" s="232"/>
      <c r="QFH5" s="232"/>
      <c r="QFI5" s="232"/>
      <c r="QFJ5" s="232"/>
      <c r="QFK5" s="232"/>
      <c r="QFL5" s="232"/>
      <c r="QFM5" s="232"/>
      <c r="QFN5" s="232"/>
      <c r="QFO5" s="232"/>
      <c r="QFP5" s="232"/>
      <c r="QFQ5" s="232"/>
      <c r="QFR5" s="232"/>
      <c r="QFS5" s="232"/>
      <c r="QFT5" s="232"/>
      <c r="QFU5" s="232"/>
      <c r="QFV5" s="232"/>
      <c r="QFW5" s="232"/>
      <c r="QFX5" s="232"/>
      <c r="QFY5" s="232"/>
      <c r="QFZ5" s="232"/>
      <c r="QGA5" s="232"/>
      <c r="QGB5" s="232"/>
      <c r="QGC5" s="232"/>
      <c r="QGD5" s="232"/>
      <c r="QGE5" s="232"/>
      <c r="QGF5" s="232"/>
      <c r="QGG5" s="232"/>
      <c r="QGH5" s="232"/>
      <c r="QGI5" s="232"/>
      <c r="QGJ5" s="232"/>
      <c r="QGK5" s="232"/>
      <c r="QGL5" s="232"/>
      <c r="QGM5" s="232"/>
      <c r="QGN5" s="232"/>
      <c r="QGO5" s="232"/>
      <c r="QGP5" s="232"/>
      <c r="QGQ5" s="232"/>
      <c r="QGR5" s="232"/>
      <c r="QGS5" s="232"/>
      <c r="QGT5" s="232"/>
      <c r="QGU5" s="232"/>
      <c r="QGV5" s="232"/>
      <c r="QGW5" s="232"/>
      <c r="QGX5" s="232"/>
      <c r="QGY5" s="232"/>
      <c r="QGZ5" s="232"/>
      <c r="QHA5" s="232"/>
      <c r="QHB5" s="232"/>
      <c r="QHC5" s="232"/>
      <c r="QHD5" s="232"/>
      <c r="QHE5" s="232"/>
      <c r="QHF5" s="232"/>
      <c r="QHG5" s="232"/>
      <c r="QHH5" s="232"/>
      <c r="QHI5" s="232"/>
      <c r="QHJ5" s="232"/>
      <c r="QHK5" s="232"/>
      <c r="QHL5" s="232"/>
      <c r="QHM5" s="232"/>
      <c r="QHN5" s="232"/>
      <c r="QHO5" s="232"/>
      <c r="QHP5" s="232"/>
      <c r="QHQ5" s="232"/>
      <c r="QHR5" s="232"/>
      <c r="QHS5" s="232"/>
      <c r="QHT5" s="232"/>
      <c r="QHU5" s="232"/>
      <c r="QHV5" s="232"/>
      <c r="QHW5" s="232"/>
      <c r="QHX5" s="232"/>
      <c r="QHY5" s="232"/>
      <c r="QHZ5" s="232"/>
      <c r="QIA5" s="232"/>
      <c r="QIB5" s="232"/>
      <c r="QIC5" s="232"/>
      <c r="QID5" s="232"/>
      <c r="QIE5" s="232"/>
      <c r="QIF5" s="232"/>
      <c r="QIG5" s="232"/>
      <c r="QIH5" s="232"/>
      <c r="QII5" s="232"/>
      <c r="QIJ5" s="232"/>
      <c r="QIK5" s="232"/>
      <c r="QIL5" s="232"/>
      <c r="QIM5" s="232"/>
      <c r="QIN5" s="232"/>
      <c r="QIO5" s="232"/>
      <c r="QIP5" s="232"/>
      <c r="QIQ5" s="232"/>
      <c r="QIR5" s="232"/>
      <c r="QIS5" s="232"/>
      <c r="QIT5" s="232"/>
      <c r="QIU5" s="232"/>
      <c r="QIV5" s="232"/>
      <c r="QIW5" s="232"/>
      <c r="QIX5" s="232"/>
      <c r="QIY5" s="232"/>
      <c r="QIZ5" s="232"/>
      <c r="QJA5" s="232"/>
      <c r="QJB5" s="232"/>
      <c r="QJC5" s="232"/>
      <c r="QJD5" s="232"/>
      <c r="QJE5" s="232"/>
      <c r="QJF5" s="232"/>
      <c r="QJG5" s="232"/>
      <c r="QJH5" s="232"/>
      <c r="QJI5" s="232"/>
      <c r="QJJ5" s="232"/>
      <c r="QJK5" s="232"/>
      <c r="QJL5" s="232"/>
      <c r="QJM5" s="232"/>
      <c r="QJN5" s="232"/>
      <c r="QJO5" s="232"/>
      <c r="QJP5" s="232"/>
      <c r="QJQ5" s="232"/>
      <c r="QJR5" s="232"/>
      <c r="QJS5" s="232"/>
      <c r="QJT5" s="232"/>
      <c r="QJU5" s="232"/>
      <c r="QJV5" s="232"/>
      <c r="QJW5" s="232"/>
      <c r="QJX5" s="232"/>
      <c r="QJY5" s="232"/>
      <c r="QJZ5" s="232"/>
      <c r="QKA5" s="232"/>
      <c r="QKB5" s="232"/>
      <c r="QKC5" s="232"/>
      <c r="QKD5" s="232"/>
      <c r="QKE5" s="232"/>
      <c r="QKF5" s="232"/>
      <c r="QKG5" s="232"/>
      <c r="QKH5" s="232"/>
      <c r="QKI5" s="232"/>
      <c r="QKJ5" s="232"/>
      <c r="QKK5" s="232"/>
      <c r="QKL5" s="232"/>
      <c r="QKM5" s="232"/>
      <c r="QKN5" s="232"/>
      <c r="QKO5" s="232"/>
      <c r="QKP5" s="232"/>
      <c r="QKQ5" s="232"/>
      <c r="QKR5" s="232"/>
      <c r="QKS5" s="232"/>
      <c r="QKT5" s="232"/>
      <c r="QKU5" s="232"/>
      <c r="QKV5" s="232"/>
      <c r="QKW5" s="232"/>
      <c r="QKX5" s="232"/>
      <c r="QKY5" s="232"/>
      <c r="QKZ5" s="232"/>
      <c r="QLA5" s="232"/>
      <c r="QLB5" s="232"/>
      <c r="QLC5" s="232"/>
      <c r="QLD5" s="232"/>
      <c r="QLE5" s="232"/>
      <c r="QLF5" s="232"/>
      <c r="QLG5" s="232"/>
      <c r="QLH5" s="232"/>
      <c r="QLI5" s="232"/>
      <c r="QLJ5" s="232"/>
      <c r="QLK5" s="232"/>
      <c r="QLL5" s="232"/>
      <c r="QLM5" s="232"/>
      <c r="QLN5" s="232"/>
      <c r="QLO5" s="232"/>
      <c r="QLP5" s="232"/>
      <c r="QLQ5" s="232"/>
      <c r="QLR5" s="232"/>
      <c r="QLS5" s="232"/>
      <c r="QLT5" s="232"/>
      <c r="QLU5" s="232"/>
      <c r="QLV5" s="232"/>
      <c r="QLW5" s="232"/>
      <c r="QLX5" s="232"/>
      <c r="QLY5" s="232"/>
      <c r="QLZ5" s="232"/>
      <c r="QMA5" s="232"/>
      <c r="QMB5" s="232"/>
      <c r="QMC5" s="232"/>
      <c r="QMD5" s="232"/>
      <c r="QME5" s="232"/>
      <c r="QMF5" s="232"/>
      <c r="QMG5" s="232"/>
      <c r="QMH5" s="232"/>
      <c r="QMI5" s="232"/>
      <c r="QMJ5" s="232"/>
      <c r="QMK5" s="232"/>
      <c r="QML5" s="232"/>
      <c r="QMM5" s="232"/>
      <c r="QMN5" s="232"/>
      <c r="QMO5" s="232"/>
      <c r="QMP5" s="232"/>
      <c r="QMQ5" s="232"/>
      <c r="QMR5" s="232"/>
      <c r="QMS5" s="232"/>
      <c r="QMT5" s="232"/>
      <c r="QMU5" s="232"/>
      <c r="QMV5" s="232"/>
      <c r="QMW5" s="232"/>
      <c r="QMX5" s="232"/>
      <c r="QMY5" s="232"/>
      <c r="QMZ5" s="232"/>
      <c r="QNA5" s="232"/>
      <c r="QNB5" s="232"/>
      <c r="QNC5" s="232"/>
      <c r="QND5" s="232"/>
      <c r="QNE5" s="232"/>
      <c r="QNF5" s="232"/>
      <c r="QNG5" s="232"/>
      <c r="QNH5" s="232"/>
      <c r="QNI5" s="232"/>
      <c r="QNJ5" s="232"/>
      <c r="QNK5" s="232"/>
      <c r="QNL5" s="232"/>
      <c r="QNM5" s="232"/>
      <c r="QNN5" s="232"/>
      <c r="QNO5" s="232"/>
      <c r="QNP5" s="232"/>
      <c r="QNQ5" s="232"/>
      <c r="QNR5" s="232"/>
      <c r="QNS5" s="232"/>
      <c r="QNT5" s="232"/>
      <c r="QNU5" s="232"/>
      <c r="QNV5" s="232"/>
      <c r="QNW5" s="232"/>
      <c r="QNX5" s="232"/>
      <c r="QNY5" s="232"/>
      <c r="QNZ5" s="232"/>
      <c r="QOA5" s="232"/>
      <c r="QOB5" s="232"/>
      <c r="QOC5" s="232"/>
      <c r="QOD5" s="232"/>
      <c r="QOE5" s="232"/>
      <c r="QOF5" s="232"/>
      <c r="QOG5" s="232"/>
      <c r="QOH5" s="232"/>
      <c r="QOI5" s="232"/>
      <c r="QOJ5" s="232"/>
      <c r="QOK5" s="232"/>
      <c r="QOL5" s="232"/>
      <c r="QOM5" s="232"/>
      <c r="QON5" s="232"/>
      <c r="QOO5" s="232"/>
      <c r="QOP5" s="232"/>
      <c r="QOQ5" s="232"/>
      <c r="QOR5" s="232"/>
      <c r="QOS5" s="232"/>
      <c r="QOT5" s="232"/>
      <c r="QOU5" s="232"/>
      <c r="QOV5" s="232"/>
      <c r="QOW5" s="232"/>
      <c r="QOX5" s="232"/>
      <c r="QOY5" s="232"/>
      <c r="QOZ5" s="232"/>
      <c r="QPA5" s="232"/>
      <c r="QPB5" s="232"/>
      <c r="QPC5" s="232"/>
      <c r="QPD5" s="232"/>
      <c r="QPE5" s="232"/>
      <c r="QPF5" s="232"/>
      <c r="QPG5" s="232"/>
      <c r="QPH5" s="232"/>
      <c r="QPI5" s="232"/>
      <c r="QPJ5" s="232"/>
      <c r="QPK5" s="232"/>
      <c r="QPL5" s="232"/>
      <c r="QPM5" s="232"/>
      <c r="QPN5" s="232"/>
      <c r="QPO5" s="232"/>
      <c r="QPP5" s="232"/>
      <c r="QPQ5" s="232"/>
      <c r="QPR5" s="232"/>
      <c r="QPS5" s="232"/>
      <c r="QPT5" s="232"/>
      <c r="QPU5" s="232"/>
      <c r="QPV5" s="232"/>
      <c r="QPW5" s="232"/>
      <c r="QPX5" s="232"/>
      <c r="QPY5" s="232"/>
      <c r="QPZ5" s="232"/>
      <c r="QQA5" s="232"/>
      <c r="QQB5" s="232"/>
      <c r="QQC5" s="232"/>
      <c r="QQD5" s="232"/>
      <c r="QQE5" s="232"/>
      <c r="QQF5" s="232"/>
      <c r="QQG5" s="232"/>
      <c r="QQH5" s="232"/>
      <c r="QQI5" s="232"/>
      <c r="QQJ5" s="232"/>
      <c r="QQK5" s="232"/>
      <c r="QQL5" s="232"/>
      <c r="QQM5" s="232"/>
      <c r="QQN5" s="232"/>
      <c r="QQO5" s="232"/>
      <c r="QQP5" s="232"/>
      <c r="QQQ5" s="232"/>
      <c r="QQR5" s="232"/>
      <c r="QQS5" s="232"/>
      <c r="QQT5" s="232"/>
      <c r="QQU5" s="232"/>
      <c r="QQV5" s="232"/>
      <c r="QQW5" s="232"/>
      <c r="QQX5" s="232"/>
      <c r="QQY5" s="232"/>
      <c r="QQZ5" s="232"/>
      <c r="QRA5" s="232"/>
      <c r="QRB5" s="232"/>
      <c r="QRC5" s="232"/>
      <c r="QRD5" s="232"/>
      <c r="QRE5" s="232"/>
      <c r="QRF5" s="232"/>
      <c r="QRG5" s="232"/>
      <c r="QRH5" s="232"/>
      <c r="QRI5" s="232"/>
      <c r="QRJ5" s="232"/>
      <c r="QRK5" s="232"/>
      <c r="QRL5" s="232"/>
      <c r="QRM5" s="232"/>
      <c r="QRN5" s="232"/>
      <c r="QRO5" s="232"/>
      <c r="QRP5" s="232"/>
      <c r="QRQ5" s="232"/>
      <c r="QRR5" s="232"/>
      <c r="QRS5" s="232"/>
      <c r="QRT5" s="232"/>
      <c r="QRU5" s="232"/>
      <c r="QRV5" s="232"/>
      <c r="QRW5" s="232"/>
      <c r="QRX5" s="232"/>
      <c r="QRY5" s="232"/>
      <c r="QRZ5" s="232"/>
      <c r="QSA5" s="232"/>
      <c r="QSB5" s="232"/>
      <c r="QSC5" s="232"/>
      <c r="QSD5" s="232"/>
      <c r="QSE5" s="232"/>
      <c r="QSF5" s="232"/>
      <c r="QSG5" s="232"/>
      <c r="QSH5" s="232"/>
      <c r="QSI5" s="232"/>
      <c r="QSJ5" s="232"/>
      <c r="QSK5" s="232"/>
      <c r="QSL5" s="232"/>
      <c r="QSM5" s="232"/>
      <c r="QSN5" s="232"/>
      <c r="QSO5" s="232"/>
      <c r="QSP5" s="232"/>
      <c r="QSQ5" s="232"/>
      <c r="QSR5" s="232"/>
      <c r="QSS5" s="232"/>
      <c r="QST5" s="232"/>
      <c r="QSU5" s="232"/>
      <c r="QSV5" s="232"/>
      <c r="QSW5" s="232"/>
      <c r="QSX5" s="232"/>
      <c r="QSY5" s="232"/>
      <c r="QSZ5" s="232"/>
      <c r="QTA5" s="232"/>
      <c r="QTB5" s="232"/>
      <c r="QTC5" s="232"/>
      <c r="QTD5" s="232"/>
      <c r="QTE5" s="232"/>
      <c r="QTF5" s="232"/>
      <c r="QTG5" s="232"/>
      <c r="QTH5" s="232"/>
      <c r="QTI5" s="232"/>
      <c r="QTJ5" s="232"/>
      <c r="QTK5" s="232"/>
      <c r="QTL5" s="232"/>
      <c r="QTM5" s="232"/>
      <c r="QTN5" s="232"/>
      <c r="QTO5" s="232"/>
      <c r="QTP5" s="232"/>
      <c r="QTQ5" s="232"/>
      <c r="QTR5" s="232"/>
      <c r="QTS5" s="232"/>
      <c r="QTT5" s="232"/>
      <c r="QTU5" s="232"/>
      <c r="QTV5" s="232"/>
      <c r="QTW5" s="232"/>
      <c r="QTX5" s="232"/>
      <c r="QTY5" s="232"/>
      <c r="QTZ5" s="232"/>
      <c r="QUA5" s="232"/>
      <c r="QUB5" s="232"/>
      <c r="QUC5" s="232"/>
      <c r="QUD5" s="232"/>
      <c r="QUE5" s="232"/>
      <c r="QUF5" s="232"/>
      <c r="QUG5" s="232"/>
      <c r="QUH5" s="232"/>
      <c r="QUI5" s="232"/>
      <c r="QUJ5" s="232"/>
      <c r="QUK5" s="232"/>
      <c r="QUL5" s="232"/>
      <c r="QUM5" s="232"/>
      <c r="QUN5" s="232"/>
      <c r="QUO5" s="232"/>
      <c r="QUP5" s="232"/>
      <c r="QUQ5" s="232"/>
      <c r="QUR5" s="232"/>
      <c r="QUS5" s="232"/>
      <c r="QUT5" s="232"/>
      <c r="QUU5" s="232"/>
      <c r="QUV5" s="232"/>
      <c r="QUW5" s="232"/>
      <c r="QUX5" s="232"/>
      <c r="QUY5" s="232"/>
      <c r="QUZ5" s="232"/>
      <c r="QVA5" s="232"/>
      <c r="QVB5" s="232"/>
      <c r="QVC5" s="232"/>
      <c r="QVD5" s="232"/>
      <c r="QVE5" s="232"/>
      <c r="QVF5" s="232"/>
      <c r="QVG5" s="232"/>
      <c r="QVH5" s="232"/>
      <c r="QVI5" s="232"/>
      <c r="QVJ5" s="232"/>
      <c r="QVK5" s="232"/>
      <c r="QVL5" s="232"/>
      <c r="QVM5" s="232"/>
      <c r="QVN5" s="232"/>
      <c r="QVO5" s="232"/>
      <c r="QVP5" s="232"/>
      <c r="QVQ5" s="232"/>
      <c r="QVR5" s="232"/>
      <c r="QVS5" s="232"/>
      <c r="QVT5" s="232"/>
      <c r="QVU5" s="232"/>
      <c r="QVV5" s="232"/>
      <c r="QVW5" s="232"/>
      <c r="QVX5" s="232"/>
      <c r="QVY5" s="232"/>
      <c r="QVZ5" s="232"/>
      <c r="QWA5" s="232"/>
      <c r="QWB5" s="232"/>
      <c r="QWC5" s="232"/>
      <c r="QWD5" s="232"/>
      <c r="QWE5" s="232"/>
      <c r="QWF5" s="232"/>
      <c r="QWG5" s="232"/>
      <c r="QWH5" s="232"/>
      <c r="QWI5" s="232"/>
      <c r="QWJ5" s="232"/>
      <c r="QWK5" s="232"/>
      <c r="QWL5" s="232"/>
      <c r="QWM5" s="232"/>
      <c r="QWN5" s="232"/>
      <c r="QWO5" s="232"/>
      <c r="QWP5" s="232"/>
      <c r="QWQ5" s="232"/>
      <c r="QWR5" s="232"/>
      <c r="QWS5" s="232"/>
      <c r="QWT5" s="232"/>
      <c r="QWU5" s="232"/>
      <c r="QWV5" s="232"/>
      <c r="QWW5" s="232"/>
      <c r="QWX5" s="232"/>
      <c r="QWY5" s="232"/>
      <c r="QWZ5" s="232"/>
      <c r="QXA5" s="232"/>
      <c r="QXB5" s="232"/>
      <c r="QXC5" s="232"/>
      <c r="QXD5" s="232"/>
      <c r="QXE5" s="232"/>
      <c r="QXF5" s="232"/>
      <c r="QXG5" s="232"/>
      <c r="QXH5" s="232"/>
      <c r="QXI5" s="232"/>
      <c r="QXJ5" s="232"/>
      <c r="QXK5" s="232"/>
      <c r="QXL5" s="232"/>
      <c r="QXM5" s="232"/>
      <c r="QXN5" s="232"/>
      <c r="QXO5" s="232"/>
      <c r="QXP5" s="232"/>
      <c r="QXQ5" s="232"/>
      <c r="QXR5" s="232"/>
      <c r="QXS5" s="232"/>
      <c r="QXT5" s="232"/>
      <c r="QXU5" s="232"/>
      <c r="QXV5" s="232"/>
      <c r="QXW5" s="232"/>
      <c r="QXX5" s="232"/>
      <c r="QXY5" s="232"/>
      <c r="QXZ5" s="232"/>
      <c r="QYA5" s="232"/>
      <c r="QYB5" s="232"/>
      <c r="QYC5" s="232"/>
      <c r="QYD5" s="232"/>
      <c r="QYE5" s="232"/>
      <c r="QYF5" s="232"/>
      <c r="QYG5" s="232"/>
      <c r="QYH5" s="232"/>
      <c r="QYI5" s="232"/>
      <c r="QYJ5" s="232"/>
      <c r="QYK5" s="232"/>
      <c r="QYL5" s="232"/>
      <c r="QYM5" s="232"/>
      <c r="QYN5" s="232"/>
      <c r="QYO5" s="232"/>
      <c r="QYP5" s="232"/>
      <c r="QYQ5" s="232"/>
      <c r="QYR5" s="232"/>
      <c r="QYS5" s="232"/>
      <c r="QYT5" s="232"/>
      <c r="QYU5" s="232"/>
      <c r="QYV5" s="232"/>
      <c r="QYW5" s="232"/>
      <c r="QYX5" s="232"/>
      <c r="QYY5" s="232"/>
      <c r="QYZ5" s="232"/>
      <c r="QZA5" s="232"/>
      <c r="QZB5" s="232"/>
      <c r="QZC5" s="232"/>
      <c r="QZD5" s="232"/>
      <c r="QZE5" s="232"/>
      <c r="QZF5" s="232"/>
      <c r="QZG5" s="232"/>
      <c r="QZH5" s="232"/>
      <c r="QZI5" s="232"/>
      <c r="QZJ5" s="232"/>
      <c r="QZK5" s="232"/>
      <c r="QZL5" s="232"/>
      <c r="QZM5" s="232"/>
      <c r="QZN5" s="232"/>
      <c r="QZO5" s="232"/>
      <c r="QZP5" s="232"/>
      <c r="QZQ5" s="232"/>
      <c r="QZR5" s="232"/>
      <c r="QZS5" s="232"/>
      <c r="QZT5" s="232"/>
      <c r="QZU5" s="232"/>
      <c r="QZV5" s="232"/>
      <c r="QZW5" s="232"/>
      <c r="QZX5" s="232"/>
      <c r="QZY5" s="232"/>
      <c r="QZZ5" s="232"/>
      <c r="RAA5" s="232"/>
      <c r="RAB5" s="232"/>
      <c r="RAC5" s="232"/>
      <c r="RAD5" s="232"/>
      <c r="RAE5" s="232"/>
      <c r="RAF5" s="232"/>
      <c r="RAG5" s="232"/>
      <c r="RAH5" s="232"/>
      <c r="RAI5" s="232"/>
      <c r="RAJ5" s="232"/>
      <c r="RAK5" s="232"/>
      <c r="RAL5" s="232"/>
      <c r="RAM5" s="232"/>
      <c r="RAN5" s="232"/>
      <c r="RAO5" s="232"/>
      <c r="RAP5" s="232"/>
      <c r="RAQ5" s="232"/>
      <c r="RAR5" s="232"/>
      <c r="RAS5" s="232"/>
      <c r="RAT5" s="232"/>
      <c r="RAU5" s="232"/>
      <c r="RAV5" s="232"/>
      <c r="RAW5" s="232"/>
      <c r="RAX5" s="232"/>
      <c r="RAY5" s="232"/>
      <c r="RAZ5" s="232"/>
      <c r="RBA5" s="232"/>
      <c r="RBB5" s="232"/>
      <c r="RBC5" s="232"/>
      <c r="RBD5" s="232"/>
      <c r="RBE5" s="232"/>
      <c r="RBF5" s="232"/>
      <c r="RBG5" s="232"/>
      <c r="RBH5" s="232"/>
      <c r="RBI5" s="232"/>
      <c r="RBJ5" s="232"/>
      <c r="RBK5" s="232"/>
      <c r="RBL5" s="232"/>
      <c r="RBM5" s="232"/>
      <c r="RBN5" s="232"/>
      <c r="RBO5" s="232"/>
      <c r="RBP5" s="232"/>
      <c r="RBQ5" s="232"/>
      <c r="RBR5" s="232"/>
      <c r="RBS5" s="232"/>
      <c r="RBT5" s="232"/>
      <c r="RBU5" s="232"/>
      <c r="RBV5" s="232"/>
      <c r="RBW5" s="232"/>
      <c r="RBX5" s="232"/>
      <c r="RBY5" s="232"/>
      <c r="RBZ5" s="232"/>
      <c r="RCA5" s="232"/>
      <c r="RCB5" s="232"/>
      <c r="RCC5" s="232"/>
      <c r="RCD5" s="232"/>
      <c r="RCE5" s="232"/>
      <c r="RCF5" s="232"/>
      <c r="RCG5" s="232"/>
      <c r="RCH5" s="232"/>
      <c r="RCI5" s="232"/>
      <c r="RCJ5" s="232"/>
      <c r="RCK5" s="232"/>
      <c r="RCL5" s="232"/>
      <c r="RCM5" s="232"/>
      <c r="RCN5" s="232"/>
      <c r="RCO5" s="232"/>
      <c r="RCP5" s="232"/>
      <c r="RCQ5" s="232"/>
      <c r="RCR5" s="232"/>
      <c r="RCS5" s="232"/>
      <c r="RCT5" s="232"/>
      <c r="RCU5" s="232"/>
      <c r="RCV5" s="232"/>
      <c r="RCW5" s="232"/>
      <c r="RCX5" s="232"/>
      <c r="RCY5" s="232"/>
      <c r="RCZ5" s="232"/>
      <c r="RDA5" s="232"/>
      <c r="RDB5" s="232"/>
      <c r="RDC5" s="232"/>
      <c r="RDD5" s="232"/>
      <c r="RDE5" s="232"/>
      <c r="RDF5" s="232"/>
      <c r="RDG5" s="232"/>
      <c r="RDH5" s="232"/>
      <c r="RDI5" s="232"/>
      <c r="RDJ5" s="232"/>
      <c r="RDK5" s="232"/>
      <c r="RDL5" s="232"/>
      <c r="RDM5" s="232"/>
      <c r="RDN5" s="232"/>
      <c r="RDO5" s="232"/>
      <c r="RDP5" s="232"/>
      <c r="RDQ5" s="232"/>
      <c r="RDR5" s="232"/>
      <c r="RDS5" s="232"/>
      <c r="RDT5" s="232"/>
      <c r="RDU5" s="232"/>
      <c r="RDV5" s="232"/>
      <c r="RDW5" s="232"/>
      <c r="RDX5" s="232"/>
      <c r="RDY5" s="232"/>
      <c r="RDZ5" s="232"/>
      <c r="REA5" s="232"/>
      <c r="REB5" s="232"/>
      <c r="REC5" s="232"/>
      <c r="RED5" s="232"/>
      <c r="REE5" s="232"/>
      <c r="REF5" s="232"/>
      <c r="REG5" s="232"/>
      <c r="REH5" s="232"/>
      <c r="REI5" s="232"/>
      <c r="REJ5" s="232"/>
      <c r="REK5" s="232"/>
      <c r="REL5" s="232"/>
      <c r="REM5" s="232"/>
      <c r="REN5" s="232"/>
      <c r="REO5" s="232"/>
      <c r="REP5" s="232"/>
      <c r="REQ5" s="232"/>
      <c r="RER5" s="232"/>
      <c r="RES5" s="232"/>
      <c r="RET5" s="232"/>
      <c r="REU5" s="232"/>
      <c r="REV5" s="232"/>
      <c r="REW5" s="232"/>
      <c r="REX5" s="232"/>
      <c r="REY5" s="232"/>
      <c r="REZ5" s="232"/>
      <c r="RFA5" s="232"/>
      <c r="RFB5" s="232"/>
      <c r="RFC5" s="232"/>
      <c r="RFD5" s="232"/>
      <c r="RFE5" s="232"/>
      <c r="RFF5" s="232"/>
      <c r="RFG5" s="232"/>
      <c r="RFH5" s="232"/>
      <c r="RFI5" s="232"/>
      <c r="RFJ5" s="232"/>
      <c r="RFK5" s="232"/>
      <c r="RFL5" s="232"/>
      <c r="RFM5" s="232"/>
      <c r="RFN5" s="232"/>
      <c r="RFO5" s="232"/>
      <c r="RFP5" s="232"/>
      <c r="RFQ5" s="232"/>
      <c r="RFR5" s="232"/>
      <c r="RFS5" s="232"/>
      <c r="RFT5" s="232"/>
      <c r="RFU5" s="232"/>
      <c r="RFV5" s="232"/>
      <c r="RFW5" s="232"/>
      <c r="RFX5" s="232"/>
      <c r="RFY5" s="232"/>
      <c r="RFZ5" s="232"/>
      <c r="RGA5" s="232"/>
      <c r="RGB5" s="232"/>
      <c r="RGC5" s="232"/>
      <c r="RGD5" s="232"/>
      <c r="RGE5" s="232"/>
      <c r="RGF5" s="232"/>
      <c r="RGG5" s="232"/>
      <c r="RGH5" s="232"/>
      <c r="RGI5" s="232"/>
      <c r="RGJ5" s="232"/>
      <c r="RGK5" s="232"/>
      <c r="RGL5" s="232"/>
      <c r="RGM5" s="232"/>
      <c r="RGN5" s="232"/>
      <c r="RGO5" s="232"/>
      <c r="RGP5" s="232"/>
      <c r="RGQ5" s="232"/>
      <c r="RGR5" s="232"/>
      <c r="RGS5" s="232"/>
      <c r="RGT5" s="232"/>
      <c r="RGU5" s="232"/>
      <c r="RGV5" s="232"/>
      <c r="RGW5" s="232"/>
      <c r="RGX5" s="232"/>
      <c r="RGY5" s="232"/>
      <c r="RGZ5" s="232"/>
      <c r="RHA5" s="232"/>
      <c r="RHB5" s="232"/>
      <c r="RHC5" s="232"/>
      <c r="RHD5" s="232"/>
      <c r="RHE5" s="232"/>
      <c r="RHF5" s="232"/>
      <c r="RHG5" s="232"/>
      <c r="RHH5" s="232"/>
      <c r="RHI5" s="232"/>
      <c r="RHJ5" s="232"/>
      <c r="RHK5" s="232"/>
      <c r="RHL5" s="232"/>
      <c r="RHM5" s="232"/>
      <c r="RHN5" s="232"/>
      <c r="RHO5" s="232"/>
      <c r="RHP5" s="232"/>
      <c r="RHQ5" s="232"/>
      <c r="RHR5" s="232"/>
      <c r="RHS5" s="232"/>
      <c r="RHT5" s="232"/>
      <c r="RHU5" s="232"/>
      <c r="RHV5" s="232"/>
      <c r="RHW5" s="232"/>
      <c r="RHX5" s="232"/>
      <c r="RHY5" s="232"/>
      <c r="RHZ5" s="232"/>
      <c r="RIA5" s="232"/>
      <c r="RIB5" s="232"/>
      <c r="RIC5" s="232"/>
      <c r="RID5" s="232"/>
      <c r="RIE5" s="232"/>
      <c r="RIF5" s="232"/>
      <c r="RIG5" s="232"/>
      <c r="RIH5" s="232"/>
      <c r="RII5" s="232"/>
      <c r="RIJ5" s="232"/>
      <c r="RIK5" s="232"/>
      <c r="RIL5" s="232"/>
      <c r="RIM5" s="232"/>
      <c r="RIN5" s="232"/>
      <c r="RIO5" s="232"/>
      <c r="RIP5" s="232"/>
      <c r="RIQ5" s="232"/>
      <c r="RIR5" s="232"/>
      <c r="RIS5" s="232"/>
      <c r="RIT5" s="232"/>
      <c r="RIU5" s="232"/>
      <c r="RIV5" s="232"/>
      <c r="RIW5" s="232"/>
      <c r="RIX5" s="232"/>
      <c r="RIY5" s="232"/>
      <c r="RIZ5" s="232"/>
      <c r="RJA5" s="232"/>
      <c r="RJB5" s="232"/>
      <c r="RJC5" s="232"/>
      <c r="RJD5" s="232"/>
      <c r="RJE5" s="232"/>
      <c r="RJF5" s="232"/>
      <c r="RJG5" s="232"/>
      <c r="RJH5" s="232"/>
      <c r="RJI5" s="232"/>
      <c r="RJJ5" s="232"/>
      <c r="RJK5" s="232"/>
      <c r="RJL5" s="232"/>
      <c r="RJM5" s="232"/>
      <c r="RJN5" s="232"/>
      <c r="RJO5" s="232"/>
      <c r="RJP5" s="232"/>
      <c r="RJQ5" s="232"/>
      <c r="RJR5" s="232"/>
      <c r="RJS5" s="232"/>
      <c r="RJT5" s="232"/>
      <c r="RJU5" s="232"/>
      <c r="RJV5" s="232"/>
      <c r="RJW5" s="232"/>
      <c r="RJX5" s="232"/>
      <c r="RJY5" s="232"/>
      <c r="RJZ5" s="232"/>
      <c r="RKA5" s="232"/>
      <c r="RKB5" s="232"/>
      <c r="RKC5" s="232"/>
      <c r="RKD5" s="232"/>
      <c r="RKE5" s="232"/>
      <c r="RKF5" s="232"/>
      <c r="RKG5" s="232"/>
      <c r="RKH5" s="232"/>
      <c r="RKI5" s="232"/>
      <c r="RKJ5" s="232"/>
      <c r="RKK5" s="232"/>
      <c r="RKL5" s="232"/>
      <c r="RKM5" s="232"/>
      <c r="RKN5" s="232"/>
      <c r="RKO5" s="232"/>
      <c r="RKP5" s="232"/>
      <c r="RKQ5" s="232"/>
      <c r="RKR5" s="232"/>
      <c r="RKS5" s="232"/>
      <c r="RKT5" s="232"/>
      <c r="RKU5" s="232"/>
      <c r="RKV5" s="232"/>
      <c r="RKW5" s="232"/>
      <c r="RKX5" s="232"/>
      <c r="RKY5" s="232"/>
      <c r="RKZ5" s="232"/>
      <c r="RLA5" s="232"/>
      <c r="RLB5" s="232"/>
      <c r="RLC5" s="232"/>
      <c r="RLD5" s="232"/>
      <c r="RLE5" s="232"/>
      <c r="RLF5" s="232"/>
      <c r="RLG5" s="232"/>
      <c r="RLH5" s="232"/>
      <c r="RLI5" s="232"/>
      <c r="RLJ5" s="232"/>
      <c r="RLK5" s="232"/>
      <c r="RLL5" s="232"/>
      <c r="RLM5" s="232"/>
      <c r="RLN5" s="232"/>
      <c r="RLO5" s="232"/>
      <c r="RLP5" s="232"/>
      <c r="RLQ5" s="232"/>
      <c r="RLR5" s="232"/>
      <c r="RLS5" s="232"/>
      <c r="RLT5" s="232"/>
      <c r="RLU5" s="232"/>
      <c r="RLV5" s="232"/>
      <c r="RLW5" s="232"/>
      <c r="RLX5" s="232"/>
      <c r="RLY5" s="232"/>
      <c r="RLZ5" s="232"/>
      <c r="RMA5" s="232"/>
      <c r="RMB5" s="232"/>
      <c r="RMC5" s="232"/>
      <c r="RMD5" s="232"/>
      <c r="RME5" s="232"/>
      <c r="RMF5" s="232"/>
      <c r="RMG5" s="232"/>
      <c r="RMH5" s="232"/>
      <c r="RMI5" s="232"/>
      <c r="RMJ5" s="232"/>
      <c r="RMK5" s="232"/>
      <c r="RML5" s="232"/>
      <c r="RMM5" s="232"/>
      <c r="RMN5" s="232"/>
      <c r="RMO5" s="232"/>
      <c r="RMP5" s="232"/>
      <c r="RMQ5" s="232"/>
      <c r="RMR5" s="232"/>
      <c r="RMS5" s="232"/>
      <c r="RMT5" s="232"/>
      <c r="RMU5" s="232"/>
      <c r="RMV5" s="232"/>
      <c r="RMW5" s="232"/>
      <c r="RMX5" s="232"/>
      <c r="RMY5" s="232"/>
      <c r="RMZ5" s="232"/>
      <c r="RNA5" s="232"/>
      <c r="RNB5" s="232"/>
      <c r="RNC5" s="232"/>
      <c r="RND5" s="232"/>
      <c r="RNE5" s="232"/>
      <c r="RNF5" s="232"/>
      <c r="RNG5" s="232"/>
      <c r="RNH5" s="232"/>
      <c r="RNI5" s="232"/>
      <c r="RNJ5" s="232"/>
      <c r="RNK5" s="232"/>
      <c r="RNL5" s="232"/>
      <c r="RNM5" s="232"/>
      <c r="RNN5" s="232"/>
      <c r="RNO5" s="232"/>
      <c r="RNP5" s="232"/>
      <c r="RNQ5" s="232"/>
      <c r="RNR5" s="232"/>
      <c r="RNS5" s="232"/>
      <c r="RNT5" s="232"/>
      <c r="RNU5" s="232"/>
      <c r="RNV5" s="232"/>
      <c r="RNW5" s="232"/>
      <c r="RNX5" s="232"/>
      <c r="RNY5" s="232"/>
      <c r="RNZ5" s="232"/>
      <c r="ROA5" s="232"/>
      <c r="ROB5" s="232"/>
      <c r="ROC5" s="232"/>
      <c r="ROD5" s="232"/>
      <c r="ROE5" s="232"/>
      <c r="ROF5" s="232"/>
      <c r="ROG5" s="232"/>
      <c r="ROH5" s="232"/>
      <c r="ROI5" s="232"/>
      <c r="ROJ5" s="232"/>
      <c r="ROK5" s="232"/>
      <c r="ROL5" s="232"/>
      <c r="ROM5" s="232"/>
      <c r="RON5" s="232"/>
      <c r="ROO5" s="232"/>
      <c r="ROP5" s="232"/>
      <c r="ROQ5" s="232"/>
      <c r="ROR5" s="232"/>
      <c r="ROS5" s="232"/>
      <c r="ROT5" s="232"/>
      <c r="ROU5" s="232"/>
      <c r="ROV5" s="232"/>
      <c r="ROW5" s="232"/>
      <c r="ROX5" s="232"/>
      <c r="ROY5" s="232"/>
      <c r="ROZ5" s="232"/>
      <c r="RPA5" s="232"/>
      <c r="RPB5" s="232"/>
      <c r="RPC5" s="232"/>
      <c r="RPD5" s="232"/>
      <c r="RPE5" s="232"/>
      <c r="RPF5" s="232"/>
      <c r="RPG5" s="232"/>
      <c r="RPH5" s="232"/>
      <c r="RPI5" s="232"/>
      <c r="RPJ5" s="232"/>
      <c r="RPK5" s="232"/>
      <c r="RPL5" s="232"/>
      <c r="RPM5" s="232"/>
      <c r="RPN5" s="232"/>
      <c r="RPO5" s="232"/>
      <c r="RPP5" s="232"/>
      <c r="RPQ5" s="232"/>
      <c r="RPR5" s="232"/>
      <c r="RPS5" s="232"/>
      <c r="RPT5" s="232"/>
      <c r="RPU5" s="232"/>
      <c r="RPV5" s="232"/>
      <c r="RPW5" s="232"/>
      <c r="RPX5" s="232"/>
      <c r="RPY5" s="232"/>
      <c r="RPZ5" s="232"/>
      <c r="RQA5" s="232"/>
      <c r="RQB5" s="232"/>
      <c r="RQC5" s="232"/>
      <c r="RQD5" s="232"/>
      <c r="RQE5" s="232"/>
      <c r="RQF5" s="232"/>
      <c r="RQG5" s="232"/>
      <c r="RQH5" s="232"/>
      <c r="RQI5" s="232"/>
      <c r="RQJ5" s="232"/>
      <c r="RQK5" s="232"/>
      <c r="RQL5" s="232"/>
      <c r="RQM5" s="232"/>
      <c r="RQN5" s="232"/>
      <c r="RQO5" s="232"/>
      <c r="RQP5" s="232"/>
      <c r="RQQ5" s="232"/>
      <c r="RQR5" s="232"/>
      <c r="RQS5" s="232"/>
      <c r="RQT5" s="232"/>
      <c r="RQU5" s="232"/>
      <c r="RQV5" s="232"/>
      <c r="RQW5" s="232"/>
      <c r="RQX5" s="232"/>
      <c r="RQY5" s="232"/>
      <c r="RQZ5" s="232"/>
      <c r="RRA5" s="232"/>
      <c r="RRB5" s="232"/>
      <c r="RRC5" s="232"/>
      <c r="RRD5" s="232"/>
      <c r="RRE5" s="232"/>
      <c r="RRF5" s="232"/>
      <c r="RRG5" s="232"/>
      <c r="RRH5" s="232"/>
      <c r="RRI5" s="232"/>
      <c r="RRJ5" s="232"/>
      <c r="RRK5" s="232"/>
      <c r="RRL5" s="232"/>
      <c r="RRM5" s="232"/>
      <c r="RRN5" s="232"/>
      <c r="RRO5" s="232"/>
      <c r="RRP5" s="232"/>
      <c r="RRQ5" s="232"/>
      <c r="RRR5" s="232"/>
      <c r="RRS5" s="232"/>
      <c r="RRT5" s="232"/>
      <c r="RRU5" s="232"/>
      <c r="RRV5" s="232"/>
      <c r="RRW5" s="232"/>
      <c r="RRX5" s="232"/>
      <c r="RRY5" s="232"/>
      <c r="RRZ5" s="232"/>
      <c r="RSA5" s="232"/>
      <c r="RSB5" s="232"/>
      <c r="RSC5" s="232"/>
      <c r="RSD5" s="232"/>
      <c r="RSE5" s="232"/>
      <c r="RSF5" s="232"/>
      <c r="RSG5" s="232"/>
      <c r="RSH5" s="232"/>
      <c r="RSI5" s="232"/>
      <c r="RSJ5" s="232"/>
      <c r="RSK5" s="232"/>
      <c r="RSL5" s="232"/>
      <c r="RSM5" s="232"/>
      <c r="RSN5" s="232"/>
      <c r="RSO5" s="232"/>
      <c r="RSP5" s="232"/>
      <c r="RSQ5" s="232"/>
      <c r="RSR5" s="232"/>
      <c r="RSS5" s="232"/>
      <c r="RST5" s="232"/>
      <c r="RSU5" s="232"/>
      <c r="RSV5" s="232"/>
      <c r="RSW5" s="232"/>
      <c r="RSX5" s="232"/>
      <c r="RSY5" s="232"/>
      <c r="RSZ5" s="232"/>
      <c r="RTA5" s="232"/>
      <c r="RTB5" s="232"/>
      <c r="RTC5" s="232"/>
      <c r="RTD5" s="232"/>
      <c r="RTE5" s="232"/>
      <c r="RTF5" s="232"/>
      <c r="RTG5" s="232"/>
      <c r="RTH5" s="232"/>
      <c r="RTI5" s="232"/>
      <c r="RTJ5" s="232"/>
      <c r="RTK5" s="232"/>
      <c r="RTL5" s="232"/>
      <c r="RTM5" s="232"/>
      <c r="RTN5" s="232"/>
      <c r="RTO5" s="232"/>
      <c r="RTP5" s="232"/>
      <c r="RTQ5" s="232"/>
      <c r="RTR5" s="232"/>
      <c r="RTS5" s="232"/>
      <c r="RTT5" s="232"/>
      <c r="RTU5" s="232"/>
      <c r="RTV5" s="232"/>
      <c r="RTW5" s="232"/>
      <c r="RTX5" s="232"/>
      <c r="RTY5" s="232"/>
      <c r="RTZ5" s="232"/>
      <c r="RUA5" s="232"/>
      <c r="RUB5" s="232"/>
      <c r="RUC5" s="232"/>
      <c r="RUD5" s="232"/>
      <c r="RUE5" s="232"/>
      <c r="RUF5" s="232"/>
      <c r="RUG5" s="232"/>
      <c r="RUH5" s="232"/>
      <c r="RUI5" s="232"/>
      <c r="RUJ5" s="232"/>
      <c r="RUK5" s="232"/>
      <c r="RUL5" s="232"/>
      <c r="RUM5" s="232"/>
      <c r="RUN5" s="232"/>
      <c r="RUO5" s="232"/>
      <c r="RUP5" s="232"/>
      <c r="RUQ5" s="232"/>
      <c r="RUR5" s="232"/>
      <c r="RUS5" s="232"/>
      <c r="RUT5" s="232"/>
      <c r="RUU5" s="232"/>
      <c r="RUV5" s="232"/>
      <c r="RUW5" s="232"/>
      <c r="RUX5" s="232"/>
      <c r="RUY5" s="232"/>
      <c r="RUZ5" s="232"/>
      <c r="RVA5" s="232"/>
      <c r="RVB5" s="232"/>
      <c r="RVC5" s="232"/>
      <c r="RVD5" s="232"/>
      <c r="RVE5" s="232"/>
      <c r="RVF5" s="232"/>
      <c r="RVG5" s="232"/>
      <c r="RVH5" s="232"/>
      <c r="RVI5" s="232"/>
      <c r="RVJ5" s="232"/>
      <c r="RVK5" s="232"/>
      <c r="RVL5" s="232"/>
      <c r="RVM5" s="232"/>
      <c r="RVN5" s="232"/>
      <c r="RVO5" s="232"/>
      <c r="RVP5" s="232"/>
      <c r="RVQ5" s="232"/>
      <c r="RVR5" s="232"/>
      <c r="RVS5" s="232"/>
      <c r="RVT5" s="232"/>
      <c r="RVU5" s="232"/>
      <c r="RVV5" s="232"/>
      <c r="RVW5" s="232"/>
      <c r="RVX5" s="232"/>
      <c r="RVY5" s="232"/>
      <c r="RVZ5" s="232"/>
      <c r="RWA5" s="232"/>
      <c r="RWB5" s="232"/>
      <c r="RWC5" s="232"/>
      <c r="RWD5" s="232"/>
      <c r="RWE5" s="232"/>
      <c r="RWF5" s="232"/>
      <c r="RWG5" s="232"/>
      <c r="RWH5" s="232"/>
      <c r="RWI5" s="232"/>
      <c r="RWJ5" s="232"/>
      <c r="RWK5" s="232"/>
      <c r="RWL5" s="232"/>
      <c r="RWM5" s="232"/>
      <c r="RWN5" s="232"/>
      <c r="RWO5" s="232"/>
      <c r="RWP5" s="232"/>
      <c r="RWQ5" s="232"/>
      <c r="RWR5" s="232"/>
      <c r="RWS5" s="232"/>
      <c r="RWT5" s="232"/>
      <c r="RWU5" s="232"/>
      <c r="RWV5" s="232"/>
      <c r="RWW5" s="232"/>
      <c r="RWX5" s="232"/>
      <c r="RWY5" s="232"/>
      <c r="RWZ5" s="232"/>
      <c r="RXA5" s="232"/>
      <c r="RXB5" s="232"/>
      <c r="RXC5" s="232"/>
      <c r="RXD5" s="232"/>
      <c r="RXE5" s="232"/>
      <c r="RXF5" s="232"/>
      <c r="RXG5" s="232"/>
      <c r="RXH5" s="232"/>
      <c r="RXI5" s="232"/>
      <c r="RXJ5" s="232"/>
      <c r="RXK5" s="232"/>
      <c r="RXL5" s="232"/>
      <c r="RXM5" s="232"/>
      <c r="RXN5" s="232"/>
      <c r="RXO5" s="232"/>
      <c r="RXP5" s="232"/>
      <c r="RXQ5" s="232"/>
      <c r="RXR5" s="232"/>
      <c r="RXS5" s="232"/>
      <c r="RXT5" s="232"/>
      <c r="RXU5" s="232"/>
      <c r="RXV5" s="232"/>
      <c r="RXW5" s="232"/>
      <c r="RXX5" s="232"/>
      <c r="RXY5" s="232"/>
      <c r="RXZ5" s="232"/>
      <c r="RYA5" s="232"/>
      <c r="RYB5" s="232"/>
      <c r="RYC5" s="232"/>
      <c r="RYD5" s="232"/>
      <c r="RYE5" s="232"/>
      <c r="RYF5" s="232"/>
      <c r="RYG5" s="232"/>
      <c r="RYH5" s="232"/>
      <c r="RYI5" s="232"/>
      <c r="RYJ5" s="232"/>
      <c r="RYK5" s="232"/>
      <c r="RYL5" s="232"/>
      <c r="RYM5" s="232"/>
      <c r="RYN5" s="232"/>
      <c r="RYO5" s="232"/>
      <c r="RYP5" s="232"/>
      <c r="RYQ5" s="232"/>
      <c r="RYR5" s="232"/>
      <c r="RYS5" s="232"/>
      <c r="RYT5" s="232"/>
      <c r="RYU5" s="232"/>
      <c r="RYV5" s="232"/>
      <c r="RYW5" s="232"/>
      <c r="RYX5" s="232"/>
      <c r="RYY5" s="232"/>
      <c r="RYZ5" s="232"/>
      <c r="RZA5" s="232"/>
      <c r="RZB5" s="232"/>
      <c r="RZC5" s="232"/>
      <c r="RZD5" s="232"/>
      <c r="RZE5" s="232"/>
      <c r="RZF5" s="232"/>
      <c r="RZG5" s="232"/>
      <c r="RZH5" s="232"/>
      <c r="RZI5" s="232"/>
      <c r="RZJ5" s="232"/>
      <c r="RZK5" s="232"/>
      <c r="RZL5" s="232"/>
      <c r="RZM5" s="232"/>
      <c r="RZN5" s="232"/>
      <c r="RZO5" s="232"/>
      <c r="RZP5" s="232"/>
      <c r="RZQ5" s="232"/>
      <c r="RZR5" s="232"/>
      <c r="RZS5" s="232"/>
      <c r="RZT5" s="232"/>
      <c r="RZU5" s="232"/>
      <c r="RZV5" s="232"/>
      <c r="RZW5" s="232"/>
      <c r="RZX5" s="232"/>
      <c r="RZY5" s="232"/>
      <c r="RZZ5" s="232"/>
      <c r="SAA5" s="232"/>
      <c r="SAB5" s="232"/>
      <c r="SAC5" s="232"/>
      <c r="SAD5" s="232"/>
      <c r="SAE5" s="232"/>
      <c r="SAF5" s="232"/>
      <c r="SAG5" s="232"/>
      <c r="SAH5" s="232"/>
      <c r="SAI5" s="232"/>
      <c r="SAJ5" s="232"/>
      <c r="SAK5" s="232"/>
      <c r="SAL5" s="232"/>
      <c r="SAM5" s="232"/>
      <c r="SAN5" s="232"/>
      <c r="SAO5" s="232"/>
      <c r="SAP5" s="232"/>
      <c r="SAQ5" s="232"/>
      <c r="SAR5" s="232"/>
      <c r="SAS5" s="232"/>
      <c r="SAT5" s="232"/>
      <c r="SAU5" s="232"/>
      <c r="SAV5" s="232"/>
      <c r="SAW5" s="232"/>
      <c r="SAX5" s="232"/>
      <c r="SAY5" s="232"/>
      <c r="SAZ5" s="232"/>
      <c r="SBA5" s="232"/>
      <c r="SBB5" s="232"/>
      <c r="SBC5" s="232"/>
      <c r="SBD5" s="232"/>
      <c r="SBE5" s="232"/>
      <c r="SBF5" s="232"/>
      <c r="SBG5" s="232"/>
      <c r="SBH5" s="232"/>
      <c r="SBI5" s="232"/>
      <c r="SBJ5" s="232"/>
      <c r="SBK5" s="232"/>
      <c r="SBL5" s="232"/>
      <c r="SBM5" s="232"/>
      <c r="SBN5" s="232"/>
      <c r="SBO5" s="232"/>
      <c r="SBP5" s="232"/>
      <c r="SBQ5" s="232"/>
      <c r="SBR5" s="232"/>
      <c r="SBS5" s="232"/>
      <c r="SBT5" s="232"/>
      <c r="SBU5" s="232"/>
      <c r="SBV5" s="232"/>
      <c r="SBW5" s="232"/>
      <c r="SBX5" s="232"/>
      <c r="SBY5" s="232"/>
      <c r="SBZ5" s="232"/>
      <c r="SCA5" s="232"/>
      <c r="SCB5" s="232"/>
      <c r="SCC5" s="232"/>
      <c r="SCD5" s="232"/>
      <c r="SCE5" s="232"/>
      <c r="SCF5" s="232"/>
      <c r="SCG5" s="232"/>
      <c r="SCH5" s="232"/>
      <c r="SCI5" s="232"/>
      <c r="SCJ5" s="232"/>
      <c r="SCK5" s="232"/>
      <c r="SCL5" s="232"/>
      <c r="SCM5" s="232"/>
      <c r="SCN5" s="232"/>
      <c r="SCO5" s="232"/>
      <c r="SCP5" s="232"/>
      <c r="SCQ5" s="232"/>
      <c r="SCR5" s="232"/>
      <c r="SCS5" s="232"/>
      <c r="SCT5" s="232"/>
      <c r="SCU5" s="232"/>
      <c r="SCV5" s="232"/>
      <c r="SCW5" s="232"/>
      <c r="SCX5" s="232"/>
      <c r="SCY5" s="232"/>
      <c r="SCZ5" s="232"/>
      <c r="SDA5" s="232"/>
      <c r="SDB5" s="232"/>
      <c r="SDC5" s="232"/>
      <c r="SDD5" s="232"/>
      <c r="SDE5" s="232"/>
      <c r="SDF5" s="232"/>
      <c r="SDG5" s="232"/>
      <c r="SDH5" s="232"/>
      <c r="SDI5" s="232"/>
      <c r="SDJ5" s="232"/>
      <c r="SDK5" s="232"/>
      <c r="SDL5" s="232"/>
      <c r="SDM5" s="232"/>
      <c r="SDN5" s="232"/>
      <c r="SDO5" s="232"/>
      <c r="SDP5" s="232"/>
      <c r="SDQ5" s="232"/>
      <c r="SDR5" s="232"/>
      <c r="SDS5" s="232"/>
      <c r="SDT5" s="232"/>
      <c r="SDU5" s="232"/>
      <c r="SDV5" s="232"/>
      <c r="SDW5" s="232"/>
      <c r="SDX5" s="232"/>
      <c r="SDY5" s="232"/>
      <c r="SDZ5" s="232"/>
      <c r="SEA5" s="232"/>
      <c r="SEB5" s="232"/>
      <c r="SEC5" s="232"/>
      <c r="SED5" s="232"/>
      <c r="SEE5" s="232"/>
      <c r="SEF5" s="232"/>
      <c r="SEG5" s="232"/>
      <c r="SEH5" s="232"/>
      <c r="SEI5" s="232"/>
      <c r="SEJ5" s="232"/>
      <c r="SEK5" s="232"/>
      <c r="SEL5" s="232"/>
      <c r="SEM5" s="232"/>
      <c r="SEN5" s="232"/>
      <c r="SEO5" s="232"/>
      <c r="SEP5" s="232"/>
      <c r="SEQ5" s="232"/>
      <c r="SER5" s="232"/>
      <c r="SES5" s="232"/>
      <c r="SET5" s="232"/>
      <c r="SEU5" s="232"/>
      <c r="SEV5" s="232"/>
      <c r="SEW5" s="232"/>
      <c r="SEX5" s="232"/>
      <c r="SEY5" s="232"/>
      <c r="SEZ5" s="232"/>
      <c r="SFA5" s="232"/>
      <c r="SFB5" s="232"/>
      <c r="SFC5" s="232"/>
      <c r="SFD5" s="232"/>
      <c r="SFE5" s="232"/>
      <c r="SFF5" s="232"/>
      <c r="SFG5" s="232"/>
      <c r="SFH5" s="232"/>
      <c r="SFI5" s="232"/>
      <c r="SFJ5" s="232"/>
      <c r="SFK5" s="232"/>
      <c r="SFL5" s="232"/>
      <c r="SFM5" s="232"/>
      <c r="SFN5" s="232"/>
      <c r="SFO5" s="232"/>
      <c r="SFP5" s="232"/>
      <c r="SFQ5" s="232"/>
      <c r="SFR5" s="232"/>
      <c r="SFS5" s="232"/>
      <c r="SFT5" s="232"/>
      <c r="SFU5" s="232"/>
      <c r="SFV5" s="232"/>
      <c r="SFW5" s="232"/>
      <c r="SFX5" s="232"/>
      <c r="SFY5" s="232"/>
      <c r="SFZ5" s="232"/>
      <c r="SGA5" s="232"/>
      <c r="SGB5" s="232"/>
      <c r="SGC5" s="232"/>
      <c r="SGD5" s="232"/>
      <c r="SGE5" s="232"/>
      <c r="SGF5" s="232"/>
      <c r="SGG5" s="232"/>
      <c r="SGH5" s="232"/>
      <c r="SGI5" s="232"/>
      <c r="SGJ5" s="232"/>
      <c r="SGK5" s="232"/>
      <c r="SGL5" s="232"/>
      <c r="SGM5" s="232"/>
      <c r="SGN5" s="232"/>
      <c r="SGO5" s="232"/>
      <c r="SGP5" s="232"/>
      <c r="SGQ5" s="232"/>
      <c r="SGR5" s="232"/>
      <c r="SGS5" s="232"/>
      <c r="SGT5" s="232"/>
      <c r="SGU5" s="232"/>
      <c r="SGV5" s="232"/>
      <c r="SGW5" s="232"/>
      <c r="SGX5" s="232"/>
      <c r="SGY5" s="232"/>
      <c r="SGZ5" s="232"/>
      <c r="SHA5" s="232"/>
      <c r="SHB5" s="232"/>
      <c r="SHC5" s="232"/>
      <c r="SHD5" s="232"/>
      <c r="SHE5" s="232"/>
      <c r="SHF5" s="232"/>
      <c r="SHG5" s="232"/>
      <c r="SHH5" s="232"/>
      <c r="SHI5" s="232"/>
      <c r="SHJ5" s="232"/>
      <c r="SHK5" s="232"/>
      <c r="SHL5" s="232"/>
      <c r="SHM5" s="232"/>
      <c r="SHN5" s="232"/>
      <c r="SHO5" s="232"/>
      <c r="SHP5" s="232"/>
      <c r="SHQ5" s="232"/>
      <c r="SHR5" s="232"/>
      <c r="SHS5" s="232"/>
      <c r="SHT5" s="232"/>
      <c r="SHU5" s="232"/>
      <c r="SHV5" s="232"/>
      <c r="SHW5" s="232"/>
      <c r="SHX5" s="232"/>
      <c r="SHY5" s="232"/>
      <c r="SHZ5" s="232"/>
      <c r="SIA5" s="232"/>
      <c r="SIB5" s="232"/>
      <c r="SIC5" s="232"/>
      <c r="SID5" s="232"/>
      <c r="SIE5" s="232"/>
      <c r="SIF5" s="232"/>
      <c r="SIG5" s="232"/>
      <c r="SIH5" s="232"/>
      <c r="SII5" s="232"/>
      <c r="SIJ5" s="232"/>
      <c r="SIK5" s="232"/>
      <c r="SIL5" s="232"/>
      <c r="SIM5" s="232"/>
      <c r="SIN5" s="232"/>
      <c r="SIO5" s="232"/>
      <c r="SIP5" s="232"/>
      <c r="SIQ5" s="232"/>
      <c r="SIR5" s="232"/>
      <c r="SIS5" s="232"/>
      <c r="SIT5" s="232"/>
      <c r="SIU5" s="232"/>
      <c r="SIV5" s="232"/>
      <c r="SIW5" s="232"/>
      <c r="SIX5" s="232"/>
      <c r="SIY5" s="232"/>
      <c r="SIZ5" s="232"/>
      <c r="SJA5" s="232"/>
      <c r="SJB5" s="232"/>
      <c r="SJC5" s="232"/>
      <c r="SJD5" s="232"/>
      <c r="SJE5" s="232"/>
      <c r="SJF5" s="232"/>
      <c r="SJG5" s="232"/>
      <c r="SJH5" s="232"/>
      <c r="SJI5" s="232"/>
      <c r="SJJ5" s="232"/>
      <c r="SJK5" s="232"/>
      <c r="SJL5" s="232"/>
      <c r="SJM5" s="232"/>
      <c r="SJN5" s="232"/>
      <c r="SJO5" s="232"/>
      <c r="SJP5" s="232"/>
      <c r="SJQ5" s="232"/>
      <c r="SJR5" s="232"/>
      <c r="SJS5" s="232"/>
      <c r="SJT5" s="232"/>
      <c r="SJU5" s="232"/>
      <c r="SJV5" s="232"/>
      <c r="SJW5" s="232"/>
      <c r="SJX5" s="232"/>
      <c r="SJY5" s="232"/>
      <c r="SJZ5" s="232"/>
      <c r="SKA5" s="232"/>
      <c r="SKB5" s="232"/>
      <c r="SKC5" s="232"/>
      <c r="SKD5" s="232"/>
      <c r="SKE5" s="232"/>
      <c r="SKF5" s="232"/>
      <c r="SKG5" s="232"/>
      <c r="SKH5" s="232"/>
      <c r="SKI5" s="232"/>
      <c r="SKJ5" s="232"/>
      <c r="SKK5" s="232"/>
      <c r="SKL5" s="232"/>
      <c r="SKM5" s="232"/>
      <c r="SKN5" s="232"/>
      <c r="SKO5" s="232"/>
      <c r="SKP5" s="232"/>
      <c r="SKQ5" s="232"/>
      <c r="SKR5" s="232"/>
      <c r="SKS5" s="232"/>
      <c r="SKT5" s="232"/>
      <c r="SKU5" s="232"/>
      <c r="SKV5" s="232"/>
      <c r="SKW5" s="232"/>
      <c r="SKX5" s="232"/>
      <c r="SKY5" s="232"/>
      <c r="SKZ5" s="232"/>
      <c r="SLA5" s="232"/>
      <c r="SLB5" s="232"/>
      <c r="SLC5" s="232"/>
      <c r="SLD5" s="232"/>
      <c r="SLE5" s="232"/>
      <c r="SLF5" s="232"/>
      <c r="SLG5" s="232"/>
      <c r="SLH5" s="232"/>
      <c r="SLI5" s="232"/>
      <c r="SLJ5" s="232"/>
      <c r="SLK5" s="232"/>
      <c r="SLL5" s="232"/>
      <c r="SLM5" s="232"/>
      <c r="SLN5" s="232"/>
      <c r="SLO5" s="232"/>
      <c r="SLP5" s="232"/>
      <c r="SLQ5" s="232"/>
      <c r="SLR5" s="232"/>
      <c r="SLS5" s="232"/>
      <c r="SLT5" s="232"/>
      <c r="SLU5" s="232"/>
      <c r="SLV5" s="232"/>
      <c r="SLW5" s="232"/>
      <c r="SLX5" s="232"/>
      <c r="SLY5" s="232"/>
      <c r="SLZ5" s="232"/>
      <c r="SMA5" s="232"/>
      <c r="SMB5" s="232"/>
      <c r="SMC5" s="232"/>
      <c r="SMD5" s="232"/>
      <c r="SME5" s="232"/>
      <c r="SMF5" s="232"/>
      <c r="SMG5" s="232"/>
      <c r="SMH5" s="232"/>
      <c r="SMI5" s="232"/>
      <c r="SMJ5" s="232"/>
      <c r="SMK5" s="232"/>
      <c r="SML5" s="232"/>
      <c r="SMM5" s="232"/>
      <c r="SMN5" s="232"/>
      <c r="SMO5" s="232"/>
      <c r="SMP5" s="232"/>
      <c r="SMQ5" s="232"/>
      <c r="SMR5" s="232"/>
      <c r="SMS5" s="232"/>
      <c r="SMT5" s="232"/>
      <c r="SMU5" s="232"/>
      <c r="SMV5" s="232"/>
      <c r="SMW5" s="232"/>
      <c r="SMX5" s="232"/>
      <c r="SMY5" s="232"/>
      <c r="SMZ5" s="232"/>
      <c r="SNA5" s="232"/>
      <c r="SNB5" s="232"/>
      <c r="SNC5" s="232"/>
      <c r="SND5" s="232"/>
      <c r="SNE5" s="232"/>
      <c r="SNF5" s="232"/>
      <c r="SNG5" s="232"/>
      <c r="SNH5" s="232"/>
      <c r="SNI5" s="232"/>
      <c r="SNJ5" s="232"/>
      <c r="SNK5" s="232"/>
      <c r="SNL5" s="232"/>
      <c r="SNM5" s="232"/>
      <c r="SNN5" s="232"/>
      <c r="SNO5" s="232"/>
      <c r="SNP5" s="232"/>
      <c r="SNQ5" s="232"/>
      <c r="SNR5" s="232"/>
      <c r="SNS5" s="232"/>
      <c r="SNT5" s="232"/>
      <c r="SNU5" s="232"/>
      <c r="SNV5" s="232"/>
      <c r="SNW5" s="232"/>
      <c r="SNX5" s="232"/>
      <c r="SNY5" s="232"/>
      <c r="SNZ5" s="232"/>
      <c r="SOA5" s="232"/>
      <c r="SOB5" s="232"/>
      <c r="SOC5" s="232"/>
      <c r="SOD5" s="232"/>
      <c r="SOE5" s="232"/>
      <c r="SOF5" s="232"/>
      <c r="SOG5" s="232"/>
      <c r="SOH5" s="232"/>
      <c r="SOI5" s="232"/>
      <c r="SOJ5" s="232"/>
      <c r="SOK5" s="232"/>
      <c r="SOL5" s="232"/>
      <c r="SOM5" s="232"/>
      <c r="SON5" s="232"/>
      <c r="SOO5" s="232"/>
      <c r="SOP5" s="232"/>
      <c r="SOQ5" s="232"/>
      <c r="SOR5" s="232"/>
      <c r="SOS5" s="232"/>
      <c r="SOT5" s="232"/>
      <c r="SOU5" s="232"/>
      <c r="SOV5" s="232"/>
      <c r="SOW5" s="232"/>
      <c r="SOX5" s="232"/>
      <c r="SOY5" s="232"/>
      <c r="SOZ5" s="232"/>
      <c r="SPA5" s="232"/>
      <c r="SPB5" s="232"/>
      <c r="SPC5" s="232"/>
      <c r="SPD5" s="232"/>
      <c r="SPE5" s="232"/>
      <c r="SPF5" s="232"/>
      <c r="SPG5" s="232"/>
      <c r="SPH5" s="232"/>
      <c r="SPI5" s="232"/>
      <c r="SPJ5" s="232"/>
      <c r="SPK5" s="232"/>
      <c r="SPL5" s="232"/>
      <c r="SPM5" s="232"/>
      <c r="SPN5" s="232"/>
      <c r="SPO5" s="232"/>
      <c r="SPP5" s="232"/>
      <c r="SPQ5" s="232"/>
      <c r="SPR5" s="232"/>
      <c r="SPS5" s="232"/>
      <c r="SPT5" s="232"/>
      <c r="SPU5" s="232"/>
      <c r="SPV5" s="232"/>
      <c r="SPW5" s="232"/>
      <c r="SPX5" s="232"/>
      <c r="SPY5" s="232"/>
      <c r="SPZ5" s="232"/>
      <c r="SQA5" s="232"/>
      <c r="SQB5" s="232"/>
      <c r="SQC5" s="232"/>
      <c r="SQD5" s="232"/>
      <c r="SQE5" s="232"/>
      <c r="SQF5" s="232"/>
      <c r="SQG5" s="232"/>
      <c r="SQH5" s="232"/>
      <c r="SQI5" s="232"/>
      <c r="SQJ5" s="232"/>
      <c r="SQK5" s="232"/>
      <c r="SQL5" s="232"/>
      <c r="SQM5" s="232"/>
      <c r="SQN5" s="232"/>
      <c r="SQO5" s="232"/>
      <c r="SQP5" s="232"/>
      <c r="SQQ5" s="232"/>
      <c r="SQR5" s="232"/>
      <c r="SQS5" s="232"/>
      <c r="SQT5" s="232"/>
      <c r="SQU5" s="232"/>
      <c r="SQV5" s="232"/>
      <c r="SQW5" s="232"/>
      <c r="SQX5" s="232"/>
      <c r="SQY5" s="232"/>
      <c r="SQZ5" s="232"/>
      <c r="SRA5" s="232"/>
      <c r="SRB5" s="232"/>
      <c r="SRC5" s="232"/>
      <c r="SRD5" s="232"/>
      <c r="SRE5" s="232"/>
      <c r="SRF5" s="232"/>
      <c r="SRG5" s="232"/>
      <c r="SRH5" s="232"/>
      <c r="SRI5" s="232"/>
      <c r="SRJ5" s="232"/>
      <c r="SRK5" s="232"/>
      <c r="SRL5" s="232"/>
      <c r="SRM5" s="232"/>
      <c r="SRN5" s="232"/>
      <c r="SRO5" s="232"/>
      <c r="SRP5" s="232"/>
      <c r="SRQ5" s="232"/>
      <c r="SRR5" s="232"/>
      <c r="SRS5" s="232"/>
      <c r="SRT5" s="232"/>
      <c r="SRU5" s="232"/>
      <c r="SRV5" s="232"/>
      <c r="SRW5" s="232"/>
      <c r="SRX5" s="232"/>
      <c r="SRY5" s="232"/>
      <c r="SRZ5" s="232"/>
      <c r="SSA5" s="232"/>
      <c r="SSB5" s="232"/>
      <c r="SSC5" s="232"/>
      <c r="SSD5" s="232"/>
      <c r="SSE5" s="232"/>
      <c r="SSF5" s="232"/>
      <c r="SSG5" s="232"/>
      <c r="SSH5" s="232"/>
      <c r="SSI5" s="232"/>
      <c r="SSJ5" s="232"/>
      <c r="SSK5" s="232"/>
      <c r="SSL5" s="232"/>
      <c r="SSM5" s="232"/>
      <c r="SSN5" s="232"/>
      <c r="SSO5" s="232"/>
      <c r="SSP5" s="232"/>
      <c r="SSQ5" s="232"/>
      <c r="SSR5" s="232"/>
      <c r="SSS5" s="232"/>
      <c r="SST5" s="232"/>
      <c r="SSU5" s="232"/>
      <c r="SSV5" s="232"/>
      <c r="SSW5" s="232"/>
      <c r="SSX5" s="232"/>
      <c r="SSY5" s="232"/>
      <c r="SSZ5" s="232"/>
      <c r="STA5" s="232"/>
      <c r="STB5" s="232"/>
      <c r="STC5" s="232"/>
      <c r="STD5" s="232"/>
      <c r="STE5" s="232"/>
      <c r="STF5" s="232"/>
      <c r="STG5" s="232"/>
      <c r="STH5" s="232"/>
      <c r="STI5" s="232"/>
      <c r="STJ5" s="232"/>
      <c r="STK5" s="232"/>
      <c r="STL5" s="232"/>
      <c r="STM5" s="232"/>
      <c r="STN5" s="232"/>
      <c r="STO5" s="232"/>
      <c r="STP5" s="232"/>
      <c r="STQ5" s="232"/>
      <c r="STR5" s="232"/>
      <c r="STS5" s="232"/>
      <c r="STT5" s="232"/>
      <c r="STU5" s="232"/>
      <c r="STV5" s="232"/>
      <c r="STW5" s="232"/>
      <c r="STX5" s="232"/>
      <c r="STY5" s="232"/>
      <c r="STZ5" s="232"/>
      <c r="SUA5" s="232"/>
      <c r="SUB5" s="232"/>
      <c r="SUC5" s="232"/>
      <c r="SUD5" s="232"/>
      <c r="SUE5" s="232"/>
      <c r="SUF5" s="232"/>
      <c r="SUG5" s="232"/>
      <c r="SUH5" s="232"/>
      <c r="SUI5" s="232"/>
      <c r="SUJ5" s="232"/>
      <c r="SUK5" s="232"/>
      <c r="SUL5" s="232"/>
      <c r="SUM5" s="232"/>
      <c r="SUN5" s="232"/>
      <c r="SUO5" s="232"/>
      <c r="SUP5" s="232"/>
      <c r="SUQ5" s="232"/>
      <c r="SUR5" s="232"/>
      <c r="SUS5" s="232"/>
      <c r="SUT5" s="232"/>
      <c r="SUU5" s="232"/>
      <c r="SUV5" s="232"/>
      <c r="SUW5" s="232"/>
      <c r="SUX5" s="232"/>
      <c r="SUY5" s="232"/>
      <c r="SUZ5" s="232"/>
      <c r="SVA5" s="232"/>
      <c r="SVB5" s="232"/>
      <c r="SVC5" s="232"/>
      <c r="SVD5" s="232"/>
      <c r="SVE5" s="232"/>
      <c r="SVF5" s="232"/>
      <c r="SVG5" s="232"/>
      <c r="SVH5" s="232"/>
      <c r="SVI5" s="232"/>
      <c r="SVJ5" s="232"/>
      <c r="SVK5" s="232"/>
      <c r="SVL5" s="232"/>
      <c r="SVM5" s="232"/>
      <c r="SVN5" s="232"/>
      <c r="SVO5" s="232"/>
      <c r="SVP5" s="232"/>
      <c r="SVQ5" s="232"/>
      <c r="SVR5" s="232"/>
      <c r="SVS5" s="232"/>
      <c r="SVT5" s="232"/>
      <c r="SVU5" s="232"/>
      <c r="SVV5" s="232"/>
      <c r="SVW5" s="232"/>
      <c r="SVX5" s="232"/>
      <c r="SVY5" s="232"/>
      <c r="SVZ5" s="232"/>
      <c r="SWA5" s="232"/>
      <c r="SWB5" s="232"/>
      <c r="SWC5" s="232"/>
      <c r="SWD5" s="232"/>
      <c r="SWE5" s="232"/>
      <c r="SWF5" s="232"/>
      <c r="SWG5" s="232"/>
      <c r="SWH5" s="232"/>
      <c r="SWI5" s="232"/>
      <c r="SWJ5" s="232"/>
      <c r="SWK5" s="232"/>
      <c r="SWL5" s="232"/>
      <c r="SWM5" s="232"/>
      <c r="SWN5" s="232"/>
      <c r="SWO5" s="232"/>
      <c r="SWP5" s="232"/>
      <c r="SWQ5" s="232"/>
      <c r="SWR5" s="232"/>
      <c r="SWS5" s="232"/>
      <c r="SWT5" s="232"/>
      <c r="SWU5" s="232"/>
      <c r="SWV5" s="232"/>
      <c r="SWW5" s="232"/>
      <c r="SWX5" s="232"/>
      <c r="SWY5" s="232"/>
      <c r="SWZ5" s="232"/>
      <c r="SXA5" s="232"/>
      <c r="SXB5" s="232"/>
      <c r="SXC5" s="232"/>
      <c r="SXD5" s="232"/>
      <c r="SXE5" s="232"/>
      <c r="SXF5" s="232"/>
      <c r="SXG5" s="232"/>
      <c r="SXH5" s="232"/>
      <c r="SXI5" s="232"/>
      <c r="SXJ5" s="232"/>
      <c r="SXK5" s="232"/>
      <c r="SXL5" s="232"/>
      <c r="SXM5" s="232"/>
      <c r="SXN5" s="232"/>
      <c r="SXO5" s="232"/>
      <c r="SXP5" s="232"/>
      <c r="SXQ5" s="232"/>
      <c r="SXR5" s="232"/>
      <c r="SXS5" s="232"/>
      <c r="SXT5" s="232"/>
      <c r="SXU5" s="232"/>
      <c r="SXV5" s="232"/>
      <c r="SXW5" s="232"/>
      <c r="SXX5" s="232"/>
      <c r="SXY5" s="232"/>
      <c r="SXZ5" s="232"/>
      <c r="SYA5" s="232"/>
      <c r="SYB5" s="232"/>
      <c r="SYC5" s="232"/>
      <c r="SYD5" s="232"/>
      <c r="SYE5" s="232"/>
      <c r="SYF5" s="232"/>
      <c r="SYG5" s="232"/>
      <c r="SYH5" s="232"/>
      <c r="SYI5" s="232"/>
      <c r="SYJ5" s="232"/>
      <c r="SYK5" s="232"/>
      <c r="SYL5" s="232"/>
      <c r="SYM5" s="232"/>
      <c r="SYN5" s="232"/>
      <c r="SYO5" s="232"/>
      <c r="SYP5" s="232"/>
      <c r="SYQ5" s="232"/>
      <c r="SYR5" s="232"/>
      <c r="SYS5" s="232"/>
      <c r="SYT5" s="232"/>
      <c r="SYU5" s="232"/>
      <c r="SYV5" s="232"/>
      <c r="SYW5" s="232"/>
      <c r="SYX5" s="232"/>
      <c r="SYY5" s="232"/>
      <c r="SYZ5" s="232"/>
      <c r="SZA5" s="232"/>
      <c r="SZB5" s="232"/>
      <c r="SZC5" s="232"/>
      <c r="SZD5" s="232"/>
      <c r="SZE5" s="232"/>
      <c r="SZF5" s="232"/>
      <c r="SZG5" s="232"/>
      <c r="SZH5" s="232"/>
      <c r="SZI5" s="232"/>
      <c r="SZJ5" s="232"/>
      <c r="SZK5" s="232"/>
      <c r="SZL5" s="232"/>
      <c r="SZM5" s="232"/>
      <c r="SZN5" s="232"/>
      <c r="SZO5" s="232"/>
      <c r="SZP5" s="232"/>
      <c r="SZQ5" s="232"/>
      <c r="SZR5" s="232"/>
      <c r="SZS5" s="232"/>
      <c r="SZT5" s="232"/>
      <c r="SZU5" s="232"/>
      <c r="SZV5" s="232"/>
      <c r="SZW5" s="232"/>
      <c r="SZX5" s="232"/>
      <c r="SZY5" s="232"/>
      <c r="SZZ5" s="232"/>
      <c r="TAA5" s="232"/>
      <c r="TAB5" s="232"/>
      <c r="TAC5" s="232"/>
      <c r="TAD5" s="232"/>
      <c r="TAE5" s="232"/>
      <c r="TAF5" s="232"/>
      <c r="TAG5" s="232"/>
      <c r="TAH5" s="232"/>
      <c r="TAI5" s="232"/>
      <c r="TAJ5" s="232"/>
      <c r="TAK5" s="232"/>
      <c r="TAL5" s="232"/>
      <c r="TAM5" s="232"/>
      <c r="TAN5" s="232"/>
      <c r="TAO5" s="232"/>
      <c r="TAP5" s="232"/>
      <c r="TAQ5" s="232"/>
      <c r="TAR5" s="232"/>
      <c r="TAS5" s="232"/>
      <c r="TAT5" s="232"/>
      <c r="TAU5" s="232"/>
      <c r="TAV5" s="232"/>
      <c r="TAW5" s="232"/>
      <c r="TAX5" s="232"/>
      <c r="TAY5" s="232"/>
      <c r="TAZ5" s="232"/>
      <c r="TBA5" s="232"/>
      <c r="TBB5" s="232"/>
      <c r="TBC5" s="232"/>
      <c r="TBD5" s="232"/>
      <c r="TBE5" s="232"/>
      <c r="TBF5" s="232"/>
      <c r="TBG5" s="232"/>
      <c r="TBH5" s="232"/>
      <c r="TBI5" s="232"/>
      <c r="TBJ5" s="232"/>
      <c r="TBK5" s="232"/>
      <c r="TBL5" s="232"/>
      <c r="TBM5" s="232"/>
      <c r="TBN5" s="232"/>
      <c r="TBO5" s="232"/>
      <c r="TBP5" s="232"/>
      <c r="TBQ5" s="232"/>
      <c r="TBR5" s="232"/>
      <c r="TBS5" s="232"/>
      <c r="TBT5" s="232"/>
      <c r="TBU5" s="232"/>
      <c r="TBV5" s="232"/>
      <c r="TBW5" s="232"/>
      <c r="TBX5" s="232"/>
      <c r="TBY5" s="232"/>
      <c r="TBZ5" s="232"/>
      <c r="TCA5" s="232"/>
      <c r="TCB5" s="232"/>
      <c r="TCC5" s="232"/>
      <c r="TCD5" s="232"/>
      <c r="TCE5" s="232"/>
      <c r="TCF5" s="232"/>
      <c r="TCG5" s="232"/>
      <c r="TCH5" s="232"/>
      <c r="TCI5" s="232"/>
      <c r="TCJ5" s="232"/>
      <c r="TCK5" s="232"/>
      <c r="TCL5" s="232"/>
      <c r="TCM5" s="232"/>
      <c r="TCN5" s="232"/>
      <c r="TCO5" s="232"/>
      <c r="TCP5" s="232"/>
      <c r="TCQ5" s="232"/>
      <c r="TCR5" s="232"/>
      <c r="TCS5" s="232"/>
      <c r="TCT5" s="232"/>
      <c r="TCU5" s="232"/>
      <c r="TCV5" s="232"/>
      <c r="TCW5" s="232"/>
      <c r="TCX5" s="232"/>
      <c r="TCY5" s="232"/>
      <c r="TCZ5" s="232"/>
      <c r="TDA5" s="232"/>
      <c r="TDB5" s="232"/>
      <c r="TDC5" s="232"/>
      <c r="TDD5" s="232"/>
      <c r="TDE5" s="232"/>
      <c r="TDF5" s="232"/>
      <c r="TDG5" s="232"/>
      <c r="TDH5" s="232"/>
      <c r="TDI5" s="232"/>
      <c r="TDJ5" s="232"/>
      <c r="TDK5" s="232"/>
      <c r="TDL5" s="232"/>
      <c r="TDM5" s="232"/>
      <c r="TDN5" s="232"/>
      <c r="TDO5" s="232"/>
      <c r="TDP5" s="232"/>
      <c r="TDQ5" s="232"/>
      <c r="TDR5" s="232"/>
      <c r="TDS5" s="232"/>
      <c r="TDT5" s="232"/>
      <c r="TDU5" s="232"/>
      <c r="TDV5" s="232"/>
      <c r="TDW5" s="232"/>
      <c r="TDX5" s="232"/>
      <c r="TDY5" s="232"/>
      <c r="TDZ5" s="232"/>
      <c r="TEA5" s="232"/>
      <c r="TEB5" s="232"/>
      <c r="TEC5" s="232"/>
      <c r="TED5" s="232"/>
      <c r="TEE5" s="232"/>
      <c r="TEF5" s="232"/>
      <c r="TEG5" s="232"/>
      <c r="TEH5" s="232"/>
      <c r="TEI5" s="232"/>
      <c r="TEJ5" s="232"/>
      <c r="TEK5" s="232"/>
      <c r="TEL5" s="232"/>
      <c r="TEM5" s="232"/>
      <c r="TEN5" s="232"/>
      <c r="TEO5" s="232"/>
      <c r="TEP5" s="232"/>
      <c r="TEQ5" s="232"/>
      <c r="TER5" s="232"/>
      <c r="TES5" s="232"/>
      <c r="TET5" s="232"/>
      <c r="TEU5" s="232"/>
      <c r="TEV5" s="232"/>
      <c r="TEW5" s="232"/>
      <c r="TEX5" s="232"/>
      <c r="TEY5" s="232"/>
      <c r="TEZ5" s="232"/>
      <c r="TFA5" s="232"/>
      <c r="TFB5" s="232"/>
      <c r="TFC5" s="232"/>
      <c r="TFD5" s="232"/>
      <c r="TFE5" s="232"/>
      <c r="TFF5" s="232"/>
      <c r="TFG5" s="232"/>
      <c r="TFH5" s="232"/>
      <c r="TFI5" s="232"/>
      <c r="TFJ5" s="232"/>
      <c r="TFK5" s="232"/>
      <c r="TFL5" s="232"/>
      <c r="TFM5" s="232"/>
      <c r="TFN5" s="232"/>
      <c r="TFO5" s="232"/>
      <c r="TFP5" s="232"/>
      <c r="TFQ5" s="232"/>
      <c r="TFR5" s="232"/>
      <c r="TFS5" s="232"/>
      <c r="TFT5" s="232"/>
      <c r="TFU5" s="232"/>
      <c r="TFV5" s="232"/>
      <c r="TFW5" s="232"/>
      <c r="TFX5" s="232"/>
      <c r="TFY5" s="232"/>
      <c r="TFZ5" s="232"/>
      <c r="TGA5" s="232"/>
      <c r="TGB5" s="232"/>
      <c r="TGC5" s="232"/>
      <c r="TGD5" s="232"/>
      <c r="TGE5" s="232"/>
      <c r="TGF5" s="232"/>
      <c r="TGG5" s="232"/>
      <c r="TGH5" s="232"/>
      <c r="TGI5" s="232"/>
      <c r="TGJ5" s="232"/>
      <c r="TGK5" s="232"/>
      <c r="TGL5" s="232"/>
      <c r="TGM5" s="232"/>
      <c r="TGN5" s="232"/>
      <c r="TGO5" s="232"/>
      <c r="TGP5" s="232"/>
      <c r="TGQ5" s="232"/>
      <c r="TGR5" s="232"/>
      <c r="TGS5" s="232"/>
      <c r="TGT5" s="232"/>
      <c r="TGU5" s="232"/>
      <c r="TGV5" s="232"/>
      <c r="TGW5" s="232"/>
      <c r="TGX5" s="232"/>
      <c r="TGY5" s="232"/>
      <c r="TGZ5" s="232"/>
      <c r="THA5" s="232"/>
      <c r="THB5" s="232"/>
      <c r="THC5" s="232"/>
      <c r="THD5" s="232"/>
      <c r="THE5" s="232"/>
      <c r="THF5" s="232"/>
      <c r="THG5" s="232"/>
      <c r="THH5" s="232"/>
      <c r="THI5" s="232"/>
      <c r="THJ5" s="232"/>
      <c r="THK5" s="232"/>
      <c r="THL5" s="232"/>
      <c r="THM5" s="232"/>
      <c r="THN5" s="232"/>
      <c r="THO5" s="232"/>
      <c r="THP5" s="232"/>
      <c r="THQ5" s="232"/>
      <c r="THR5" s="232"/>
      <c r="THS5" s="232"/>
      <c r="THT5" s="232"/>
      <c r="THU5" s="232"/>
      <c r="THV5" s="232"/>
      <c r="THW5" s="232"/>
      <c r="THX5" s="232"/>
      <c r="THY5" s="232"/>
      <c r="THZ5" s="232"/>
      <c r="TIA5" s="232"/>
      <c r="TIB5" s="232"/>
      <c r="TIC5" s="232"/>
      <c r="TID5" s="232"/>
      <c r="TIE5" s="232"/>
      <c r="TIF5" s="232"/>
      <c r="TIG5" s="232"/>
      <c r="TIH5" s="232"/>
      <c r="TII5" s="232"/>
      <c r="TIJ5" s="232"/>
      <c r="TIK5" s="232"/>
      <c r="TIL5" s="232"/>
      <c r="TIM5" s="232"/>
      <c r="TIN5" s="232"/>
      <c r="TIO5" s="232"/>
      <c r="TIP5" s="232"/>
      <c r="TIQ5" s="232"/>
      <c r="TIR5" s="232"/>
      <c r="TIS5" s="232"/>
      <c r="TIT5" s="232"/>
      <c r="TIU5" s="232"/>
      <c r="TIV5" s="232"/>
      <c r="TIW5" s="232"/>
      <c r="TIX5" s="232"/>
      <c r="TIY5" s="232"/>
      <c r="TIZ5" s="232"/>
      <c r="TJA5" s="232"/>
      <c r="TJB5" s="232"/>
      <c r="TJC5" s="232"/>
      <c r="TJD5" s="232"/>
      <c r="TJE5" s="232"/>
      <c r="TJF5" s="232"/>
      <c r="TJG5" s="232"/>
      <c r="TJH5" s="232"/>
      <c r="TJI5" s="232"/>
      <c r="TJJ5" s="232"/>
      <c r="TJK5" s="232"/>
      <c r="TJL5" s="232"/>
      <c r="TJM5" s="232"/>
      <c r="TJN5" s="232"/>
      <c r="TJO5" s="232"/>
      <c r="TJP5" s="232"/>
      <c r="TJQ5" s="232"/>
      <c r="TJR5" s="232"/>
      <c r="TJS5" s="232"/>
      <c r="TJT5" s="232"/>
      <c r="TJU5" s="232"/>
      <c r="TJV5" s="232"/>
      <c r="TJW5" s="232"/>
      <c r="TJX5" s="232"/>
      <c r="TJY5" s="232"/>
      <c r="TJZ5" s="232"/>
      <c r="TKA5" s="232"/>
      <c r="TKB5" s="232"/>
      <c r="TKC5" s="232"/>
      <c r="TKD5" s="232"/>
      <c r="TKE5" s="232"/>
      <c r="TKF5" s="232"/>
      <c r="TKG5" s="232"/>
      <c r="TKH5" s="232"/>
      <c r="TKI5" s="232"/>
      <c r="TKJ5" s="232"/>
      <c r="TKK5" s="232"/>
      <c r="TKL5" s="232"/>
      <c r="TKM5" s="232"/>
      <c r="TKN5" s="232"/>
      <c r="TKO5" s="232"/>
      <c r="TKP5" s="232"/>
      <c r="TKQ5" s="232"/>
      <c r="TKR5" s="232"/>
      <c r="TKS5" s="232"/>
      <c r="TKT5" s="232"/>
      <c r="TKU5" s="232"/>
      <c r="TKV5" s="232"/>
      <c r="TKW5" s="232"/>
      <c r="TKX5" s="232"/>
      <c r="TKY5" s="232"/>
      <c r="TKZ5" s="232"/>
      <c r="TLA5" s="232"/>
      <c r="TLB5" s="232"/>
      <c r="TLC5" s="232"/>
      <c r="TLD5" s="232"/>
      <c r="TLE5" s="232"/>
      <c r="TLF5" s="232"/>
      <c r="TLG5" s="232"/>
      <c r="TLH5" s="232"/>
      <c r="TLI5" s="232"/>
      <c r="TLJ5" s="232"/>
      <c r="TLK5" s="232"/>
      <c r="TLL5" s="232"/>
      <c r="TLM5" s="232"/>
      <c r="TLN5" s="232"/>
      <c r="TLO5" s="232"/>
      <c r="TLP5" s="232"/>
      <c r="TLQ5" s="232"/>
      <c r="TLR5" s="232"/>
      <c r="TLS5" s="232"/>
      <c r="TLT5" s="232"/>
      <c r="TLU5" s="232"/>
      <c r="TLV5" s="232"/>
      <c r="TLW5" s="232"/>
      <c r="TLX5" s="232"/>
      <c r="TLY5" s="232"/>
      <c r="TLZ5" s="232"/>
      <c r="TMA5" s="232"/>
      <c r="TMB5" s="232"/>
      <c r="TMC5" s="232"/>
      <c r="TMD5" s="232"/>
      <c r="TME5" s="232"/>
      <c r="TMF5" s="232"/>
      <c r="TMG5" s="232"/>
      <c r="TMH5" s="232"/>
      <c r="TMI5" s="232"/>
      <c r="TMJ5" s="232"/>
      <c r="TMK5" s="232"/>
      <c r="TML5" s="232"/>
      <c r="TMM5" s="232"/>
      <c r="TMN5" s="232"/>
      <c r="TMO5" s="232"/>
      <c r="TMP5" s="232"/>
      <c r="TMQ5" s="232"/>
      <c r="TMR5" s="232"/>
      <c r="TMS5" s="232"/>
      <c r="TMT5" s="232"/>
      <c r="TMU5" s="232"/>
      <c r="TMV5" s="232"/>
      <c r="TMW5" s="232"/>
      <c r="TMX5" s="232"/>
      <c r="TMY5" s="232"/>
      <c r="TMZ5" s="232"/>
      <c r="TNA5" s="232"/>
      <c r="TNB5" s="232"/>
      <c r="TNC5" s="232"/>
      <c r="TND5" s="232"/>
      <c r="TNE5" s="232"/>
      <c r="TNF5" s="232"/>
      <c r="TNG5" s="232"/>
      <c r="TNH5" s="232"/>
      <c r="TNI5" s="232"/>
      <c r="TNJ5" s="232"/>
      <c r="TNK5" s="232"/>
      <c r="TNL5" s="232"/>
      <c r="TNM5" s="232"/>
      <c r="TNN5" s="232"/>
      <c r="TNO5" s="232"/>
      <c r="TNP5" s="232"/>
      <c r="TNQ5" s="232"/>
      <c r="TNR5" s="232"/>
      <c r="TNS5" s="232"/>
      <c r="TNT5" s="232"/>
      <c r="TNU5" s="232"/>
      <c r="TNV5" s="232"/>
      <c r="TNW5" s="232"/>
      <c r="TNX5" s="232"/>
      <c r="TNY5" s="232"/>
      <c r="TNZ5" s="232"/>
      <c r="TOA5" s="232"/>
      <c r="TOB5" s="232"/>
      <c r="TOC5" s="232"/>
      <c r="TOD5" s="232"/>
      <c r="TOE5" s="232"/>
      <c r="TOF5" s="232"/>
      <c r="TOG5" s="232"/>
      <c r="TOH5" s="232"/>
      <c r="TOI5" s="232"/>
      <c r="TOJ5" s="232"/>
      <c r="TOK5" s="232"/>
      <c r="TOL5" s="232"/>
      <c r="TOM5" s="232"/>
      <c r="TON5" s="232"/>
      <c r="TOO5" s="232"/>
      <c r="TOP5" s="232"/>
      <c r="TOQ5" s="232"/>
      <c r="TOR5" s="232"/>
      <c r="TOS5" s="232"/>
      <c r="TOT5" s="232"/>
      <c r="TOU5" s="232"/>
      <c r="TOV5" s="232"/>
      <c r="TOW5" s="232"/>
      <c r="TOX5" s="232"/>
      <c r="TOY5" s="232"/>
      <c r="TOZ5" s="232"/>
      <c r="TPA5" s="232"/>
      <c r="TPB5" s="232"/>
      <c r="TPC5" s="232"/>
      <c r="TPD5" s="232"/>
      <c r="TPE5" s="232"/>
      <c r="TPF5" s="232"/>
      <c r="TPG5" s="232"/>
      <c r="TPH5" s="232"/>
      <c r="TPI5" s="232"/>
      <c r="TPJ5" s="232"/>
      <c r="TPK5" s="232"/>
      <c r="TPL5" s="232"/>
      <c r="TPM5" s="232"/>
      <c r="TPN5" s="232"/>
      <c r="TPO5" s="232"/>
      <c r="TPP5" s="232"/>
      <c r="TPQ5" s="232"/>
      <c r="TPR5" s="232"/>
      <c r="TPS5" s="232"/>
      <c r="TPT5" s="232"/>
      <c r="TPU5" s="232"/>
      <c r="TPV5" s="232"/>
      <c r="TPW5" s="232"/>
      <c r="TPX5" s="232"/>
      <c r="TPY5" s="232"/>
      <c r="TPZ5" s="232"/>
      <c r="TQA5" s="232"/>
      <c r="TQB5" s="232"/>
      <c r="TQC5" s="232"/>
      <c r="TQD5" s="232"/>
      <c r="TQE5" s="232"/>
      <c r="TQF5" s="232"/>
      <c r="TQG5" s="232"/>
      <c r="TQH5" s="232"/>
      <c r="TQI5" s="232"/>
      <c r="TQJ5" s="232"/>
      <c r="TQK5" s="232"/>
      <c r="TQL5" s="232"/>
      <c r="TQM5" s="232"/>
      <c r="TQN5" s="232"/>
      <c r="TQO5" s="232"/>
      <c r="TQP5" s="232"/>
      <c r="TQQ5" s="232"/>
      <c r="TQR5" s="232"/>
      <c r="TQS5" s="232"/>
      <c r="TQT5" s="232"/>
      <c r="TQU5" s="232"/>
      <c r="TQV5" s="232"/>
      <c r="TQW5" s="232"/>
      <c r="TQX5" s="232"/>
      <c r="TQY5" s="232"/>
      <c r="TQZ5" s="232"/>
      <c r="TRA5" s="232"/>
      <c r="TRB5" s="232"/>
      <c r="TRC5" s="232"/>
      <c r="TRD5" s="232"/>
      <c r="TRE5" s="232"/>
      <c r="TRF5" s="232"/>
      <c r="TRG5" s="232"/>
      <c r="TRH5" s="232"/>
      <c r="TRI5" s="232"/>
      <c r="TRJ5" s="232"/>
      <c r="TRK5" s="232"/>
      <c r="TRL5" s="232"/>
      <c r="TRM5" s="232"/>
      <c r="TRN5" s="232"/>
      <c r="TRO5" s="232"/>
      <c r="TRP5" s="232"/>
      <c r="TRQ5" s="232"/>
      <c r="TRR5" s="232"/>
      <c r="TRS5" s="232"/>
      <c r="TRT5" s="232"/>
      <c r="TRU5" s="232"/>
      <c r="TRV5" s="232"/>
      <c r="TRW5" s="232"/>
      <c r="TRX5" s="232"/>
      <c r="TRY5" s="232"/>
      <c r="TRZ5" s="232"/>
      <c r="TSA5" s="232"/>
      <c r="TSB5" s="232"/>
      <c r="TSC5" s="232"/>
      <c r="TSD5" s="232"/>
      <c r="TSE5" s="232"/>
      <c r="TSF5" s="232"/>
      <c r="TSG5" s="232"/>
      <c r="TSH5" s="232"/>
      <c r="TSI5" s="232"/>
      <c r="TSJ5" s="232"/>
      <c r="TSK5" s="232"/>
      <c r="TSL5" s="232"/>
      <c r="TSM5" s="232"/>
      <c r="TSN5" s="232"/>
      <c r="TSO5" s="232"/>
      <c r="TSP5" s="232"/>
      <c r="TSQ5" s="232"/>
      <c r="TSR5" s="232"/>
      <c r="TSS5" s="232"/>
      <c r="TST5" s="232"/>
      <c r="TSU5" s="232"/>
      <c r="TSV5" s="232"/>
      <c r="TSW5" s="232"/>
      <c r="TSX5" s="232"/>
      <c r="TSY5" s="232"/>
      <c r="TSZ5" s="232"/>
      <c r="TTA5" s="232"/>
      <c r="TTB5" s="232"/>
      <c r="TTC5" s="232"/>
      <c r="TTD5" s="232"/>
      <c r="TTE5" s="232"/>
      <c r="TTF5" s="232"/>
      <c r="TTG5" s="232"/>
      <c r="TTH5" s="232"/>
      <c r="TTI5" s="232"/>
      <c r="TTJ5" s="232"/>
      <c r="TTK5" s="232"/>
      <c r="TTL5" s="232"/>
      <c r="TTM5" s="232"/>
      <c r="TTN5" s="232"/>
      <c r="TTO5" s="232"/>
      <c r="TTP5" s="232"/>
      <c r="TTQ5" s="232"/>
      <c r="TTR5" s="232"/>
      <c r="TTS5" s="232"/>
      <c r="TTT5" s="232"/>
      <c r="TTU5" s="232"/>
      <c r="TTV5" s="232"/>
      <c r="TTW5" s="232"/>
      <c r="TTX5" s="232"/>
      <c r="TTY5" s="232"/>
      <c r="TTZ5" s="232"/>
      <c r="TUA5" s="232"/>
      <c r="TUB5" s="232"/>
      <c r="TUC5" s="232"/>
      <c r="TUD5" s="232"/>
      <c r="TUE5" s="232"/>
      <c r="TUF5" s="232"/>
      <c r="TUG5" s="232"/>
      <c r="TUH5" s="232"/>
      <c r="TUI5" s="232"/>
      <c r="TUJ5" s="232"/>
      <c r="TUK5" s="232"/>
      <c r="TUL5" s="232"/>
      <c r="TUM5" s="232"/>
      <c r="TUN5" s="232"/>
      <c r="TUO5" s="232"/>
      <c r="TUP5" s="232"/>
      <c r="TUQ5" s="232"/>
      <c r="TUR5" s="232"/>
      <c r="TUS5" s="232"/>
      <c r="TUT5" s="232"/>
      <c r="TUU5" s="232"/>
      <c r="TUV5" s="232"/>
      <c r="TUW5" s="232"/>
      <c r="TUX5" s="232"/>
      <c r="TUY5" s="232"/>
      <c r="TUZ5" s="232"/>
      <c r="TVA5" s="232"/>
      <c r="TVB5" s="232"/>
      <c r="TVC5" s="232"/>
      <c r="TVD5" s="232"/>
      <c r="TVE5" s="232"/>
      <c r="TVF5" s="232"/>
      <c r="TVG5" s="232"/>
      <c r="TVH5" s="232"/>
      <c r="TVI5" s="232"/>
      <c r="TVJ5" s="232"/>
      <c r="TVK5" s="232"/>
      <c r="TVL5" s="232"/>
      <c r="TVM5" s="232"/>
      <c r="TVN5" s="232"/>
      <c r="TVO5" s="232"/>
      <c r="TVP5" s="232"/>
      <c r="TVQ5" s="232"/>
      <c r="TVR5" s="232"/>
      <c r="TVS5" s="232"/>
      <c r="TVT5" s="232"/>
      <c r="TVU5" s="232"/>
      <c r="TVV5" s="232"/>
      <c r="TVW5" s="232"/>
      <c r="TVX5" s="232"/>
      <c r="TVY5" s="232"/>
      <c r="TVZ5" s="232"/>
      <c r="TWA5" s="232"/>
      <c r="TWB5" s="232"/>
      <c r="TWC5" s="232"/>
      <c r="TWD5" s="232"/>
      <c r="TWE5" s="232"/>
      <c r="TWF5" s="232"/>
      <c r="TWG5" s="232"/>
      <c r="TWH5" s="232"/>
      <c r="TWI5" s="232"/>
      <c r="TWJ5" s="232"/>
      <c r="TWK5" s="232"/>
      <c r="TWL5" s="232"/>
      <c r="TWM5" s="232"/>
      <c r="TWN5" s="232"/>
      <c r="TWO5" s="232"/>
      <c r="TWP5" s="232"/>
      <c r="TWQ5" s="232"/>
      <c r="TWR5" s="232"/>
      <c r="TWS5" s="232"/>
      <c r="TWT5" s="232"/>
      <c r="TWU5" s="232"/>
      <c r="TWV5" s="232"/>
      <c r="TWW5" s="232"/>
      <c r="TWX5" s="232"/>
      <c r="TWY5" s="232"/>
      <c r="TWZ5" s="232"/>
      <c r="TXA5" s="232"/>
      <c r="TXB5" s="232"/>
      <c r="TXC5" s="232"/>
      <c r="TXD5" s="232"/>
      <c r="TXE5" s="232"/>
      <c r="TXF5" s="232"/>
      <c r="TXG5" s="232"/>
      <c r="TXH5" s="232"/>
      <c r="TXI5" s="232"/>
      <c r="TXJ5" s="232"/>
      <c r="TXK5" s="232"/>
      <c r="TXL5" s="232"/>
      <c r="TXM5" s="232"/>
      <c r="TXN5" s="232"/>
      <c r="TXO5" s="232"/>
      <c r="TXP5" s="232"/>
      <c r="TXQ5" s="232"/>
      <c r="TXR5" s="232"/>
      <c r="TXS5" s="232"/>
      <c r="TXT5" s="232"/>
      <c r="TXU5" s="232"/>
      <c r="TXV5" s="232"/>
      <c r="TXW5" s="232"/>
      <c r="TXX5" s="232"/>
      <c r="TXY5" s="232"/>
      <c r="TXZ5" s="232"/>
      <c r="TYA5" s="232"/>
      <c r="TYB5" s="232"/>
      <c r="TYC5" s="232"/>
      <c r="TYD5" s="232"/>
      <c r="TYE5" s="232"/>
      <c r="TYF5" s="232"/>
      <c r="TYG5" s="232"/>
      <c r="TYH5" s="232"/>
      <c r="TYI5" s="232"/>
      <c r="TYJ5" s="232"/>
      <c r="TYK5" s="232"/>
      <c r="TYL5" s="232"/>
      <c r="TYM5" s="232"/>
      <c r="TYN5" s="232"/>
      <c r="TYO5" s="232"/>
      <c r="TYP5" s="232"/>
      <c r="TYQ5" s="232"/>
      <c r="TYR5" s="232"/>
      <c r="TYS5" s="232"/>
      <c r="TYT5" s="232"/>
      <c r="TYU5" s="232"/>
      <c r="TYV5" s="232"/>
      <c r="TYW5" s="232"/>
      <c r="TYX5" s="232"/>
      <c r="TYY5" s="232"/>
      <c r="TYZ5" s="232"/>
      <c r="TZA5" s="232"/>
      <c r="TZB5" s="232"/>
      <c r="TZC5" s="232"/>
      <c r="TZD5" s="232"/>
      <c r="TZE5" s="232"/>
      <c r="TZF5" s="232"/>
      <c r="TZG5" s="232"/>
      <c r="TZH5" s="232"/>
      <c r="TZI5" s="232"/>
      <c r="TZJ5" s="232"/>
      <c r="TZK5" s="232"/>
      <c r="TZL5" s="232"/>
      <c r="TZM5" s="232"/>
      <c r="TZN5" s="232"/>
      <c r="TZO5" s="232"/>
      <c r="TZP5" s="232"/>
      <c r="TZQ5" s="232"/>
      <c r="TZR5" s="232"/>
      <c r="TZS5" s="232"/>
      <c r="TZT5" s="232"/>
      <c r="TZU5" s="232"/>
      <c r="TZV5" s="232"/>
      <c r="TZW5" s="232"/>
      <c r="TZX5" s="232"/>
      <c r="TZY5" s="232"/>
      <c r="TZZ5" s="232"/>
      <c r="UAA5" s="232"/>
      <c r="UAB5" s="232"/>
      <c r="UAC5" s="232"/>
      <c r="UAD5" s="232"/>
      <c r="UAE5" s="232"/>
      <c r="UAF5" s="232"/>
      <c r="UAG5" s="232"/>
      <c r="UAH5" s="232"/>
      <c r="UAI5" s="232"/>
      <c r="UAJ5" s="232"/>
      <c r="UAK5" s="232"/>
      <c r="UAL5" s="232"/>
      <c r="UAM5" s="232"/>
      <c r="UAN5" s="232"/>
      <c r="UAO5" s="232"/>
      <c r="UAP5" s="232"/>
      <c r="UAQ5" s="232"/>
      <c r="UAR5" s="232"/>
      <c r="UAS5" s="232"/>
      <c r="UAT5" s="232"/>
      <c r="UAU5" s="232"/>
      <c r="UAV5" s="232"/>
      <c r="UAW5" s="232"/>
      <c r="UAX5" s="232"/>
      <c r="UAY5" s="232"/>
      <c r="UAZ5" s="232"/>
      <c r="UBA5" s="232"/>
      <c r="UBB5" s="232"/>
      <c r="UBC5" s="232"/>
      <c r="UBD5" s="232"/>
      <c r="UBE5" s="232"/>
      <c r="UBF5" s="232"/>
      <c r="UBG5" s="232"/>
      <c r="UBH5" s="232"/>
      <c r="UBI5" s="232"/>
      <c r="UBJ5" s="232"/>
      <c r="UBK5" s="232"/>
      <c r="UBL5" s="232"/>
      <c r="UBM5" s="232"/>
      <c r="UBN5" s="232"/>
      <c r="UBO5" s="232"/>
      <c r="UBP5" s="232"/>
      <c r="UBQ5" s="232"/>
      <c r="UBR5" s="232"/>
      <c r="UBS5" s="232"/>
      <c r="UBT5" s="232"/>
      <c r="UBU5" s="232"/>
      <c r="UBV5" s="232"/>
      <c r="UBW5" s="232"/>
      <c r="UBX5" s="232"/>
      <c r="UBY5" s="232"/>
      <c r="UBZ5" s="232"/>
      <c r="UCA5" s="232"/>
      <c r="UCB5" s="232"/>
      <c r="UCC5" s="232"/>
      <c r="UCD5" s="232"/>
      <c r="UCE5" s="232"/>
      <c r="UCF5" s="232"/>
      <c r="UCG5" s="232"/>
      <c r="UCH5" s="232"/>
      <c r="UCI5" s="232"/>
      <c r="UCJ5" s="232"/>
      <c r="UCK5" s="232"/>
      <c r="UCL5" s="232"/>
      <c r="UCM5" s="232"/>
      <c r="UCN5" s="232"/>
      <c r="UCO5" s="232"/>
      <c r="UCP5" s="232"/>
      <c r="UCQ5" s="232"/>
      <c r="UCR5" s="232"/>
      <c r="UCS5" s="232"/>
      <c r="UCT5" s="232"/>
      <c r="UCU5" s="232"/>
      <c r="UCV5" s="232"/>
      <c r="UCW5" s="232"/>
      <c r="UCX5" s="232"/>
      <c r="UCY5" s="232"/>
      <c r="UCZ5" s="232"/>
      <c r="UDA5" s="232"/>
      <c r="UDB5" s="232"/>
      <c r="UDC5" s="232"/>
      <c r="UDD5" s="232"/>
      <c r="UDE5" s="232"/>
      <c r="UDF5" s="232"/>
      <c r="UDG5" s="232"/>
      <c r="UDH5" s="232"/>
      <c r="UDI5" s="232"/>
      <c r="UDJ5" s="232"/>
      <c r="UDK5" s="232"/>
      <c r="UDL5" s="232"/>
      <c r="UDM5" s="232"/>
      <c r="UDN5" s="232"/>
      <c r="UDO5" s="232"/>
      <c r="UDP5" s="232"/>
      <c r="UDQ5" s="232"/>
      <c r="UDR5" s="232"/>
      <c r="UDS5" s="232"/>
      <c r="UDT5" s="232"/>
      <c r="UDU5" s="232"/>
      <c r="UDV5" s="232"/>
      <c r="UDW5" s="232"/>
      <c r="UDX5" s="232"/>
      <c r="UDY5" s="232"/>
      <c r="UDZ5" s="232"/>
      <c r="UEA5" s="232"/>
      <c r="UEB5" s="232"/>
      <c r="UEC5" s="232"/>
      <c r="UED5" s="232"/>
      <c r="UEE5" s="232"/>
      <c r="UEF5" s="232"/>
      <c r="UEG5" s="232"/>
      <c r="UEH5" s="232"/>
      <c r="UEI5" s="232"/>
      <c r="UEJ5" s="232"/>
      <c r="UEK5" s="232"/>
      <c r="UEL5" s="232"/>
      <c r="UEM5" s="232"/>
      <c r="UEN5" s="232"/>
      <c r="UEO5" s="232"/>
      <c r="UEP5" s="232"/>
      <c r="UEQ5" s="232"/>
      <c r="UER5" s="232"/>
      <c r="UES5" s="232"/>
      <c r="UET5" s="232"/>
      <c r="UEU5" s="232"/>
      <c r="UEV5" s="232"/>
      <c r="UEW5" s="232"/>
      <c r="UEX5" s="232"/>
      <c r="UEY5" s="232"/>
      <c r="UEZ5" s="232"/>
      <c r="UFA5" s="232"/>
      <c r="UFB5" s="232"/>
      <c r="UFC5" s="232"/>
      <c r="UFD5" s="232"/>
      <c r="UFE5" s="232"/>
      <c r="UFF5" s="232"/>
      <c r="UFG5" s="232"/>
      <c r="UFH5" s="232"/>
      <c r="UFI5" s="232"/>
      <c r="UFJ5" s="232"/>
      <c r="UFK5" s="232"/>
      <c r="UFL5" s="232"/>
      <c r="UFM5" s="232"/>
      <c r="UFN5" s="232"/>
      <c r="UFO5" s="232"/>
      <c r="UFP5" s="232"/>
      <c r="UFQ5" s="232"/>
      <c r="UFR5" s="232"/>
      <c r="UFS5" s="232"/>
      <c r="UFT5" s="232"/>
      <c r="UFU5" s="232"/>
      <c r="UFV5" s="232"/>
      <c r="UFW5" s="232"/>
      <c r="UFX5" s="232"/>
      <c r="UFY5" s="232"/>
      <c r="UFZ5" s="232"/>
      <c r="UGA5" s="232"/>
      <c r="UGB5" s="232"/>
      <c r="UGC5" s="232"/>
      <c r="UGD5" s="232"/>
      <c r="UGE5" s="232"/>
      <c r="UGF5" s="232"/>
      <c r="UGG5" s="232"/>
      <c r="UGH5" s="232"/>
      <c r="UGI5" s="232"/>
      <c r="UGJ5" s="232"/>
      <c r="UGK5" s="232"/>
      <c r="UGL5" s="232"/>
      <c r="UGM5" s="232"/>
      <c r="UGN5" s="232"/>
      <c r="UGO5" s="232"/>
      <c r="UGP5" s="232"/>
      <c r="UGQ5" s="232"/>
      <c r="UGR5" s="232"/>
      <c r="UGS5" s="232"/>
      <c r="UGT5" s="232"/>
      <c r="UGU5" s="232"/>
      <c r="UGV5" s="232"/>
      <c r="UGW5" s="232"/>
      <c r="UGX5" s="232"/>
      <c r="UGY5" s="232"/>
      <c r="UGZ5" s="232"/>
      <c r="UHA5" s="232"/>
      <c r="UHB5" s="232"/>
      <c r="UHC5" s="232"/>
      <c r="UHD5" s="232"/>
      <c r="UHE5" s="232"/>
      <c r="UHF5" s="232"/>
      <c r="UHG5" s="232"/>
      <c r="UHH5" s="232"/>
      <c r="UHI5" s="232"/>
      <c r="UHJ5" s="232"/>
      <c r="UHK5" s="232"/>
      <c r="UHL5" s="232"/>
      <c r="UHM5" s="232"/>
      <c r="UHN5" s="232"/>
      <c r="UHO5" s="232"/>
      <c r="UHP5" s="232"/>
      <c r="UHQ5" s="232"/>
      <c r="UHR5" s="232"/>
      <c r="UHS5" s="232"/>
      <c r="UHT5" s="232"/>
      <c r="UHU5" s="232"/>
      <c r="UHV5" s="232"/>
      <c r="UHW5" s="232"/>
      <c r="UHX5" s="232"/>
      <c r="UHY5" s="232"/>
      <c r="UHZ5" s="232"/>
      <c r="UIA5" s="232"/>
      <c r="UIB5" s="232"/>
      <c r="UIC5" s="232"/>
      <c r="UID5" s="232"/>
      <c r="UIE5" s="232"/>
      <c r="UIF5" s="232"/>
      <c r="UIG5" s="232"/>
      <c r="UIH5" s="232"/>
      <c r="UII5" s="232"/>
      <c r="UIJ5" s="232"/>
      <c r="UIK5" s="232"/>
      <c r="UIL5" s="232"/>
      <c r="UIM5" s="232"/>
      <c r="UIN5" s="232"/>
      <c r="UIO5" s="232"/>
      <c r="UIP5" s="232"/>
      <c r="UIQ5" s="232"/>
      <c r="UIR5" s="232"/>
      <c r="UIS5" s="232"/>
      <c r="UIT5" s="232"/>
      <c r="UIU5" s="232"/>
      <c r="UIV5" s="232"/>
      <c r="UIW5" s="232"/>
      <c r="UIX5" s="232"/>
      <c r="UIY5" s="232"/>
      <c r="UIZ5" s="232"/>
      <c r="UJA5" s="232"/>
      <c r="UJB5" s="232"/>
      <c r="UJC5" s="232"/>
      <c r="UJD5" s="232"/>
      <c r="UJE5" s="232"/>
      <c r="UJF5" s="232"/>
      <c r="UJG5" s="232"/>
      <c r="UJH5" s="232"/>
      <c r="UJI5" s="232"/>
      <c r="UJJ5" s="232"/>
      <c r="UJK5" s="232"/>
      <c r="UJL5" s="232"/>
      <c r="UJM5" s="232"/>
      <c r="UJN5" s="232"/>
      <c r="UJO5" s="232"/>
      <c r="UJP5" s="232"/>
      <c r="UJQ5" s="232"/>
      <c r="UJR5" s="232"/>
      <c r="UJS5" s="232"/>
      <c r="UJT5" s="232"/>
      <c r="UJU5" s="232"/>
      <c r="UJV5" s="232"/>
      <c r="UJW5" s="232"/>
      <c r="UJX5" s="232"/>
      <c r="UJY5" s="232"/>
      <c r="UJZ5" s="232"/>
      <c r="UKA5" s="232"/>
      <c r="UKB5" s="232"/>
      <c r="UKC5" s="232"/>
      <c r="UKD5" s="232"/>
      <c r="UKE5" s="232"/>
      <c r="UKF5" s="232"/>
      <c r="UKG5" s="232"/>
      <c r="UKH5" s="232"/>
      <c r="UKI5" s="232"/>
      <c r="UKJ5" s="232"/>
      <c r="UKK5" s="232"/>
      <c r="UKL5" s="232"/>
      <c r="UKM5" s="232"/>
      <c r="UKN5" s="232"/>
      <c r="UKO5" s="232"/>
      <c r="UKP5" s="232"/>
      <c r="UKQ5" s="232"/>
      <c r="UKR5" s="232"/>
      <c r="UKS5" s="232"/>
      <c r="UKT5" s="232"/>
      <c r="UKU5" s="232"/>
      <c r="UKV5" s="232"/>
      <c r="UKW5" s="232"/>
      <c r="UKX5" s="232"/>
      <c r="UKY5" s="232"/>
      <c r="UKZ5" s="232"/>
      <c r="ULA5" s="232"/>
      <c r="ULB5" s="232"/>
      <c r="ULC5" s="232"/>
      <c r="ULD5" s="232"/>
      <c r="ULE5" s="232"/>
      <c r="ULF5" s="232"/>
      <c r="ULG5" s="232"/>
      <c r="ULH5" s="232"/>
      <c r="ULI5" s="232"/>
      <c r="ULJ5" s="232"/>
      <c r="ULK5" s="232"/>
      <c r="ULL5" s="232"/>
      <c r="ULM5" s="232"/>
      <c r="ULN5" s="232"/>
      <c r="ULO5" s="232"/>
      <c r="ULP5" s="232"/>
      <c r="ULQ5" s="232"/>
      <c r="ULR5" s="232"/>
      <c r="ULS5" s="232"/>
      <c r="ULT5" s="232"/>
      <c r="ULU5" s="232"/>
      <c r="ULV5" s="232"/>
      <c r="ULW5" s="232"/>
      <c r="ULX5" s="232"/>
      <c r="ULY5" s="232"/>
      <c r="ULZ5" s="232"/>
      <c r="UMA5" s="232"/>
      <c r="UMB5" s="232"/>
      <c r="UMC5" s="232"/>
      <c r="UMD5" s="232"/>
      <c r="UME5" s="232"/>
      <c r="UMF5" s="232"/>
      <c r="UMG5" s="232"/>
      <c r="UMH5" s="232"/>
      <c r="UMI5" s="232"/>
      <c r="UMJ5" s="232"/>
      <c r="UMK5" s="232"/>
      <c r="UML5" s="232"/>
      <c r="UMM5" s="232"/>
      <c r="UMN5" s="232"/>
      <c r="UMO5" s="232"/>
      <c r="UMP5" s="232"/>
      <c r="UMQ5" s="232"/>
      <c r="UMR5" s="232"/>
      <c r="UMS5" s="232"/>
      <c r="UMT5" s="232"/>
      <c r="UMU5" s="232"/>
      <c r="UMV5" s="232"/>
      <c r="UMW5" s="232"/>
      <c r="UMX5" s="232"/>
      <c r="UMY5" s="232"/>
      <c r="UMZ5" s="232"/>
      <c r="UNA5" s="232"/>
      <c r="UNB5" s="232"/>
      <c r="UNC5" s="232"/>
      <c r="UND5" s="232"/>
      <c r="UNE5" s="232"/>
      <c r="UNF5" s="232"/>
      <c r="UNG5" s="232"/>
      <c r="UNH5" s="232"/>
      <c r="UNI5" s="232"/>
      <c r="UNJ5" s="232"/>
      <c r="UNK5" s="232"/>
      <c r="UNL5" s="232"/>
      <c r="UNM5" s="232"/>
      <c r="UNN5" s="232"/>
      <c r="UNO5" s="232"/>
      <c r="UNP5" s="232"/>
      <c r="UNQ5" s="232"/>
      <c r="UNR5" s="232"/>
      <c r="UNS5" s="232"/>
      <c r="UNT5" s="232"/>
      <c r="UNU5" s="232"/>
      <c r="UNV5" s="232"/>
      <c r="UNW5" s="232"/>
      <c r="UNX5" s="232"/>
      <c r="UNY5" s="232"/>
      <c r="UNZ5" s="232"/>
      <c r="UOA5" s="232"/>
      <c r="UOB5" s="232"/>
      <c r="UOC5" s="232"/>
      <c r="UOD5" s="232"/>
      <c r="UOE5" s="232"/>
      <c r="UOF5" s="232"/>
      <c r="UOG5" s="232"/>
      <c r="UOH5" s="232"/>
      <c r="UOI5" s="232"/>
      <c r="UOJ5" s="232"/>
      <c r="UOK5" s="232"/>
      <c r="UOL5" s="232"/>
      <c r="UOM5" s="232"/>
      <c r="UON5" s="232"/>
      <c r="UOO5" s="232"/>
      <c r="UOP5" s="232"/>
      <c r="UOQ5" s="232"/>
      <c r="UOR5" s="232"/>
      <c r="UOS5" s="232"/>
      <c r="UOT5" s="232"/>
      <c r="UOU5" s="232"/>
      <c r="UOV5" s="232"/>
      <c r="UOW5" s="232"/>
      <c r="UOX5" s="232"/>
      <c r="UOY5" s="232"/>
      <c r="UOZ5" s="232"/>
      <c r="UPA5" s="232"/>
      <c r="UPB5" s="232"/>
      <c r="UPC5" s="232"/>
      <c r="UPD5" s="232"/>
      <c r="UPE5" s="232"/>
      <c r="UPF5" s="232"/>
      <c r="UPG5" s="232"/>
      <c r="UPH5" s="232"/>
      <c r="UPI5" s="232"/>
      <c r="UPJ5" s="232"/>
      <c r="UPK5" s="232"/>
      <c r="UPL5" s="232"/>
      <c r="UPM5" s="232"/>
      <c r="UPN5" s="232"/>
      <c r="UPO5" s="232"/>
      <c r="UPP5" s="232"/>
      <c r="UPQ5" s="232"/>
      <c r="UPR5" s="232"/>
      <c r="UPS5" s="232"/>
      <c r="UPT5" s="232"/>
      <c r="UPU5" s="232"/>
      <c r="UPV5" s="232"/>
      <c r="UPW5" s="232"/>
      <c r="UPX5" s="232"/>
      <c r="UPY5" s="232"/>
      <c r="UPZ5" s="232"/>
      <c r="UQA5" s="232"/>
      <c r="UQB5" s="232"/>
      <c r="UQC5" s="232"/>
      <c r="UQD5" s="232"/>
      <c r="UQE5" s="232"/>
      <c r="UQF5" s="232"/>
      <c r="UQG5" s="232"/>
      <c r="UQH5" s="232"/>
      <c r="UQI5" s="232"/>
      <c r="UQJ5" s="232"/>
      <c r="UQK5" s="232"/>
      <c r="UQL5" s="232"/>
      <c r="UQM5" s="232"/>
      <c r="UQN5" s="232"/>
      <c r="UQO5" s="232"/>
      <c r="UQP5" s="232"/>
      <c r="UQQ5" s="232"/>
      <c r="UQR5" s="232"/>
      <c r="UQS5" s="232"/>
      <c r="UQT5" s="232"/>
      <c r="UQU5" s="232"/>
      <c r="UQV5" s="232"/>
      <c r="UQW5" s="232"/>
      <c r="UQX5" s="232"/>
      <c r="UQY5" s="232"/>
      <c r="UQZ5" s="232"/>
      <c r="URA5" s="232"/>
      <c r="URB5" s="232"/>
      <c r="URC5" s="232"/>
      <c r="URD5" s="232"/>
      <c r="URE5" s="232"/>
      <c r="URF5" s="232"/>
      <c r="URG5" s="232"/>
      <c r="URH5" s="232"/>
      <c r="URI5" s="232"/>
      <c r="URJ5" s="232"/>
      <c r="URK5" s="232"/>
      <c r="URL5" s="232"/>
      <c r="URM5" s="232"/>
      <c r="URN5" s="232"/>
      <c r="URO5" s="232"/>
      <c r="URP5" s="232"/>
      <c r="URQ5" s="232"/>
      <c r="URR5" s="232"/>
      <c r="URS5" s="232"/>
      <c r="URT5" s="232"/>
      <c r="URU5" s="232"/>
      <c r="URV5" s="232"/>
      <c r="URW5" s="232"/>
      <c r="URX5" s="232"/>
      <c r="URY5" s="232"/>
      <c r="URZ5" s="232"/>
      <c r="USA5" s="232"/>
      <c r="USB5" s="232"/>
      <c r="USC5" s="232"/>
      <c r="USD5" s="232"/>
      <c r="USE5" s="232"/>
      <c r="USF5" s="232"/>
      <c r="USG5" s="232"/>
      <c r="USH5" s="232"/>
      <c r="USI5" s="232"/>
      <c r="USJ5" s="232"/>
      <c r="USK5" s="232"/>
      <c r="USL5" s="232"/>
      <c r="USM5" s="232"/>
      <c r="USN5" s="232"/>
      <c r="USO5" s="232"/>
      <c r="USP5" s="232"/>
      <c r="USQ5" s="232"/>
      <c r="USR5" s="232"/>
      <c r="USS5" s="232"/>
      <c r="UST5" s="232"/>
      <c r="USU5" s="232"/>
      <c r="USV5" s="232"/>
      <c r="USW5" s="232"/>
      <c r="USX5" s="232"/>
      <c r="USY5" s="232"/>
      <c r="USZ5" s="232"/>
      <c r="UTA5" s="232"/>
      <c r="UTB5" s="232"/>
      <c r="UTC5" s="232"/>
      <c r="UTD5" s="232"/>
      <c r="UTE5" s="232"/>
      <c r="UTF5" s="232"/>
      <c r="UTG5" s="232"/>
      <c r="UTH5" s="232"/>
      <c r="UTI5" s="232"/>
      <c r="UTJ5" s="232"/>
      <c r="UTK5" s="232"/>
      <c r="UTL5" s="232"/>
      <c r="UTM5" s="232"/>
      <c r="UTN5" s="232"/>
      <c r="UTO5" s="232"/>
      <c r="UTP5" s="232"/>
      <c r="UTQ5" s="232"/>
      <c r="UTR5" s="232"/>
      <c r="UTS5" s="232"/>
      <c r="UTT5" s="232"/>
      <c r="UTU5" s="232"/>
      <c r="UTV5" s="232"/>
      <c r="UTW5" s="232"/>
      <c r="UTX5" s="232"/>
      <c r="UTY5" s="232"/>
      <c r="UTZ5" s="232"/>
      <c r="UUA5" s="232"/>
      <c r="UUB5" s="232"/>
      <c r="UUC5" s="232"/>
      <c r="UUD5" s="232"/>
      <c r="UUE5" s="232"/>
      <c r="UUF5" s="232"/>
      <c r="UUG5" s="232"/>
      <c r="UUH5" s="232"/>
      <c r="UUI5" s="232"/>
      <c r="UUJ5" s="232"/>
      <c r="UUK5" s="232"/>
      <c r="UUL5" s="232"/>
      <c r="UUM5" s="232"/>
      <c r="UUN5" s="232"/>
      <c r="UUO5" s="232"/>
      <c r="UUP5" s="232"/>
      <c r="UUQ5" s="232"/>
      <c r="UUR5" s="232"/>
      <c r="UUS5" s="232"/>
      <c r="UUT5" s="232"/>
      <c r="UUU5" s="232"/>
      <c r="UUV5" s="232"/>
      <c r="UUW5" s="232"/>
      <c r="UUX5" s="232"/>
      <c r="UUY5" s="232"/>
      <c r="UUZ5" s="232"/>
      <c r="UVA5" s="232"/>
      <c r="UVB5" s="232"/>
      <c r="UVC5" s="232"/>
      <c r="UVD5" s="232"/>
      <c r="UVE5" s="232"/>
      <c r="UVF5" s="232"/>
      <c r="UVG5" s="232"/>
      <c r="UVH5" s="232"/>
      <c r="UVI5" s="232"/>
      <c r="UVJ5" s="232"/>
      <c r="UVK5" s="232"/>
      <c r="UVL5" s="232"/>
      <c r="UVM5" s="232"/>
      <c r="UVN5" s="232"/>
      <c r="UVO5" s="232"/>
      <c r="UVP5" s="232"/>
      <c r="UVQ5" s="232"/>
      <c r="UVR5" s="232"/>
      <c r="UVS5" s="232"/>
      <c r="UVT5" s="232"/>
      <c r="UVU5" s="232"/>
      <c r="UVV5" s="232"/>
      <c r="UVW5" s="232"/>
      <c r="UVX5" s="232"/>
      <c r="UVY5" s="232"/>
      <c r="UVZ5" s="232"/>
      <c r="UWA5" s="232"/>
      <c r="UWB5" s="232"/>
      <c r="UWC5" s="232"/>
      <c r="UWD5" s="232"/>
      <c r="UWE5" s="232"/>
      <c r="UWF5" s="232"/>
      <c r="UWG5" s="232"/>
      <c r="UWH5" s="232"/>
      <c r="UWI5" s="232"/>
      <c r="UWJ5" s="232"/>
      <c r="UWK5" s="232"/>
      <c r="UWL5" s="232"/>
      <c r="UWM5" s="232"/>
      <c r="UWN5" s="232"/>
      <c r="UWO5" s="232"/>
      <c r="UWP5" s="232"/>
      <c r="UWQ5" s="232"/>
      <c r="UWR5" s="232"/>
      <c r="UWS5" s="232"/>
      <c r="UWT5" s="232"/>
      <c r="UWU5" s="232"/>
      <c r="UWV5" s="232"/>
      <c r="UWW5" s="232"/>
      <c r="UWX5" s="232"/>
      <c r="UWY5" s="232"/>
      <c r="UWZ5" s="232"/>
      <c r="UXA5" s="232"/>
      <c r="UXB5" s="232"/>
      <c r="UXC5" s="232"/>
      <c r="UXD5" s="232"/>
      <c r="UXE5" s="232"/>
      <c r="UXF5" s="232"/>
      <c r="UXG5" s="232"/>
      <c r="UXH5" s="232"/>
      <c r="UXI5" s="232"/>
      <c r="UXJ5" s="232"/>
      <c r="UXK5" s="232"/>
      <c r="UXL5" s="232"/>
      <c r="UXM5" s="232"/>
      <c r="UXN5" s="232"/>
      <c r="UXO5" s="232"/>
      <c r="UXP5" s="232"/>
      <c r="UXQ5" s="232"/>
      <c r="UXR5" s="232"/>
      <c r="UXS5" s="232"/>
      <c r="UXT5" s="232"/>
      <c r="UXU5" s="232"/>
      <c r="UXV5" s="232"/>
      <c r="UXW5" s="232"/>
      <c r="UXX5" s="232"/>
      <c r="UXY5" s="232"/>
      <c r="UXZ5" s="232"/>
      <c r="UYA5" s="232"/>
      <c r="UYB5" s="232"/>
      <c r="UYC5" s="232"/>
      <c r="UYD5" s="232"/>
      <c r="UYE5" s="232"/>
      <c r="UYF5" s="232"/>
      <c r="UYG5" s="232"/>
      <c r="UYH5" s="232"/>
      <c r="UYI5" s="232"/>
      <c r="UYJ5" s="232"/>
      <c r="UYK5" s="232"/>
      <c r="UYL5" s="232"/>
      <c r="UYM5" s="232"/>
      <c r="UYN5" s="232"/>
      <c r="UYO5" s="232"/>
      <c r="UYP5" s="232"/>
      <c r="UYQ5" s="232"/>
      <c r="UYR5" s="232"/>
      <c r="UYS5" s="232"/>
      <c r="UYT5" s="232"/>
      <c r="UYU5" s="232"/>
      <c r="UYV5" s="232"/>
      <c r="UYW5" s="232"/>
      <c r="UYX5" s="232"/>
      <c r="UYY5" s="232"/>
      <c r="UYZ5" s="232"/>
      <c r="UZA5" s="232"/>
      <c r="UZB5" s="232"/>
      <c r="UZC5" s="232"/>
      <c r="UZD5" s="232"/>
      <c r="UZE5" s="232"/>
      <c r="UZF5" s="232"/>
      <c r="UZG5" s="232"/>
      <c r="UZH5" s="232"/>
      <c r="UZI5" s="232"/>
      <c r="UZJ5" s="232"/>
      <c r="UZK5" s="232"/>
      <c r="UZL5" s="232"/>
      <c r="UZM5" s="232"/>
      <c r="UZN5" s="232"/>
      <c r="UZO5" s="232"/>
      <c r="UZP5" s="232"/>
      <c r="UZQ5" s="232"/>
      <c r="UZR5" s="232"/>
      <c r="UZS5" s="232"/>
      <c r="UZT5" s="232"/>
      <c r="UZU5" s="232"/>
      <c r="UZV5" s="232"/>
      <c r="UZW5" s="232"/>
      <c r="UZX5" s="232"/>
      <c r="UZY5" s="232"/>
      <c r="UZZ5" s="232"/>
      <c r="VAA5" s="232"/>
      <c r="VAB5" s="232"/>
      <c r="VAC5" s="232"/>
      <c r="VAD5" s="232"/>
      <c r="VAE5" s="232"/>
      <c r="VAF5" s="232"/>
      <c r="VAG5" s="232"/>
      <c r="VAH5" s="232"/>
      <c r="VAI5" s="232"/>
      <c r="VAJ5" s="232"/>
      <c r="VAK5" s="232"/>
      <c r="VAL5" s="232"/>
      <c r="VAM5" s="232"/>
      <c r="VAN5" s="232"/>
      <c r="VAO5" s="232"/>
      <c r="VAP5" s="232"/>
      <c r="VAQ5" s="232"/>
      <c r="VAR5" s="232"/>
      <c r="VAS5" s="232"/>
      <c r="VAT5" s="232"/>
      <c r="VAU5" s="232"/>
      <c r="VAV5" s="232"/>
      <c r="VAW5" s="232"/>
      <c r="VAX5" s="232"/>
      <c r="VAY5" s="232"/>
      <c r="VAZ5" s="232"/>
      <c r="VBA5" s="232"/>
      <c r="VBB5" s="232"/>
      <c r="VBC5" s="232"/>
      <c r="VBD5" s="232"/>
      <c r="VBE5" s="232"/>
      <c r="VBF5" s="232"/>
      <c r="VBG5" s="232"/>
      <c r="VBH5" s="232"/>
      <c r="VBI5" s="232"/>
      <c r="VBJ5" s="232"/>
      <c r="VBK5" s="232"/>
      <c r="VBL5" s="232"/>
      <c r="VBM5" s="232"/>
      <c r="VBN5" s="232"/>
      <c r="VBO5" s="232"/>
      <c r="VBP5" s="232"/>
      <c r="VBQ5" s="232"/>
      <c r="VBR5" s="232"/>
      <c r="VBS5" s="232"/>
      <c r="VBT5" s="232"/>
      <c r="VBU5" s="232"/>
      <c r="VBV5" s="232"/>
      <c r="VBW5" s="232"/>
      <c r="VBX5" s="232"/>
      <c r="VBY5" s="232"/>
      <c r="VBZ5" s="232"/>
      <c r="VCA5" s="232"/>
      <c r="VCB5" s="232"/>
      <c r="VCC5" s="232"/>
      <c r="VCD5" s="232"/>
      <c r="VCE5" s="232"/>
      <c r="VCF5" s="232"/>
      <c r="VCG5" s="232"/>
      <c r="VCH5" s="232"/>
      <c r="VCI5" s="232"/>
      <c r="VCJ5" s="232"/>
      <c r="VCK5" s="232"/>
      <c r="VCL5" s="232"/>
      <c r="VCM5" s="232"/>
      <c r="VCN5" s="232"/>
      <c r="VCO5" s="232"/>
      <c r="VCP5" s="232"/>
      <c r="VCQ5" s="232"/>
      <c r="VCR5" s="232"/>
      <c r="VCS5" s="232"/>
      <c r="VCT5" s="232"/>
      <c r="VCU5" s="232"/>
      <c r="VCV5" s="232"/>
      <c r="VCW5" s="232"/>
      <c r="VCX5" s="232"/>
      <c r="VCY5" s="232"/>
      <c r="VCZ5" s="232"/>
      <c r="VDA5" s="232"/>
      <c r="VDB5" s="232"/>
      <c r="VDC5" s="232"/>
      <c r="VDD5" s="232"/>
      <c r="VDE5" s="232"/>
      <c r="VDF5" s="232"/>
      <c r="VDG5" s="232"/>
      <c r="VDH5" s="232"/>
      <c r="VDI5" s="232"/>
      <c r="VDJ5" s="232"/>
      <c r="VDK5" s="232"/>
      <c r="VDL5" s="232"/>
      <c r="VDM5" s="232"/>
      <c r="VDN5" s="232"/>
      <c r="VDO5" s="232"/>
      <c r="VDP5" s="232"/>
      <c r="VDQ5" s="232"/>
      <c r="VDR5" s="232"/>
      <c r="VDS5" s="232"/>
      <c r="VDT5" s="232"/>
      <c r="VDU5" s="232"/>
      <c r="VDV5" s="232"/>
      <c r="VDW5" s="232"/>
      <c r="VDX5" s="232"/>
      <c r="VDY5" s="232"/>
      <c r="VDZ5" s="232"/>
      <c r="VEA5" s="232"/>
      <c r="VEB5" s="232"/>
      <c r="VEC5" s="232"/>
      <c r="VED5" s="232"/>
      <c r="VEE5" s="232"/>
      <c r="VEF5" s="232"/>
      <c r="VEG5" s="232"/>
      <c r="VEH5" s="232"/>
      <c r="VEI5" s="232"/>
      <c r="VEJ5" s="232"/>
      <c r="VEK5" s="232"/>
      <c r="VEL5" s="232"/>
      <c r="VEM5" s="232"/>
      <c r="VEN5" s="232"/>
      <c r="VEO5" s="232"/>
      <c r="VEP5" s="232"/>
      <c r="VEQ5" s="232"/>
      <c r="VER5" s="232"/>
      <c r="VES5" s="232"/>
      <c r="VET5" s="232"/>
      <c r="VEU5" s="232"/>
      <c r="VEV5" s="232"/>
      <c r="VEW5" s="232"/>
      <c r="VEX5" s="232"/>
      <c r="VEY5" s="232"/>
      <c r="VEZ5" s="232"/>
      <c r="VFA5" s="232"/>
      <c r="VFB5" s="232"/>
      <c r="VFC5" s="232"/>
      <c r="VFD5" s="232"/>
      <c r="VFE5" s="232"/>
      <c r="VFF5" s="232"/>
      <c r="VFG5" s="232"/>
      <c r="VFH5" s="232"/>
      <c r="VFI5" s="232"/>
      <c r="VFJ5" s="232"/>
      <c r="VFK5" s="232"/>
      <c r="VFL5" s="232"/>
      <c r="VFM5" s="232"/>
      <c r="VFN5" s="232"/>
      <c r="VFO5" s="232"/>
      <c r="VFP5" s="232"/>
      <c r="VFQ5" s="232"/>
      <c r="VFR5" s="232"/>
      <c r="VFS5" s="232"/>
      <c r="VFT5" s="232"/>
      <c r="VFU5" s="232"/>
      <c r="VFV5" s="232"/>
      <c r="VFW5" s="232"/>
      <c r="VFX5" s="232"/>
      <c r="VFY5" s="232"/>
      <c r="VFZ5" s="232"/>
      <c r="VGA5" s="232"/>
      <c r="VGB5" s="232"/>
      <c r="VGC5" s="232"/>
      <c r="VGD5" s="232"/>
      <c r="VGE5" s="232"/>
      <c r="VGF5" s="232"/>
      <c r="VGG5" s="232"/>
      <c r="VGH5" s="232"/>
      <c r="VGI5" s="232"/>
      <c r="VGJ5" s="232"/>
      <c r="VGK5" s="232"/>
      <c r="VGL5" s="232"/>
      <c r="VGM5" s="232"/>
      <c r="VGN5" s="232"/>
      <c r="VGO5" s="232"/>
      <c r="VGP5" s="232"/>
      <c r="VGQ5" s="232"/>
      <c r="VGR5" s="232"/>
      <c r="VGS5" s="232"/>
      <c r="VGT5" s="232"/>
      <c r="VGU5" s="232"/>
      <c r="VGV5" s="232"/>
      <c r="VGW5" s="232"/>
      <c r="VGX5" s="232"/>
      <c r="VGY5" s="232"/>
      <c r="VGZ5" s="232"/>
      <c r="VHA5" s="232"/>
      <c r="VHB5" s="232"/>
      <c r="VHC5" s="232"/>
      <c r="VHD5" s="232"/>
      <c r="VHE5" s="232"/>
      <c r="VHF5" s="232"/>
      <c r="VHG5" s="232"/>
      <c r="VHH5" s="232"/>
      <c r="VHI5" s="232"/>
      <c r="VHJ5" s="232"/>
      <c r="VHK5" s="232"/>
      <c r="VHL5" s="232"/>
      <c r="VHM5" s="232"/>
      <c r="VHN5" s="232"/>
      <c r="VHO5" s="232"/>
      <c r="VHP5" s="232"/>
      <c r="VHQ5" s="232"/>
      <c r="VHR5" s="232"/>
      <c r="VHS5" s="232"/>
      <c r="VHT5" s="232"/>
      <c r="VHU5" s="232"/>
      <c r="VHV5" s="232"/>
      <c r="VHW5" s="232"/>
      <c r="VHX5" s="232"/>
      <c r="VHY5" s="232"/>
      <c r="VHZ5" s="232"/>
      <c r="VIA5" s="232"/>
      <c r="VIB5" s="232"/>
      <c r="VIC5" s="232"/>
      <c r="VID5" s="232"/>
      <c r="VIE5" s="232"/>
      <c r="VIF5" s="232"/>
      <c r="VIG5" s="232"/>
      <c r="VIH5" s="232"/>
      <c r="VII5" s="232"/>
      <c r="VIJ5" s="232"/>
      <c r="VIK5" s="232"/>
      <c r="VIL5" s="232"/>
      <c r="VIM5" s="232"/>
      <c r="VIN5" s="232"/>
      <c r="VIO5" s="232"/>
      <c r="VIP5" s="232"/>
      <c r="VIQ5" s="232"/>
      <c r="VIR5" s="232"/>
      <c r="VIS5" s="232"/>
      <c r="VIT5" s="232"/>
      <c r="VIU5" s="232"/>
      <c r="VIV5" s="232"/>
      <c r="VIW5" s="232"/>
      <c r="VIX5" s="232"/>
      <c r="VIY5" s="232"/>
      <c r="VIZ5" s="232"/>
      <c r="VJA5" s="232"/>
      <c r="VJB5" s="232"/>
      <c r="VJC5" s="232"/>
      <c r="VJD5" s="232"/>
      <c r="VJE5" s="232"/>
      <c r="VJF5" s="232"/>
      <c r="VJG5" s="232"/>
      <c r="VJH5" s="232"/>
      <c r="VJI5" s="232"/>
      <c r="VJJ5" s="232"/>
      <c r="VJK5" s="232"/>
      <c r="VJL5" s="232"/>
      <c r="VJM5" s="232"/>
      <c r="VJN5" s="232"/>
      <c r="VJO5" s="232"/>
      <c r="VJP5" s="232"/>
      <c r="VJQ5" s="232"/>
      <c r="VJR5" s="232"/>
      <c r="VJS5" s="232"/>
      <c r="VJT5" s="232"/>
      <c r="VJU5" s="232"/>
      <c r="VJV5" s="232"/>
      <c r="VJW5" s="232"/>
      <c r="VJX5" s="232"/>
      <c r="VJY5" s="232"/>
      <c r="VJZ5" s="232"/>
      <c r="VKA5" s="232"/>
      <c r="VKB5" s="232"/>
      <c r="VKC5" s="232"/>
      <c r="VKD5" s="232"/>
      <c r="VKE5" s="232"/>
      <c r="VKF5" s="232"/>
      <c r="VKG5" s="232"/>
      <c r="VKH5" s="232"/>
      <c r="VKI5" s="232"/>
      <c r="VKJ5" s="232"/>
      <c r="VKK5" s="232"/>
      <c r="VKL5" s="232"/>
      <c r="VKM5" s="232"/>
      <c r="VKN5" s="232"/>
      <c r="VKO5" s="232"/>
      <c r="VKP5" s="232"/>
      <c r="VKQ5" s="232"/>
      <c r="VKR5" s="232"/>
      <c r="VKS5" s="232"/>
      <c r="VKT5" s="232"/>
      <c r="VKU5" s="232"/>
      <c r="VKV5" s="232"/>
      <c r="VKW5" s="232"/>
      <c r="VKX5" s="232"/>
      <c r="VKY5" s="232"/>
      <c r="VKZ5" s="232"/>
      <c r="VLA5" s="232"/>
      <c r="VLB5" s="232"/>
      <c r="VLC5" s="232"/>
      <c r="VLD5" s="232"/>
      <c r="VLE5" s="232"/>
      <c r="VLF5" s="232"/>
      <c r="VLG5" s="232"/>
      <c r="VLH5" s="232"/>
      <c r="VLI5" s="232"/>
      <c r="VLJ5" s="232"/>
      <c r="VLK5" s="232"/>
      <c r="VLL5" s="232"/>
      <c r="VLM5" s="232"/>
      <c r="VLN5" s="232"/>
      <c r="VLO5" s="232"/>
      <c r="VLP5" s="232"/>
      <c r="VLQ5" s="232"/>
      <c r="VLR5" s="232"/>
      <c r="VLS5" s="232"/>
      <c r="VLT5" s="232"/>
      <c r="VLU5" s="232"/>
      <c r="VLV5" s="232"/>
      <c r="VLW5" s="232"/>
      <c r="VLX5" s="232"/>
      <c r="VLY5" s="232"/>
      <c r="VLZ5" s="232"/>
      <c r="VMA5" s="232"/>
      <c r="VMB5" s="232"/>
      <c r="VMC5" s="232"/>
      <c r="VMD5" s="232"/>
      <c r="VME5" s="232"/>
      <c r="VMF5" s="232"/>
      <c r="VMG5" s="232"/>
      <c r="VMH5" s="232"/>
      <c r="VMI5" s="232"/>
      <c r="VMJ5" s="232"/>
      <c r="VMK5" s="232"/>
      <c r="VML5" s="232"/>
      <c r="VMM5" s="232"/>
      <c r="VMN5" s="232"/>
      <c r="VMO5" s="232"/>
      <c r="VMP5" s="232"/>
      <c r="VMQ5" s="232"/>
      <c r="VMR5" s="232"/>
      <c r="VMS5" s="232"/>
      <c r="VMT5" s="232"/>
      <c r="VMU5" s="232"/>
      <c r="VMV5" s="232"/>
      <c r="VMW5" s="232"/>
      <c r="VMX5" s="232"/>
      <c r="VMY5" s="232"/>
      <c r="VMZ5" s="232"/>
      <c r="VNA5" s="232"/>
      <c r="VNB5" s="232"/>
      <c r="VNC5" s="232"/>
      <c r="VND5" s="232"/>
      <c r="VNE5" s="232"/>
      <c r="VNF5" s="232"/>
      <c r="VNG5" s="232"/>
      <c r="VNH5" s="232"/>
      <c r="VNI5" s="232"/>
      <c r="VNJ5" s="232"/>
      <c r="VNK5" s="232"/>
      <c r="VNL5" s="232"/>
      <c r="VNM5" s="232"/>
      <c r="VNN5" s="232"/>
      <c r="VNO5" s="232"/>
      <c r="VNP5" s="232"/>
      <c r="VNQ5" s="232"/>
      <c r="VNR5" s="232"/>
      <c r="VNS5" s="232"/>
      <c r="VNT5" s="232"/>
      <c r="VNU5" s="232"/>
      <c r="VNV5" s="232"/>
      <c r="VNW5" s="232"/>
      <c r="VNX5" s="232"/>
      <c r="VNY5" s="232"/>
      <c r="VNZ5" s="232"/>
      <c r="VOA5" s="232"/>
      <c r="VOB5" s="232"/>
      <c r="VOC5" s="232"/>
      <c r="VOD5" s="232"/>
      <c r="VOE5" s="232"/>
      <c r="VOF5" s="232"/>
      <c r="VOG5" s="232"/>
      <c r="VOH5" s="232"/>
      <c r="VOI5" s="232"/>
      <c r="VOJ5" s="232"/>
      <c r="VOK5" s="232"/>
      <c r="VOL5" s="232"/>
      <c r="VOM5" s="232"/>
      <c r="VON5" s="232"/>
      <c r="VOO5" s="232"/>
      <c r="VOP5" s="232"/>
      <c r="VOQ5" s="232"/>
      <c r="VOR5" s="232"/>
      <c r="VOS5" s="232"/>
      <c r="VOT5" s="232"/>
      <c r="VOU5" s="232"/>
      <c r="VOV5" s="232"/>
      <c r="VOW5" s="232"/>
      <c r="VOX5" s="232"/>
      <c r="VOY5" s="232"/>
      <c r="VOZ5" s="232"/>
      <c r="VPA5" s="232"/>
      <c r="VPB5" s="232"/>
      <c r="VPC5" s="232"/>
      <c r="VPD5" s="232"/>
      <c r="VPE5" s="232"/>
      <c r="VPF5" s="232"/>
      <c r="VPG5" s="232"/>
      <c r="VPH5" s="232"/>
      <c r="VPI5" s="232"/>
      <c r="VPJ5" s="232"/>
      <c r="VPK5" s="232"/>
      <c r="VPL5" s="232"/>
      <c r="VPM5" s="232"/>
      <c r="VPN5" s="232"/>
      <c r="VPO5" s="232"/>
      <c r="VPP5" s="232"/>
      <c r="VPQ5" s="232"/>
      <c r="VPR5" s="232"/>
      <c r="VPS5" s="232"/>
      <c r="VPT5" s="232"/>
      <c r="VPU5" s="232"/>
      <c r="VPV5" s="232"/>
      <c r="VPW5" s="232"/>
      <c r="VPX5" s="232"/>
      <c r="VPY5" s="232"/>
      <c r="VPZ5" s="232"/>
      <c r="VQA5" s="232"/>
      <c r="VQB5" s="232"/>
      <c r="VQC5" s="232"/>
      <c r="VQD5" s="232"/>
      <c r="VQE5" s="232"/>
      <c r="VQF5" s="232"/>
      <c r="VQG5" s="232"/>
      <c r="VQH5" s="232"/>
      <c r="VQI5" s="232"/>
      <c r="VQJ5" s="232"/>
      <c r="VQK5" s="232"/>
      <c r="VQL5" s="232"/>
      <c r="VQM5" s="232"/>
      <c r="VQN5" s="232"/>
      <c r="VQO5" s="232"/>
      <c r="VQP5" s="232"/>
      <c r="VQQ5" s="232"/>
      <c r="VQR5" s="232"/>
      <c r="VQS5" s="232"/>
      <c r="VQT5" s="232"/>
      <c r="VQU5" s="232"/>
      <c r="VQV5" s="232"/>
      <c r="VQW5" s="232"/>
      <c r="VQX5" s="232"/>
      <c r="VQY5" s="232"/>
      <c r="VQZ5" s="232"/>
      <c r="VRA5" s="232"/>
      <c r="VRB5" s="232"/>
      <c r="VRC5" s="232"/>
      <c r="VRD5" s="232"/>
      <c r="VRE5" s="232"/>
      <c r="VRF5" s="232"/>
      <c r="VRG5" s="232"/>
      <c r="VRH5" s="232"/>
      <c r="VRI5" s="232"/>
      <c r="VRJ5" s="232"/>
      <c r="VRK5" s="232"/>
      <c r="VRL5" s="232"/>
      <c r="VRM5" s="232"/>
      <c r="VRN5" s="232"/>
      <c r="VRO5" s="232"/>
      <c r="VRP5" s="232"/>
      <c r="VRQ5" s="232"/>
      <c r="VRR5" s="232"/>
      <c r="VRS5" s="232"/>
      <c r="VRT5" s="232"/>
      <c r="VRU5" s="232"/>
      <c r="VRV5" s="232"/>
      <c r="VRW5" s="232"/>
      <c r="VRX5" s="232"/>
      <c r="VRY5" s="232"/>
      <c r="VRZ5" s="232"/>
      <c r="VSA5" s="232"/>
      <c r="VSB5" s="232"/>
      <c r="VSC5" s="232"/>
      <c r="VSD5" s="232"/>
      <c r="VSE5" s="232"/>
      <c r="VSF5" s="232"/>
      <c r="VSG5" s="232"/>
      <c r="VSH5" s="232"/>
      <c r="VSI5" s="232"/>
      <c r="VSJ5" s="232"/>
      <c r="VSK5" s="232"/>
      <c r="VSL5" s="232"/>
      <c r="VSM5" s="232"/>
      <c r="VSN5" s="232"/>
      <c r="VSO5" s="232"/>
      <c r="VSP5" s="232"/>
      <c r="VSQ5" s="232"/>
      <c r="VSR5" s="232"/>
      <c r="VSS5" s="232"/>
      <c r="VST5" s="232"/>
      <c r="VSU5" s="232"/>
      <c r="VSV5" s="232"/>
      <c r="VSW5" s="232"/>
      <c r="VSX5" s="232"/>
      <c r="VSY5" s="232"/>
      <c r="VSZ5" s="232"/>
      <c r="VTA5" s="232"/>
      <c r="VTB5" s="232"/>
      <c r="VTC5" s="232"/>
      <c r="VTD5" s="232"/>
      <c r="VTE5" s="232"/>
      <c r="VTF5" s="232"/>
      <c r="VTG5" s="232"/>
      <c r="VTH5" s="232"/>
      <c r="VTI5" s="232"/>
      <c r="VTJ5" s="232"/>
      <c r="VTK5" s="232"/>
      <c r="VTL5" s="232"/>
      <c r="VTM5" s="232"/>
      <c r="VTN5" s="232"/>
      <c r="VTO5" s="232"/>
      <c r="VTP5" s="232"/>
      <c r="VTQ5" s="232"/>
      <c r="VTR5" s="232"/>
      <c r="VTS5" s="232"/>
      <c r="VTT5" s="232"/>
      <c r="VTU5" s="232"/>
      <c r="VTV5" s="232"/>
      <c r="VTW5" s="232"/>
      <c r="VTX5" s="232"/>
      <c r="VTY5" s="232"/>
      <c r="VTZ5" s="232"/>
      <c r="VUA5" s="232"/>
      <c r="VUB5" s="232"/>
      <c r="VUC5" s="232"/>
      <c r="VUD5" s="232"/>
      <c r="VUE5" s="232"/>
      <c r="VUF5" s="232"/>
      <c r="VUG5" s="232"/>
      <c r="VUH5" s="232"/>
      <c r="VUI5" s="232"/>
      <c r="VUJ5" s="232"/>
      <c r="VUK5" s="232"/>
      <c r="VUL5" s="232"/>
      <c r="VUM5" s="232"/>
      <c r="VUN5" s="232"/>
      <c r="VUO5" s="232"/>
      <c r="VUP5" s="232"/>
      <c r="VUQ5" s="232"/>
      <c r="VUR5" s="232"/>
      <c r="VUS5" s="232"/>
      <c r="VUT5" s="232"/>
      <c r="VUU5" s="232"/>
      <c r="VUV5" s="232"/>
      <c r="VUW5" s="232"/>
      <c r="VUX5" s="232"/>
      <c r="VUY5" s="232"/>
      <c r="VUZ5" s="232"/>
      <c r="VVA5" s="232"/>
      <c r="VVB5" s="232"/>
      <c r="VVC5" s="232"/>
      <c r="VVD5" s="232"/>
      <c r="VVE5" s="232"/>
      <c r="VVF5" s="232"/>
      <c r="VVG5" s="232"/>
      <c r="VVH5" s="232"/>
      <c r="VVI5" s="232"/>
      <c r="VVJ5" s="232"/>
      <c r="VVK5" s="232"/>
      <c r="VVL5" s="232"/>
      <c r="VVM5" s="232"/>
      <c r="VVN5" s="232"/>
      <c r="VVO5" s="232"/>
      <c r="VVP5" s="232"/>
      <c r="VVQ5" s="232"/>
      <c r="VVR5" s="232"/>
      <c r="VVS5" s="232"/>
      <c r="VVT5" s="232"/>
      <c r="VVU5" s="232"/>
      <c r="VVV5" s="232"/>
      <c r="VVW5" s="232"/>
      <c r="VVX5" s="232"/>
      <c r="VVY5" s="232"/>
      <c r="VVZ5" s="232"/>
      <c r="VWA5" s="232"/>
      <c r="VWB5" s="232"/>
      <c r="VWC5" s="232"/>
      <c r="VWD5" s="232"/>
      <c r="VWE5" s="232"/>
      <c r="VWF5" s="232"/>
      <c r="VWG5" s="232"/>
      <c r="VWH5" s="232"/>
      <c r="VWI5" s="232"/>
      <c r="VWJ5" s="232"/>
      <c r="VWK5" s="232"/>
      <c r="VWL5" s="232"/>
      <c r="VWM5" s="232"/>
      <c r="VWN5" s="232"/>
      <c r="VWO5" s="232"/>
      <c r="VWP5" s="232"/>
      <c r="VWQ5" s="232"/>
      <c r="VWR5" s="232"/>
      <c r="VWS5" s="232"/>
      <c r="VWT5" s="232"/>
      <c r="VWU5" s="232"/>
      <c r="VWV5" s="232"/>
      <c r="VWW5" s="232"/>
      <c r="VWX5" s="232"/>
      <c r="VWY5" s="232"/>
      <c r="VWZ5" s="232"/>
      <c r="VXA5" s="232"/>
      <c r="VXB5" s="232"/>
      <c r="VXC5" s="232"/>
      <c r="VXD5" s="232"/>
      <c r="VXE5" s="232"/>
      <c r="VXF5" s="232"/>
      <c r="VXG5" s="232"/>
      <c r="VXH5" s="232"/>
      <c r="VXI5" s="232"/>
      <c r="VXJ5" s="232"/>
      <c r="VXK5" s="232"/>
      <c r="VXL5" s="232"/>
      <c r="VXM5" s="232"/>
      <c r="VXN5" s="232"/>
      <c r="VXO5" s="232"/>
      <c r="VXP5" s="232"/>
      <c r="VXQ5" s="232"/>
      <c r="VXR5" s="232"/>
      <c r="VXS5" s="232"/>
      <c r="VXT5" s="232"/>
      <c r="VXU5" s="232"/>
      <c r="VXV5" s="232"/>
      <c r="VXW5" s="232"/>
      <c r="VXX5" s="232"/>
      <c r="VXY5" s="232"/>
      <c r="VXZ5" s="232"/>
      <c r="VYA5" s="232"/>
      <c r="VYB5" s="232"/>
      <c r="VYC5" s="232"/>
      <c r="VYD5" s="232"/>
      <c r="VYE5" s="232"/>
      <c r="VYF5" s="232"/>
      <c r="VYG5" s="232"/>
      <c r="VYH5" s="232"/>
      <c r="VYI5" s="232"/>
      <c r="VYJ5" s="232"/>
      <c r="VYK5" s="232"/>
      <c r="VYL5" s="232"/>
      <c r="VYM5" s="232"/>
      <c r="VYN5" s="232"/>
      <c r="VYO5" s="232"/>
      <c r="VYP5" s="232"/>
      <c r="VYQ5" s="232"/>
      <c r="VYR5" s="232"/>
      <c r="VYS5" s="232"/>
      <c r="VYT5" s="232"/>
      <c r="VYU5" s="232"/>
      <c r="VYV5" s="232"/>
      <c r="VYW5" s="232"/>
      <c r="VYX5" s="232"/>
      <c r="VYY5" s="232"/>
      <c r="VYZ5" s="232"/>
      <c r="VZA5" s="232"/>
      <c r="VZB5" s="232"/>
      <c r="VZC5" s="232"/>
      <c r="VZD5" s="232"/>
      <c r="VZE5" s="232"/>
      <c r="VZF5" s="232"/>
      <c r="VZG5" s="232"/>
      <c r="VZH5" s="232"/>
      <c r="VZI5" s="232"/>
      <c r="VZJ5" s="232"/>
      <c r="VZK5" s="232"/>
      <c r="VZL5" s="232"/>
      <c r="VZM5" s="232"/>
      <c r="VZN5" s="232"/>
      <c r="VZO5" s="232"/>
      <c r="VZP5" s="232"/>
      <c r="VZQ5" s="232"/>
      <c r="VZR5" s="232"/>
      <c r="VZS5" s="232"/>
      <c r="VZT5" s="232"/>
      <c r="VZU5" s="232"/>
      <c r="VZV5" s="232"/>
      <c r="VZW5" s="232"/>
      <c r="VZX5" s="232"/>
      <c r="VZY5" s="232"/>
      <c r="VZZ5" s="232"/>
      <c r="WAA5" s="232"/>
      <c r="WAB5" s="232"/>
      <c r="WAC5" s="232"/>
      <c r="WAD5" s="232"/>
      <c r="WAE5" s="232"/>
      <c r="WAF5" s="232"/>
      <c r="WAG5" s="232"/>
      <c r="WAH5" s="232"/>
      <c r="WAI5" s="232"/>
      <c r="WAJ5" s="232"/>
      <c r="WAK5" s="232"/>
      <c r="WAL5" s="232"/>
      <c r="WAM5" s="232"/>
      <c r="WAN5" s="232"/>
      <c r="WAO5" s="232"/>
      <c r="WAP5" s="232"/>
      <c r="WAQ5" s="232"/>
      <c r="WAR5" s="232"/>
      <c r="WAS5" s="232"/>
      <c r="WAT5" s="232"/>
      <c r="WAU5" s="232"/>
      <c r="WAV5" s="232"/>
      <c r="WAW5" s="232"/>
      <c r="WAX5" s="232"/>
      <c r="WAY5" s="232"/>
      <c r="WAZ5" s="232"/>
      <c r="WBA5" s="232"/>
      <c r="WBB5" s="232"/>
      <c r="WBC5" s="232"/>
      <c r="WBD5" s="232"/>
      <c r="WBE5" s="232"/>
      <c r="WBF5" s="232"/>
      <c r="WBG5" s="232"/>
      <c r="WBH5" s="232"/>
      <c r="WBI5" s="232"/>
      <c r="WBJ5" s="232"/>
      <c r="WBK5" s="232"/>
      <c r="WBL5" s="232"/>
      <c r="WBM5" s="232"/>
      <c r="WBN5" s="232"/>
      <c r="WBO5" s="232"/>
      <c r="WBP5" s="232"/>
      <c r="WBQ5" s="232"/>
      <c r="WBR5" s="232"/>
      <c r="WBS5" s="232"/>
      <c r="WBT5" s="232"/>
      <c r="WBU5" s="232"/>
      <c r="WBV5" s="232"/>
      <c r="WBW5" s="232"/>
      <c r="WBX5" s="232"/>
      <c r="WBY5" s="232"/>
      <c r="WBZ5" s="232"/>
      <c r="WCA5" s="232"/>
      <c r="WCB5" s="232"/>
      <c r="WCC5" s="232"/>
      <c r="WCD5" s="232"/>
      <c r="WCE5" s="232"/>
      <c r="WCF5" s="232"/>
      <c r="WCG5" s="232"/>
      <c r="WCH5" s="232"/>
      <c r="WCI5" s="232"/>
      <c r="WCJ5" s="232"/>
      <c r="WCK5" s="232"/>
      <c r="WCL5" s="232"/>
      <c r="WCM5" s="232"/>
      <c r="WCN5" s="232"/>
      <c r="WCO5" s="232"/>
      <c r="WCP5" s="232"/>
      <c r="WCQ5" s="232"/>
      <c r="WCR5" s="232"/>
      <c r="WCS5" s="232"/>
      <c r="WCT5" s="232"/>
      <c r="WCU5" s="232"/>
      <c r="WCV5" s="232"/>
      <c r="WCW5" s="232"/>
      <c r="WCX5" s="232"/>
      <c r="WCY5" s="232"/>
      <c r="WCZ5" s="232"/>
      <c r="WDA5" s="232"/>
      <c r="WDB5" s="232"/>
      <c r="WDC5" s="232"/>
      <c r="WDD5" s="232"/>
      <c r="WDE5" s="232"/>
      <c r="WDF5" s="232"/>
      <c r="WDG5" s="232"/>
      <c r="WDH5" s="232"/>
      <c r="WDI5" s="232"/>
      <c r="WDJ5" s="232"/>
      <c r="WDK5" s="232"/>
      <c r="WDL5" s="232"/>
      <c r="WDM5" s="232"/>
      <c r="WDN5" s="232"/>
      <c r="WDO5" s="232"/>
      <c r="WDP5" s="232"/>
      <c r="WDQ5" s="232"/>
      <c r="WDR5" s="232"/>
      <c r="WDS5" s="232"/>
      <c r="WDT5" s="232"/>
      <c r="WDU5" s="232"/>
      <c r="WDV5" s="232"/>
      <c r="WDW5" s="232"/>
      <c r="WDX5" s="232"/>
      <c r="WDY5" s="232"/>
      <c r="WDZ5" s="232"/>
      <c r="WEA5" s="232"/>
      <c r="WEB5" s="232"/>
      <c r="WEC5" s="232"/>
      <c r="WED5" s="232"/>
      <c r="WEE5" s="232"/>
      <c r="WEF5" s="232"/>
      <c r="WEG5" s="232"/>
      <c r="WEH5" s="232"/>
      <c r="WEI5" s="232"/>
      <c r="WEJ5" s="232"/>
      <c r="WEK5" s="232"/>
      <c r="WEL5" s="232"/>
      <c r="WEM5" s="232"/>
      <c r="WEN5" s="232"/>
      <c r="WEO5" s="232"/>
      <c r="WEP5" s="232"/>
      <c r="WEQ5" s="232"/>
      <c r="WER5" s="232"/>
      <c r="WES5" s="232"/>
      <c r="WET5" s="232"/>
      <c r="WEU5" s="232"/>
      <c r="WEV5" s="232"/>
      <c r="WEW5" s="232"/>
      <c r="WEX5" s="232"/>
      <c r="WEY5" s="232"/>
      <c r="WEZ5" s="232"/>
      <c r="WFA5" s="232"/>
      <c r="WFB5" s="232"/>
      <c r="WFC5" s="232"/>
      <c r="WFD5" s="232"/>
      <c r="WFE5" s="232"/>
      <c r="WFF5" s="232"/>
      <c r="WFG5" s="232"/>
      <c r="WFH5" s="232"/>
      <c r="WFI5" s="232"/>
      <c r="WFJ5" s="232"/>
      <c r="WFK5" s="232"/>
      <c r="WFL5" s="232"/>
      <c r="WFM5" s="232"/>
      <c r="WFN5" s="232"/>
      <c r="WFO5" s="232"/>
      <c r="WFP5" s="232"/>
      <c r="WFQ5" s="232"/>
      <c r="WFR5" s="232"/>
      <c r="WFS5" s="232"/>
      <c r="WFT5" s="232"/>
      <c r="WFU5" s="232"/>
      <c r="WFV5" s="232"/>
      <c r="WFW5" s="232"/>
      <c r="WFX5" s="232"/>
      <c r="WFY5" s="232"/>
      <c r="WFZ5" s="232"/>
      <c r="WGA5" s="232"/>
      <c r="WGB5" s="232"/>
      <c r="WGC5" s="232"/>
      <c r="WGD5" s="232"/>
      <c r="WGE5" s="232"/>
      <c r="WGF5" s="232"/>
      <c r="WGG5" s="232"/>
      <c r="WGH5" s="232"/>
      <c r="WGI5" s="232"/>
      <c r="WGJ5" s="232"/>
      <c r="WGK5" s="232"/>
      <c r="WGL5" s="232"/>
      <c r="WGM5" s="232"/>
      <c r="WGN5" s="232"/>
      <c r="WGO5" s="232"/>
      <c r="WGP5" s="232"/>
      <c r="WGQ5" s="232"/>
      <c r="WGR5" s="232"/>
      <c r="WGS5" s="232"/>
      <c r="WGT5" s="232"/>
      <c r="WGU5" s="232"/>
      <c r="WGV5" s="232"/>
      <c r="WGW5" s="232"/>
      <c r="WGX5" s="232"/>
      <c r="WGY5" s="232"/>
      <c r="WGZ5" s="232"/>
      <c r="WHA5" s="232"/>
      <c r="WHB5" s="232"/>
      <c r="WHC5" s="232"/>
      <c r="WHD5" s="232"/>
      <c r="WHE5" s="232"/>
      <c r="WHF5" s="232"/>
      <c r="WHG5" s="232"/>
      <c r="WHH5" s="232"/>
      <c r="WHI5" s="232"/>
      <c r="WHJ5" s="232"/>
      <c r="WHK5" s="232"/>
      <c r="WHL5" s="232"/>
      <c r="WHM5" s="232"/>
      <c r="WHN5" s="232"/>
      <c r="WHO5" s="232"/>
      <c r="WHP5" s="232"/>
      <c r="WHQ5" s="232"/>
      <c r="WHR5" s="232"/>
      <c r="WHS5" s="232"/>
      <c r="WHT5" s="232"/>
      <c r="WHU5" s="232"/>
      <c r="WHV5" s="232"/>
      <c r="WHW5" s="232"/>
      <c r="WHX5" s="232"/>
      <c r="WHY5" s="232"/>
      <c r="WHZ5" s="232"/>
      <c r="WIA5" s="232"/>
      <c r="WIB5" s="232"/>
      <c r="WIC5" s="232"/>
      <c r="WID5" s="232"/>
      <c r="WIE5" s="232"/>
      <c r="WIF5" s="232"/>
      <c r="WIG5" s="232"/>
      <c r="WIH5" s="232"/>
      <c r="WII5" s="232"/>
      <c r="WIJ5" s="232"/>
      <c r="WIK5" s="232"/>
      <c r="WIL5" s="232"/>
      <c r="WIM5" s="232"/>
      <c r="WIN5" s="232"/>
      <c r="WIO5" s="232"/>
      <c r="WIP5" s="232"/>
      <c r="WIQ5" s="232"/>
      <c r="WIR5" s="232"/>
      <c r="WIS5" s="232"/>
      <c r="WIT5" s="232"/>
      <c r="WIU5" s="232"/>
      <c r="WIV5" s="232"/>
      <c r="WIW5" s="232"/>
      <c r="WIX5" s="232"/>
      <c r="WIY5" s="232"/>
      <c r="WIZ5" s="232"/>
      <c r="WJA5" s="232"/>
      <c r="WJB5" s="232"/>
      <c r="WJC5" s="232"/>
      <c r="WJD5" s="232"/>
      <c r="WJE5" s="232"/>
      <c r="WJF5" s="232"/>
      <c r="WJG5" s="232"/>
      <c r="WJH5" s="232"/>
      <c r="WJI5" s="232"/>
      <c r="WJJ5" s="232"/>
      <c r="WJK5" s="232"/>
      <c r="WJL5" s="232"/>
      <c r="WJM5" s="232"/>
      <c r="WJN5" s="232"/>
      <c r="WJO5" s="232"/>
      <c r="WJP5" s="232"/>
      <c r="WJQ5" s="232"/>
      <c r="WJR5" s="232"/>
      <c r="WJS5" s="232"/>
      <c r="WJT5" s="232"/>
      <c r="WJU5" s="232"/>
      <c r="WJV5" s="232"/>
      <c r="WJW5" s="232"/>
      <c r="WJX5" s="232"/>
      <c r="WJY5" s="232"/>
      <c r="WJZ5" s="232"/>
      <c r="WKA5" s="232"/>
      <c r="WKB5" s="232"/>
      <c r="WKC5" s="232"/>
      <c r="WKD5" s="232"/>
      <c r="WKE5" s="232"/>
      <c r="WKF5" s="232"/>
      <c r="WKG5" s="232"/>
      <c r="WKH5" s="232"/>
      <c r="WKI5" s="232"/>
      <c r="WKJ5" s="232"/>
      <c r="WKK5" s="232"/>
      <c r="WKL5" s="232"/>
      <c r="WKM5" s="232"/>
      <c r="WKN5" s="232"/>
      <c r="WKO5" s="232"/>
      <c r="WKP5" s="232"/>
      <c r="WKQ5" s="232"/>
      <c r="WKR5" s="232"/>
      <c r="WKS5" s="232"/>
      <c r="WKT5" s="232"/>
      <c r="WKU5" s="232"/>
      <c r="WKV5" s="232"/>
      <c r="WKW5" s="232"/>
      <c r="WKX5" s="232"/>
      <c r="WKY5" s="232"/>
      <c r="WKZ5" s="232"/>
      <c r="WLA5" s="232"/>
      <c r="WLB5" s="232"/>
      <c r="WLC5" s="232"/>
      <c r="WLD5" s="232"/>
      <c r="WLE5" s="232"/>
      <c r="WLF5" s="232"/>
      <c r="WLG5" s="232"/>
      <c r="WLH5" s="232"/>
      <c r="WLI5" s="232"/>
      <c r="WLJ5" s="232"/>
      <c r="WLK5" s="232"/>
      <c r="WLL5" s="232"/>
      <c r="WLM5" s="232"/>
      <c r="WLN5" s="232"/>
      <c r="WLO5" s="232"/>
      <c r="WLP5" s="232"/>
      <c r="WLQ5" s="232"/>
      <c r="WLR5" s="232"/>
      <c r="WLS5" s="232"/>
      <c r="WLT5" s="232"/>
      <c r="WLU5" s="232"/>
      <c r="WLV5" s="232"/>
      <c r="WLW5" s="232"/>
      <c r="WLX5" s="232"/>
      <c r="WLY5" s="232"/>
      <c r="WLZ5" s="232"/>
      <c r="WMA5" s="232"/>
      <c r="WMB5" s="232"/>
      <c r="WMC5" s="232"/>
      <c r="WMD5" s="232"/>
      <c r="WME5" s="232"/>
      <c r="WMF5" s="232"/>
      <c r="WMG5" s="232"/>
      <c r="WMH5" s="232"/>
      <c r="WMI5" s="232"/>
      <c r="WMJ5" s="232"/>
      <c r="WMK5" s="232"/>
      <c r="WML5" s="232"/>
      <c r="WMM5" s="232"/>
      <c r="WMN5" s="232"/>
      <c r="WMO5" s="232"/>
      <c r="WMP5" s="232"/>
      <c r="WMQ5" s="232"/>
      <c r="WMR5" s="232"/>
      <c r="WMS5" s="232"/>
      <c r="WMT5" s="232"/>
      <c r="WMU5" s="232"/>
      <c r="WMV5" s="232"/>
      <c r="WMW5" s="232"/>
      <c r="WMX5" s="232"/>
      <c r="WMY5" s="232"/>
      <c r="WMZ5" s="232"/>
      <c r="WNA5" s="232"/>
      <c r="WNB5" s="232"/>
      <c r="WNC5" s="232"/>
      <c r="WND5" s="232"/>
      <c r="WNE5" s="232"/>
      <c r="WNF5" s="232"/>
      <c r="WNG5" s="232"/>
      <c r="WNH5" s="232"/>
      <c r="WNI5" s="232"/>
      <c r="WNJ5" s="232"/>
      <c r="WNK5" s="232"/>
      <c r="WNL5" s="232"/>
      <c r="WNM5" s="232"/>
      <c r="WNN5" s="232"/>
      <c r="WNO5" s="232"/>
      <c r="WNP5" s="232"/>
      <c r="WNQ5" s="232"/>
      <c r="WNR5" s="232"/>
      <c r="WNS5" s="232"/>
      <c r="WNT5" s="232"/>
      <c r="WNU5" s="232"/>
      <c r="WNV5" s="232"/>
      <c r="WNW5" s="232"/>
      <c r="WNX5" s="232"/>
      <c r="WNY5" s="232"/>
      <c r="WNZ5" s="232"/>
      <c r="WOA5" s="232"/>
      <c r="WOB5" s="232"/>
      <c r="WOC5" s="232"/>
      <c r="WOD5" s="232"/>
      <c r="WOE5" s="232"/>
      <c r="WOF5" s="232"/>
      <c r="WOG5" s="232"/>
      <c r="WOH5" s="232"/>
      <c r="WOI5" s="232"/>
      <c r="WOJ5" s="232"/>
      <c r="WOK5" s="232"/>
      <c r="WOL5" s="232"/>
      <c r="WOM5" s="232"/>
      <c r="WON5" s="232"/>
      <c r="WOO5" s="232"/>
      <c r="WOP5" s="232"/>
      <c r="WOQ5" s="232"/>
      <c r="WOR5" s="232"/>
      <c r="WOS5" s="232"/>
      <c r="WOT5" s="232"/>
      <c r="WOU5" s="232"/>
      <c r="WOV5" s="232"/>
      <c r="WOW5" s="232"/>
      <c r="WOX5" s="232"/>
      <c r="WOY5" s="232"/>
      <c r="WOZ5" s="232"/>
      <c r="WPA5" s="232"/>
      <c r="WPB5" s="232"/>
      <c r="WPC5" s="232"/>
      <c r="WPD5" s="232"/>
      <c r="WPE5" s="232"/>
      <c r="WPF5" s="232"/>
      <c r="WPG5" s="232"/>
      <c r="WPH5" s="232"/>
      <c r="WPI5" s="232"/>
      <c r="WPJ5" s="232"/>
      <c r="WPK5" s="232"/>
      <c r="WPL5" s="232"/>
      <c r="WPM5" s="232"/>
      <c r="WPN5" s="232"/>
      <c r="WPO5" s="232"/>
      <c r="WPP5" s="232"/>
      <c r="WPQ5" s="232"/>
      <c r="WPR5" s="232"/>
      <c r="WPS5" s="232"/>
      <c r="WPT5" s="232"/>
      <c r="WPU5" s="232"/>
      <c r="WPV5" s="232"/>
      <c r="WPW5" s="232"/>
      <c r="WPX5" s="232"/>
      <c r="WPY5" s="232"/>
      <c r="WPZ5" s="232"/>
      <c r="WQA5" s="232"/>
      <c r="WQB5" s="232"/>
      <c r="WQC5" s="232"/>
      <c r="WQD5" s="232"/>
      <c r="WQE5" s="232"/>
      <c r="WQF5" s="232"/>
      <c r="WQG5" s="232"/>
      <c r="WQH5" s="232"/>
      <c r="WQI5" s="232"/>
      <c r="WQJ5" s="232"/>
      <c r="WQK5" s="232"/>
      <c r="WQL5" s="232"/>
      <c r="WQM5" s="232"/>
      <c r="WQN5" s="232"/>
      <c r="WQO5" s="232"/>
      <c r="WQP5" s="232"/>
      <c r="WQQ5" s="232"/>
      <c r="WQR5" s="232"/>
      <c r="WQS5" s="232"/>
      <c r="WQT5" s="232"/>
      <c r="WQU5" s="232"/>
      <c r="WQV5" s="232"/>
      <c r="WQW5" s="232"/>
      <c r="WQX5" s="232"/>
      <c r="WQY5" s="232"/>
      <c r="WQZ5" s="232"/>
      <c r="WRA5" s="232"/>
      <c r="WRB5" s="232"/>
      <c r="WRC5" s="232"/>
      <c r="WRD5" s="232"/>
      <c r="WRE5" s="232"/>
      <c r="WRF5" s="232"/>
      <c r="WRG5" s="232"/>
      <c r="WRH5" s="232"/>
      <c r="WRI5" s="232"/>
      <c r="WRJ5" s="232"/>
      <c r="WRK5" s="232"/>
      <c r="WRL5" s="232"/>
      <c r="WRM5" s="232"/>
      <c r="WRN5" s="232"/>
      <c r="WRO5" s="232"/>
      <c r="WRP5" s="232"/>
      <c r="WRQ5" s="232"/>
      <c r="WRR5" s="232"/>
      <c r="WRS5" s="232"/>
      <c r="WRT5" s="232"/>
      <c r="WRU5" s="232"/>
      <c r="WRV5" s="232"/>
      <c r="WRW5" s="232"/>
      <c r="WRX5" s="232"/>
      <c r="WRY5" s="232"/>
      <c r="WRZ5" s="232"/>
      <c r="WSA5" s="232"/>
      <c r="WSB5" s="232"/>
      <c r="WSC5" s="232"/>
      <c r="WSD5" s="232"/>
      <c r="WSE5" s="232"/>
      <c r="WSF5" s="232"/>
      <c r="WSG5" s="232"/>
      <c r="WSH5" s="232"/>
      <c r="WSI5" s="232"/>
      <c r="WSJ5" s="232"/>
      <c r="WSK5" s="232"/>
      <c r="WSL5" s="232"/>
      <c r="WSM5" s="232"/>
      <c r="WSN5" s="232"/>
      <c r="WSO5" s="232"/>
      <c r="WSP5" s="232"/>
      <c r="WSQ5" s="232"/>
      <c r="WSR5" s="232"/>
      <c r="WSS5" s="232"/>
      <c r="WST5" s="232"/>
      <c r="WSU5" s="232"/>
      <c r="WSV5" s="232"/>
      <c r="WSW5" s="232"/>
      <c r="WSX5" s="232"/>
      <c r="WSY5" s="232"/>
      <c r="WSZ5" s="232"/>
      <c r="WTA5" s="232"/>
      <c r="WTB5" s="232"/>
      <c r="WTC5" s="232"/>
      <c r="WTD5" s="232"/>
      <c r="WTE5" s="232"/>
      <c r="WTF5" s="232"/>
      <c r="WTG5" s="232"/>
      <c r="WTH5" s="232"/>
      <c r="WTI5" s="232"/>
      <c r="WTJ5" s="232"/>
      <c r="WTK5" s="232"/>
      <c r="WTL5" s="232"/>
      <c r="WTM5" s="232"/>
      <c r="WTN5" s="232"/>
      <c r="WTO5" s="232"/>
      <c r="WTP5" s="232"/>
      <c r="WTQ5" s="232"/>
      <c r="WTR5" s="232"/>
      <c r="WTS5" s="232"/>
      <c r="WTT5" s="232"/>
      <c r="WTU5" s="232"/>
      <c r="WTV5" s="232"/>
      <c r="WTW5" s="232"/>
      <c r="WTX5" s="232"/>
      <c r="WTY5" s="232"/>
      <c r="WTZ5" s="232"/>
      <c r="WUA5" s="232"/>
      <c r="WUB5" s="232"/>
      <c r="WUC5" s="232"/>
      <c r="WUD5" s="232"/>
      <c r="WUE5" s="232"/>
      <c r="WUF5" s="232"/>
      <c r="WUG5" s="232"/>
      <c r="WUH5" s="232"/>
      <c r="WUI5" s="232"/>
      <c r="WUJ5" s="232"/>
      <c r="WUK5" s="232"/>
      <c r="WUL5" s="232"/>
      <c r="WUM5" s="232"/>
      <c r="WUN5" s="232"/>
      <c r="WUO5" s="232"/>
      <c r="WUP5" s="232"/>
      <c r="WUQ5" s="232"/>
      <c r="WUR5" s="232"/>
      <c r="WUS5" s="232"/>
      <c r="WUT5" s="232"/>
      <c r="WUU5" s="232"/>
      <c r="WUV5" s="232"/>
      <c r="WUW5" s="232"/>
      <c r="WUX5" s="232"/>
      <c r="WUY5" s="232"/>
      <c r="WUZ5" s="232"/>
      <c r="WVA5" s="232"/>
      <c r="WVB5" s="232"/>
      <c r="WVC5" s="232"/>
      <c r="WVD5" s="232"/>
      <c r="WVE5" s="232"/>
      <c r="WVF5" s="232"/>
      <c r="WVG5" s="232"/>
      <c r="WVH5" s="232"/>
      <c r="WVI5" s="232"/>
      <c r="WVJ5" s="232"/>
      <c r="WVK5" s="232"/>
      <c r="WVL5" s="232"/>
      <c r="WVM5" s="232"/>
      <c r="WVN5" s="232"/>
      <c r="WVO5" s="232"/>
      <c r="WVP5" s="232"/>
      <c r="WVQ5" s="232"/>
      <c r="WVR5" s="232"/>
      <c r="WVS5" s="232"/>
      <c r="WVT5" s="232"/>
      <c r="WVU5" s="232"/>
      <c r="WVV5" s="232"/>
      <c r="WVW5" s="232"/>
      <c r="WVX5" s="232"/>
      <c r="WVY5" s="232"/>
      <c r="WVZ5" s="232"/>
      <c r="WWA5" s="232"/>
      <c r="WWB5" s="232"/>
      <c r="WWC5" s="232"/>
      <c r="WWD5" s="232"/>
      <c r="WWE5" s="232"/>
      <c r="WWF5" s="232"/>
      <c r="WWG5" s="232"/>
      <c r="WWH5" s="232"/>
      <c r="WWI5" s="232"/>
      <c r="WWJ5" s="232"/>
      <c r="WWK5" s="232"/>
      <c r="WWL5" s="232"/>
      <c r="WWM5" s="232"/>
      <c r="WWN5" s="232"/>
      <c r="WWO5" s="232"/>
      <c r="WWP5" s="232"/>
      <c r="WWQ5" s="232"/>
      <c r="WWR5" s="232"/>
      <c r="WWS5" s="232"/>
      <c r="WWT5" s="232"/>
      <c r="WWU5" s="232"/>
      <c r="WWV5" s="232"/>
      <c r="WWW5" s="232"/>
      <c r="WWX5" s="232"/>
      <c r="WWY5" s="232"/>
      <c r="WWZ5" s="232"/>
      <c r="WXA5" s="232"/>
      <c r="WXB5" s="232"/>
      <c r="WXC5" s="232"/>
      <c r="WXD5" s="232"/>
      <c r="WXE5" s="232"/>
      <c r="WXF5" s="232"/>
      <c r="WXG5" s="232"/>
      <c r="WXH5" s="232"/>
      <c r="WXI5" s="232"/>
      <c r="WXJ5" s="232"/>
      <c r="WXK5" s="232"/>
      <c r="WXL5" s="232"/>
      <c r="WXM5" s="232"/>
      <c r="WXN5" s="232"/>
      <c r="WXO5" s="232"/>
      <c r="WXP5" s="232"/>
      <c r="WXQ5" s="232"/>
      <c r="WXR5" s="232"/>
      <c r="WXS5" s="232"/>
      <c r="WXT5" s="232"/>
      <c r="WXU5" s="232"/>
      <c r="WXV5" s="232"/>
      <c r="WXW5" s="232"/>
      <c r="WXX5" s="232"/>
      <c r="WXY5" s="232"/>
      <c r="WXZ5" s="232"/>
      <c r="WYA5" s="232"/>
      <c r="WYB5" s="232"/>
      <c r="WYC5" s="232"/>
      <c r="WYD5" s="232"/>
      <c r="WYE5" s="232"/>
      <c r="WYF5" s="232"/>
      <c r="WYG5" s="232"/>
      <c r="WYH5" s="232"/>
      <c r="WYI5" s="232"/>
      <c r="WYJ5" s="232"/>
      <c r="WYK5" s="232"/>
      <c r="WYL5" s="232"/>
      <c r="WYM5" s="232"/>
      <c r="WYN5" s="232"/>
      <c r="WYO5" s="232"/>
      <c r="WYP5" s="232"/>
      <c r="WYQ5" s="232"/>
      <c r="WYR5" s="232"/>
      <c r="WYS5" s="232"/>
      <c r="WYT5" s="232"/>
      <c r="WYU5" s="232"/>
      <c r="WYV5" s="232"/>
      <c r="WYW5" s="232"/>
      <c r="WYX5" s="232"/>
      <c r="WYY5" s="232"/>
      <c r="WYZ5" s="232"/>
      <c r="WZA5" s="232"/>
      <c r="WZB5" s="232"/>
      <c r="WZC5" s="232"/>
      <c r="WZD5" s="232"/>
      <c r="WZE5" s="232"/>
      <c r="WZF5" s="232"/>
      <c r="WZG5" s="232"/>
      <c r="WZH5" s="232"/>
      <c r="WZI5" s="232"/>
      <c r="WZJ5" s="232"/>
      <c r="WZK5" s="232"/>
      <c r="WZL5" s="232"/>
      <c r="WZM5" s="232"/>
      <c r="WZN5" s="232"/>
      <c r="WZO5" s="232"/>
      <c r="WZP5" s="232"/>
      <c r="WZQ5" s="232"/>
      <c r="WZR5" s="232"/>
      <c r="WZS5" s="232"/>
      <c r="WZT5" s="232"/>
      <c r="WZU5" s="232"/>
      <c r="WZV5" s="232"/>
      <c r="WZW5" s="232"/>
      <c r="WZX5" s="232"/>
      <c r="WZY5" s="232"/>
      <c r="WZZ5" s="232"/>
      <c r="XAA5" s="232"/>
      <c r="XAB5" s="232"/>
      <c r="XAC5" s="232"/>
      <c r="XAD5" s="232"/>
      <c r="XAE5" s="232"/>
      <c r="XAF5" s="232"/>
      <c r="XAG5" s="232"/>
      <c r="XAH5" s="232"/>
      <c r="XAI5" s="232"/>
      <c r="XAJ5" s="232"/>
      <c r="XAK5" s="232"/>
      <c r="XAL5" s="232"/>
      <c r="XAM5" s="232"/>
      <c r="XAN5" s="232"/>
      <c r="XAO5" s="232"/>
      <c r="XAP5" s="232"/>
      <c r="XAQ5" s="232"/>
      <c r="XAR5" s="232"/>
      <c r="XAS5" s="232"/>
      <c r="XAT5" s="232"/>
      <c r="XAU5" s="232"/>
      <c r="XAV5" s="232"/>
      <c r="XAW5" s="232"/>
      <c r="XAX5" s="232"/>
      <c r="XAY5" s="232"/>
      <c r="XAZ5" s="232"/>
      <c r="XBA5" s="232"/>
      <c r="XBB5" s="232"/>
      <c r="XBC5" s="232"/>
      <c r="XBD5" s="232"/>
      <c r="XBE5" s="232"/>
      <c r="XBF5" s="232"/>
      <c r="XBG5" s="232"/>
      <c r="XBH5" s="232"/>
      <c r="XBI5" s="232"/>
      <c r="XBJ5" s="232"/>
      <c r="XBK5" s="232"/>
      <c r="XBL5" s="232"/>
      <c r="XBM5" s="232"/>
      <c r="XBN5" s="232"/>
      <c r="XBO5" s="232"/>
      <c r="XBP5" s="232"/>
      <c r="XBQ5" s="232"/>
      <c r="XBR5" s="232"/>
      <c r="XBS5" s="232"/>
      <c r="XBT5" s="232"/>
      <c r="XBU5" s="232"/>
      <c r="XBV5" s="232"/>
      <c r="XBW5" s="232"/>
      <c r="XBX5" s="232"/>
      <c r="XBY5" s="232"/>
      <c r="XBZ5" s="232"/>
      <c r="XCA5" s="232"/>
      <c r="XCB5" s="232"/>
      <c r="XCC5" s="232"/>
      <c r="XCD5" s="232"/>
      <c r="XCE5" s="232"/>
      <c r="XCF5" s="232"/>
      <c r="XCG5" s="232"/>
      <c r="XCH5" s="232"/>
      <c r="XCI5" s="232"/>
      <c r="XCJ5" s="232"/>
      <c r="XCK5" s="232"/>
      <c r="XCL5" s="232"/>
      <c r="XCM5" s="232"/>
      <c r="XCN5" s="232"/>
      <c r="XCO5" s="232"/>
      <c r="XCP5" s="232"/>
      <c r="XCQ5" s="232"/>
      <c r="XCR5" s="232"/>
      <c r="XCS5" s="232"/>
      <c r="XCT5" s="232"/>
      <c r="XCU5" s="232"/>
      <c r="XCV5" s="232"/>
      <c r="XCW5" s="232"/>
      <c r="XCX5" s="232"/>
      <c r="XCY5" s="232"/>
      <c r="XCZ5" s="232"/>
      <c r="XDA5" s="232"/>
      <c r="XDB5" s="232"/>
      <c r="XDC5" s="232"/>
      <c r="XDD5" s="232"/>
      <c r="XDE5" s="232"/>
      <c r="XDF5" s="232"/>
      <c r="XDG5" s="232"/>
      <c r="XDH5" s="232"/>
      <c r="XDI5" s="232"/>
      <c r="XDJ5" s="232"/>
      <c r="XDK5" s="232"/>
      <c r="XDL5" s="232"/>
      <c r="XDM5" s="232"/>
      <c r="XDN5" s="232"/>
      <c r="XDO5" s="232"/>
      <c r="XDP5" s="232"/>
      <c r="XDQ5" s="232"/>
      <c r="XDR5" s="232"/>
      <c r="XDS5" s="232"/>
      <c r="XDT5" s="232"/>
      <c r="XDU5" s="232"/>
      <c r="XDV5" s="232"/>
      <c r="XDW5" s="232"/>
      <c r="XDX5" s="232"/>
      <c r="XDY5" s="232"/>
      <c r="XDZ5" s="232"/>
      <c r="XEA5" s="232"/>
      <c r="XEB5" s="232"/>
      <c r="XEC5" s="232"/>
      <c r="XED5" s="232"/>
      <c r="XEE5" s="232"/>
      <c r="XEF5" s="232"/>
      <c r="XEG5" s="232"/>
      <c r="XEH5" s="232"/>
      <c r="XEI5" s="232"/>
      <c r="XEJ5" s="232"/>
      <c r="XEK5" s="232"/>
      <c r="XEL5" s="232"/>
      <c r="XEM5" s="232"/>
      <c r="XEN5" s="232"/>
      <c r="XEO5" s="232"/>
      <c r="XEP5" s="232"/>
      <c r="XEQ5" s="232"/>
      <c r="XER5" s="232"/>
      <c r="XES5" s="232"/>
      <c r="XET5" s="232"/>
      <c r="XEU5" s="232"/>
      <c r="XEV5" s="232"/>
      <c r="XEW5" s="232"/>
      <c r="XEX5" s="232"/>
      <c r="XEY5" s="232"/>
      <c r="XEZ5" s="232"/>
      <c r="XFA5" s="232"/>
      <c r="XFB5" s="232"/>
      <c r="XFC5" s="232"/>
      <c r="XFD5" s="232"/>
    </row>
    <row r="6" spans="1:16384" ht="12.75" customHeight="1">
      <c r="J6" s="233">
        <v>40633</v>
      </c>
      <c r="K6" s="234">
        <v>37.830028923416442</v>
      </c>
      <c r="L6" s="234">
        <v>43.225307155268702</v>
      </c>
      <c r="M6" s="235">
        <v>2.9175484909999998</v>
      </c>
      <c r="N6" s="235">
        <v>1.144774926</v>
      </c>
      <c r="O6" s="235">
        <v>0.29434474599999999</v>
      </c>
      <c r="P6" s="234">
        <v>6.88</v>
      </c>
      <c r="Q6" s="230"/>
      <c r="U6" s="228"/>
    </row>
    <row r="7" spans="1:16384" ht="12.75" customHeight="1">
      <c r="J7" s="233">
        <v>40724</v>
      </c>
      <c r="K7" s="234">
        <v>37.794828075170614</v>
      </c>
      <c r="L7" s="234">
        <v>43.64747025768537</v>
      </c>
      <c r="M7" s="235">
        <v>2.9067913970000001</v>
      </c>
      <c r="N7" s="235">
        <v>1.174425072</v>
      </c>
      <c r="O7" s="235">
        <v>0.30458118499999998</v>
      </c>
      <c r="P7" s="234">
        <v>7.3</v>
      </c>
      <c r="Q7" s="230"/>
      <c r="U7" s="228"/>
    </row>
    <row r="8" spans="1:16384" ht="12.75" customHeight="1">
      <c r="J8" s="233">
        <v>40816</v>
      </c>
      <c r="K8" s="234">
        <v>37.137828365083905</v>
      </c>
      <c r="L8" s="234">
        <v>43.455268007801756</v>
      </c>
      <c r="M8" s="235">
        <v>2.9933362610000001</v>
      </c>
      <c r="N8" s="235">
        <v>1.2014012199999999</v>
      </c>
      <c r="O8" s="235">
        <v>0.30402832800000001</v>
      </c>
      <c r="P8" s="234">
        <v>7.06</v>
      </c>
      <c r="Q8" s="230"/>
      <c r="U8" s="228"/>
    </row>
    <row r="9" spans="1:16384" ht="12.75" customHeight="1">
      <c r="J9" s="233">
        <v>40908</v>
      </c>
      <c r="K9" s="234">
        <v>37.579706613347021</v>
      </c>
      <c r="L9" s="234">
        <v>44.0719032109427</v>
      </c>
      <c r="M9" s="235">
        <v>3.0659631269999998</v>
      </c>
      <c r="N9" s="235">
        <v>1.185470953</v>
      </c>
      <c r="O9" s="235">
        <v>0.30416892400000001</v>
      </c>
      <c r="P9" s="234">
        <v>6.99</v>
      </c>
      <c r="Q9" s="230"/>
      <c r="U9" s="228"/>
    </row>
    <row r="10" spans="1:16384" ht="12.75" customHeight="1">
      <c r="J10" s="233">
        <v>40999</v>
      </c>
      <c r="K10" s="234">
        <v>36.71566717207353</v>
      </c>
      <c r="L10" s="234">
        <v>42.647258106189625</v>
      </c>
      <c r="M10" s="235">
        <v>3.062328822</v>
      </c>
      <c r="N10" s="235">
        <v>1.231903762</v>
      </c>
      <c r="O10" s="235">
        <v>0.300479838</v>
      </c>
      <c r="P10" s="234">
        <v>6.92</v>
      </c>
      <c r="Q10" s="230"/>
      <c r="U10" s="228"/>
    </row>
    <row r="11" spans="1:16384" ht="12.75" customHeight="1">
      <c r="J11" s="233">
        <v>41090</v>
      </c>
      <c r="K11" s="234">
        <v>35.985502191551248</v>
      </c>
      <c r="L11" s="234">
        <v>42.503056413433136</v>
      </c>
      <c r="M11" s="235">
        <v>3.1877990500000002</v>
      </c>
      <c r="N11" s="235">
        <v>1.2222250299999999</v>
      </c>
      <c r="O11" s="235">
        <v>0.32674906199999998</v>
      </c>
      <c r="P11" s="234">
        <v>7.37</v>
      </c>
      <c r="Q11" s="230"/>
      <c r="U11" s="228"/>
    </row>
    <row r="12" spans="1:16384" ht="12.75" customHeight="1">
      <c r="J12" s="233">
        <v>41182</v>
      </c>
      <c r="K12" s="234">
        <v>34.756989554646381</v>
      </c>
      <c r="L12" s="234">
        <v>42.656870870969776</v>
      </c>
      <c r="M12" s="235">
        <v>3.170808209</v>
      </c>
      <c r="N12" s="235">
        <v>1.2430050989999999</v>
      </c>
      <c r="O12" s="235">
        <v>0.32133262400000001</v>
      </c>
      <c r="P12" s="234">
        <v>7.28</v>
      </c>
      <c r="Q12" s="230"/>
      <c r="U12" s="228"/>
    </row>
    <row r="13" spans="1:16384" ht="12.75" customHeight="1">
      <c r="J13" s="233">
        <v>41274</v>
      </c>
      <c r="K13" s="234">
        <v>34.547455716493957</v>
      </c>
      <c r="L13" s="234">
        <v>42.971533496756386</v>
      </c>
      <c r="M13" s="235">
        <v>3.130238093</v>
      </c>
      <c r="N13" s="235">
        <v>1.2844781000000001</v>
      </c>
      <c r="O13" s="235">
        <v>0.32250667700000002</v>
      </c>
      <c r="P13" s="234">
        <v>7.3</v>
      </c>
      <c r="Q13" s="230"/>
      <c r="U13" s="228"/>
    </row>
    <row r="14" spans="1:16384" ht="12.75" customHeight="1">
      <c r="J14" s="233">
        <v>41364</v>
      </c>
      <c r="K14" s="234">
        <v>33.868131117513634</v>
      </c>
      <c r="L14" s="234">
        <v>41.098905767714626</v>
      </c>
      <c r="M14" s="235">
        <v>3.2143174189999999</v>
      </c>
      <c r="N14" s="235">
        <v>1.3742343560000001</v>
      </c>
      <c r="O14" s="235">
        <v>0.32536351000000002</v>
      </c>
      <c r="P14" s="234">
        <v>7.1</v>
      </c>
      <c r="Q14" s="230"/>
      <c r="U14" s="228"/>
    </row>
    <row r="15" spans="1:16384" ht="12.75" customHeight="1">
      <c r="J15" s="233">
        <v>41455</v>
      </c>
      <c r="K15" s="234">
        <v>33.797430268922511</v>
      </c>
      <c r="L15" s="234">
        <v>41.175275774050668</v>
      </c>
      <c r="M15" s="235">
        <v>3.195783509</v>
      </c>
      <c r="N15" s="235">
        <v>1.3867034410000001</v>
      </c>
      <c r="O15" s="235">
        <v>0.34585254799999998</v>
      </c>
      <c r="P15" s="234">
        <v>7.6</v>
      </c>
      <c r="Q15" s="230"/>
      <c r="U15" s="228"/>
    </row>
    <row r="16" spans="1:16384" ht="12.75" customHeight="1">
      <c r="J16" s="233">
        <v>41547</v>
      </c>
      <c r="K16" s="234">
        <v>33.770783528658271</v>
      </c>
      <c r="L16" s="234">
        <v>41.738635367036274</v>
      </c>
      <c r="M16" s="235">
        <v>3.1864315410000001</v>
      </c>
      <c r="N16" s="235">
        <v>1.3913668880000001</v>
      </c>
      <c r="O16" s="235">
        <v>0.34976142900000001</v>
      </c>
      <c r="P16" s="234">
        <v>7.81</v>
      </c>
      <c r="Q16" s="230"/>
      <c r="U16" s="228"/>
    </row>
    <row r="17" spans="2:26" ht="12.75" customHeight="1">
      <c r="J17" s="233">
        <v>41639</v>
      </c>
      <c r="K17" s="234">
        <v>33.930674731251806</v>
      </c>
      <c r="L17" s="234">
        <v>42.020312647267318</v>
      </c>
      <c r="M17" s="235">
        <v>3.4813386569999998</v>
      </c>
      <c r="N17" s="235">
        <v>1.5112399480000001</v>
      </c>
      <c r="O17" s="235">
        <v>0.371264592</v>
      </c>
      <c r="P17" s="234">
        <v>7.63</v>
      </c>
      <c r="Q17" s="230"/>
      <c r="U17" s="228"/>
    </row>
    <row r="18" spans="2:26" ht="12.75" customHeight="1">
      <c r="J18" s="233">
        <v>41729</v>
      </c>
      <c r="K18" s="234">
        <v>35.387091447521669</v>
      </c>
      <c r="L18" s="234">
        <v>41.52724026375661</v>
      </c>
      <c r="M18" s="235">
        <v>3.390218328</v>
      </c>
      <c r="N18" s="235">
        <v>1.4887358420000001</v>
      </c>
      <c r="O18" s="235">
        <v>0.38826589700000003</v>
      </c>
      <c r="P18" s="234">
        <v>7.88</v>
      </c>
      <c r="Q18" s="231">
        <v>6.88</v>
      </c>
      <c r="U18" s="228"/>
    </row>
    <row r="19" spans="2:26" ht="12.75" customHeight="1">
      <c r="J19" s="233">
        <v>41820</v>
      </c>
      <c r="K19" s="234">
        <v>32.554143574240435</v>
      </c>
      <c r="L19" s="234">
        <v>42.727414019572215</v>
      </c>
      <c r="M19" s="235">
        <v>3.6946350570000002</v>
      </c>
      <c r="N19" s="235">
        <v>1.5120041660000001</v>
      </c>
      <c r="O19" s="235">
        <v>0.39721718299999997</v>
      </c>
      <c r="P19" s="234">
        <v>8.0299999999999994</v>
      </c>
      <c r="Q19" s="231">
        <v>7.07</v>
      </c>
      <c r="U19" s="228"/>
    </row>
    <row r="20" spans="2:26" ht="12.75" customHeight="1">
      <c r="J20" s="233">
        <v>41912</v>
      </c>
      <c r="K20" s="234">
        <v>33.060520385100119</v>
      </c>
      <c r="L20" s="234">
        <v>41.773651403598024</v>
      </c>
      <c r="M20" s="235">
        <v>3.683456155</v>
      </c>
      <c r="N20" s="235">
        <v>1.476261984</v>
      </c>
      <c r="O20" s="235">
        <v>0.39727471600000003</v>
      </c>
      <c r="P20" s="234">
        <v>7.99</v>
      </c>
      <c r="Q20" s="231">
        <v>6.94</v>
      </c>
      <c r="U20" s="228"/>
    </row>
    <row r="21" spans="2:26" ht="12.75" customHeight="1">
      <c r="J21" s="233">
        <v>42004</v>
      </c>
      <c r="K21" s="234">
        <v>36.383667256040098</v>
      </c>
      <c r="L21" s="234">
        <v>40.440720552804379</v>
      </c>
      <c r="M21" s="235">
        <v>3.4660548979999999</v>
      </c>
      <c r="N21" s="235">
        <v>1.484083045</v>
      </c>
      <c r="O21" s="235">
        <v>0.400971307</v>
      </c>
      <c r="P21" s="234">
        <v>8.08</v>
      </c>
      <c r="Q21" s="231">
        <v>7.19</v>
      </c>
      <c r="U21" s="228"/>
    </row>
    <row r="22" spans="2:26" ht="12.75" customHeight="1">
      <c r="J22" s="233">
        <v>42094</v>
      </c>
      <c r="K22" s="234">
        <v>35.79402655390053</v>
      </c>
      <c r="L22" s="234">
        <v>38.726613968091002</v>
      </c>
      <c r="M22" s="235">
        <v>3.634010303787</v>
      </c>
      <c r="N22" s="235">
        <v>1.4779061941010001</v>
      </c>
      <c r="O22" s="235">
        <v>0.41450466441700001</v>
      </c>
      <c r="P22" s="234">
        <v>8.2200000000000006</v>
      </c>
      <c r="Q22" s="231">
        <v>7.35</v>
      </c>
      <c r="U22" s="228"/>
    </row>
    <row r="23" spans="2:26" ht="12.75" customHeight="1">
      <c r="J23" s="233">
        <v>42185</v>
      </c>
      <c r="K23" s="234">
        <v>35.766009080104297</v>
      </c>
      <c r="L23" s="234">
        <v>39.524915093306156</v>
      </c>
      <c r="M23" s="235">
        <v>3.680950557859</v>
      </c>
      <c r="N23" s="235">
        <v>1.4889748175390001</v>
      </c>
      <c r="O23" s="235">
        <v>0.40176649619599997</v>
      </c>
      <c r="P23" s="234">
        <v>8</v>
      </c>
      <c r="Q23" s="231">
        <v>7.19</v>
      </c>
      <c r="U23" s="228"/>
    </row>
    <row r="24" spans="2:26" ht="12.75" customHeight="1">
      <c r="J24" s="233">
        <v>42277</v>
      </c>
      <c r="K24" s="234">
        <v>35.873345848477392</v>
      </c>
      <c r="L24" s="234">
        <v>38.662159731584211</v>
      </c>
      <c r="M24" s="235">
        <v>3.7894639252019999</v>
      </c>
      <c r="N24" s="235">
        <v>1.5481078812290001</v>
      </c>
      <c r="O24" s="235">
        <v>0.40246672647799997</v>
      </c>
      <c r="P24" s="234">
        <v>7.63</v>
      </c>
      <c r="Q24" s="231">
        <v>6.89</v>
      </c>
      <c r="U24" s="228"/>
    </row>
    <row r="25" spans="2:26" ht="12.75" customHeight="1">
      <c r="C25" s="179"/>
      <c r="D25" s="179"/>
      <c r="E25" s="179"/>
      <c r="F25" s="179"/>
      <c r="G25" s="179"/>
      <c r="J25" s="233">
        <v>42369</v>
      </c>
      <c r="K25" s="234">
        <v>36.09746720901564</v>
      </c>
      <c r="L25" s="234">
        <v>39.747361459489881</v>
      </c>
      <c r="M25" s="235">
        <v>3.6761355104619997</v>
      </c>
      <c r="N25" s="235">
        <v>1.4745548726960001</v>
      </c>
      <c r="O25" s="235">
        <v>0.42041064669799999</v>
      </c>
      <c r="P25" s="234">
        <v>8.3000000000000007</v>
      </c>
      <c r="Q25" s="231">
        <v>7.58</v>
      </c>
      <c r="U25" s="228"/>
      <c r="V25" s="179"/>
      <c r="W25" s="179"/>
      <c r="X25" s="179"/>
      <c r="Y25" s="179"/>
      <c r="Z25" s="179"/>
    </row>
    <row r="26" spans="2:26" ht="12.75" customHeight="1">
      <c r="C26" s="179"/>
      <c r="D26" s="179"/>
      <c r="E26" s="179"/>
      <c r="F26" s="179"/>
      <c r="G26" s="179"/>
      <c r="U26" s="228"/>
      <c r="V26" s="179"/>
      <c r="W26" s="179"/>
      <c r="X26" s="179"/>
      <c r="Y26" s="179"/>
      <c r="Z26" s="179"/>
    </row>
    <row r="27" spans="2:26" ht="12.75" customHeight="1">
      <c r="J27" s="233"/>
      <c r="K27" s="234"/>
      <c r="L27" s="234"/>
      <c r="M27" s="235"/>
      <c r="N27" s="235"/>
      <c r="O27" s="235"/>
      <c r="P27" s="234"/>
      <c r="Q27" s="236"/>
      <c r="U27" s="228"/>
    </row>
    <row r="28" spans="2:26" ht="12.75" customHeight="1">
      <c r="J28" s="233"/>
      <c r="K28" s="234"/>
      <c r="L28" s="234"/>
      <c r="M28" s="235"/>
      <c r="N28" s="235"/>
      <c r="O28" s="235"/>
      <c r="P28" s="234"/>
      <c r="Q28" s="230"/>
      <c r="U28" s="228"/>
    </row>
    <row r="29" spans="2:26" ht="12.75" customHeight="1">
      <c r="J29" s="233"/>
      <c r="K29" s="234"/>
      <c r="L29" s="234"/>
      <c r="M29" s="235"/>
      <c r="N29" s="235"/>
      <c r="O29" s="235"/>
      <c r="P29" s="234"/>
      <c r="Q29" s="230"/>
      <c r="U29" s="228"/>
    </row>
    <row r="30" spans="2:26" ht="12.75" customHeight="1">
      <c r="B30" s="179" t="s">
        <v>0</v>
      </c>
      <c r="J30" s="233"/>
      <c r="K30" s="234"/>
      <c r="L30" s="234"/>
      <c r="M30" s="235"/>
      <c r="N30" s="235"/>
      <c r="O30" s="235"/>
      <c r="P30" s="234"/>
      <c r="Q30" s="230"/>
    </row>
    <row r="31" spans="2:26" ht="12.75" customHeight="1">
      <c r="B31" s="731" t="s">
        <v>203</v>
      </c>
      <c r="C31" s="731"/>
      <c r="D31" s="731"/>
      <c r="E31" s="731"/>
      <c r="F31" s="731"/>
      <c r="G31" s="731"/>
      <c r="H31" s="237"/>
      <c r="J31" s="233"/>
      <c r="K31" s="234"/>
      <c r="L31" s="234"/>
      <c r="M31" s="235"/>
      <c r="N31" s="235"/>
      <c r="O31" s="235"/>
      <c r="P31" s="234"/>
      <c r="Q31" s="230"/>
      <c r="V31" s="238"/>
      <c r="W31" s="238"/>
      <c r="X31" s="238"/>
      <c r="Y31" s="238"/>
      <c r="Z31" s="238"/>
    </row>
    <row r="32" spans="2:26" ht="12.75" customHeight="1">
      <c r="B32" s="731"/>
      <c r="C32" s="731"/>
      <c r="D32" s="731"/>
      <c r="E32" s="731"/>
      <c r="F32" s="731"/>
      <c r="G32" s="731"/>
      <c r="H32" s="237"/>
      <c r="J32" s="233"/>
      <c r="K32" s="234"/>
      <c r="L32" s="234"/>
      <c r="M32" s="235"/>
      <c r="N32" s="235"/>
      <c r="O32" s="235"/>
      <c r="P32" s="234"/>
      <c r="Q32" s="230"/>
      <c r="U32" s="238"/>
      <c r="V32" s="238"/>
      <c r="W32" s="238"/>
      <c r="X32" s="238"/>
      <c r="Y32" s="238"/>
      <c r="Z32" s="238"/>
    </row>
    <row r="33" spans="2:26" ht="12.75" customHeight="1">
      <c r="B33" s="731"/>
      <c r="C33" s="731"/>
      <c r="D33" s="731"/>
      <c r="E33" s="731"/>
      <c r="F33" s="731"/>
      <c r="G33" s="731"/>
      <c r="H33" s="237"/>
      <c r="J33" s="233"/>
      <c r="K33" s="234"/>
      <c r="L33" s="234"/>
      <c r="M33" s="235"/>
      <c r="N33" s="235"/>
      <c r="O33" s="235"/>
      <c r="P33" s="234"/>
      <c r="Q33" s="230"/>
      <c r="U33" s="238"/>
      <c r="V33" s="238"/>
      <c r="W33" s="238"/>
      <c r="X33" s="238"/>
      <c r="Y33" s="238"/>
      <c r="Z33" s="238"/>
    </row>
    <row r="34" spans="2:26" ht="12.75" customHeight="1">
      <c r="B34" s="731"/>
      <c r="C34" s="731"/>
      <c r="D34" s="731"/>
      <c r="E34" s="731"/>
      <c r="F34" s="731"/>
      <c r="G34" s="731"/>
      <c r="J34" s="233"/>
      <c r="K34" s="234"/>
      <c r="L34" s="234"/>
      <c r="M34" s="235"/>
      <c r="N34" s="235"/>
      <c r="O34" s="235"/>
      <c r="P34" s="234"/>
      <c r="Q34" s="230"/>
      <c r="U34" s="238"/>
      <c r="V34" s="238"/>
      <c r="W34" s="238"/>
      <c r="X34" s="238"/>
      <c r="Y34" s="238"/>
      <c r="Z34" s="238"/>
    </row>
    <row r="35" spans="2:26" ht="12.75" customHeight="1">
      <c r="B35" s="337"/>
      <c r="C35" s="337"/>
      <c r="D35" s="337"/>
      <c r="E35" s="337"/>
      <c r="F35" s="337"/>
      <c r="G35" s="337"/>
      <c r="J35" s="233"/>
      <c r="K35" s="234"/>
      <c r="L35" s="234"/>
      <c r="M35" s="235"/>
      <c r="N35" s="235"/>
      <c r="O35" s="235"/>
      <c r="P35" s="234"/>
      <c r="Q35" s="230"/>
    </row>
    <row r="36" spans="2:26" ht="12.75" customHeight="1">
      <c r="J36" s="233"/>
      <c r="K36" s="234"/>
      <c r="L36" s="234"/>
      <c r="M36" s="235"/>
      <c r="N36" s="235"/>
      <c r="O36" s="235"/>
      <c r="P36" s="234"/>
      <c r="Q36" s="230"/>
    </row>
    <row r="37" spans="2:26" ht="12.75" customHeight="1">
      <c r="J37" s="233"/>
      <c r="K37" s="234"/>
      <c r="L37" s="234"/>
      <c r="M37" s="235"/>
      <c r="N37" s="235"/>
      <c r="O37" s="235"/>
      <c r="P37" s="234"/>
      <c r="Q37" s="230"/>
      <c r="U37" s="228"/>
    </row>
    <row r="38" spans="2:26" ht="12.75" customHeight="1">
      <c r="B38" s="712" t="s">
        <v>1132</v>
      </c>
      <c r="C38" s="713"/>
      <c r="J38" s="233"/>
      <c r="K38" s="234"/>
      <c r="L38" s="234"/>
      <c r="M38" s="235"/>
      <c r="N38" s="235"/>
      <c r="O38" s="235"/>
      <c r="P38" s="234"/>
      <c r="Q38" s="230"/>
      <c r="U38" s="228"/>
      <c r="V38" s="229"/>
      <c r="W38" s="229"/>
      <c r="X38" s="229"/>
      <c r="Y38" s="229"/>
      <c r="Z38" s="229"/>
    </row>
    <row r="39" spans="2:26" ht="12.75" customHeight="1">
      <c r="B39" s="714" t="s">
        <v>334</v>
      </c>
      <c r="C39" s="714"/>
      <c r="D39" s="229"/>
      <c r="E39" s="229"/>
      <c r="F39" s="229"/>
      <c r="G39" s="229"/>
      <c r="J39" s="233"/>
      <c r="K39" s="234"/>
      <c r="L39" s="234"/>
      <c r="M39" s="235"/>
      <c r="N39" s="235"/>
      <c r="O39" s="235"/>
      <c r="P39" s="234"/>
      <c r="Q39" s="230"/>
      <c r="U39" s="228"/>
      <c r="V39" s="232"/>
      <c r="W39" s="232"/>
      <c r="X39" s="232"/>
      <c r="Y39" s="232"/>
      <c r="Z39" s="232"/>
    </row>
    <row r="40" spans="2:26" ht="12.75" customHeight="1">
      <c r="B40" s="232" t="s">
        <v>303</v>
      </c>
      <c r="C40" s="232"/>
      <c r="D40" s="232"/>
      <c r="E40" s="232"/>
      <c r="F40" s="232"/>
      <c r="G40" s="232"/>
      <c r="J40" s="233"/>
      <c r="K40" s="234"/>
      <c r="L40" s="234"/>
      <c r="M40" s="235"/>
      <c r="N40" s="235"/>
      <c r="O40" s="235"/>
      <c r="P40" s="234"/>
      <c r="Q40" s="231"/>
      <c r="U40" s="228"/>
    </row>
    <row r="41" spans="2:26" ht="12.75" customHeight="1">
      <c r="J41" s="233"/>
      <c r="K41" s="234"/>
      <c r="L41" s="234"/>
      <c r="M41" s="235"/>
      <c r="N41" s="235"/>
      <c r="O41" s="235"/>
      <c r="P41" s="234"/>
      <c r="Q41" s="231"/>
      <c r="U41" s="228"/>
    </row>
    <row r="42" spans="2:26" ht="12.75" customHeight="1">
      <c r="J42" s="233"/>
      <c r="K42" s="234"/>
      <c r="L42" s="234"/>
      <c r="M42" s="235"/>
      <c r="N42" s="235"/>
      <c r="O42" s="235"/>
      <c r="P42" s="234"/>
      <c r="Q42" s="231"/>
      <c r="U42" s="228"/>
    </row>
    <row r="43" spans="2:26" ht="12.75" customHeight="1">
      <c r="J43" s="233"/>
      <c r="K43" s="234"/>
      <c r="L43" s="234"/>
      <c r="M43" s="235"/>
      <c r="N43" s="235"/>
      <c r="O43" s="235"/>
      <c r="P43" s="234"/>
      <c r="Q43" s="231"/>
      <c r="U43" s="228"/>
    </row>
    <row r="44" spans="2:26" ht="12.75" customHeight="1">
      <c r="J44" s="233"/>
      <c r="K44" s="234"/>
      <c r="L44" s="234"/>
      <c r="M44" s="235"/>
      <c r="N44" s="235"/>
      <c r="O44" s="235"/>
      <c r="P44" s="234"/>
      <c r="Q44" s="231"/>
      <c r="U44" s="228"/>
    </row>
    <row r="45" spans="2:26" ht="12.75" customHeight="1">
      <c r="J45" s="233"/>
      <c r="K45" s="234"/>
      <c r="L45" s="234"/>
      <c r="M45" s="235"/>
      <c r="N45" s="235"/>
      <c r="O45" s="235"/>
      <c r="P45" s="234"/>
      <c r="Q45" s="231"/>
      <c r="U45" s="228"/>
    </row>
    <row r="46" spans="2:26" ht="12.75" customHeight="1">
      <c r="J46" s="233"/>
      <c r="K46" s="234"/>
      <c r="L46" s="234"/>
      <c r="M46" s="235"/>
      <c r="N46" s="235"/>
      <c r="O46" s="235"/>
      <c r="P46" s="234"/>
      <c r="Q46" s="231"/>
      <c r="U46" s="228"/>
    </row>
    <row r="47" spans="2:26" ht="12.75" customHeight="1">
      <c r="J47" s="233"/>
      <c r="K47" s="234"/>
      <c r="L47" s="234"/>
      <c r="M47" s="235"/>
      <c r="N47" s="235"/>
      <c r="O47" s="235"/>
      <c r="P47" s="234"/>
      <c r="Q47" s="231"/>
      <c r="U47" s="228"/>
    </row>
    <row r="48" spans="2:26" ht="12.75" customHeight="1">
      <c r="U48" s="228"/>
    </row>
    <row r="49" spans="3:21" ht="12.75" customHeight="1">
      <c r="U49" s="228"/>
    </row>
    <row r="50" spans="3:21" ht="12.75" customHeight="1">
      <c r="U50" s="228"/>
    </row>
    <row r="51" spans="3:21" ht="12.75" customHeight="1">
      <c r="U51" s="228"/>
    </row>
    <row r="52" spans="3:21" ht="12.75" customHeight="1">
      <c r="U52" s="228"/>
    </row>
    <row r="53" spans="3:21" ht="12.75" customHeight="1">
      <c r="U53" s="228"/>
    </row>
    <row r="54" spans="3:21" ht="12.75" customHeight="1">
      <c r="U54" s="228"/>
    </row>
    <row r="55" spans="3:21" ht="12.75" customHeight="1">
      <c r="U55" s="228"/>
    </row>
    <row r="56" spans="3:21" ht="12.75" customHeight="1">
      <c r="U56" s="228"/>
    </row>
    <row r="57" spans="3:21" ht="12.75" customHeight="1">
      <c r="U57" s="228"/>
    </row>
    <row r="60" spans="3:21" ht="12.75" customHeight="1">
      <c r="C60" s="179"/>
      <c r="D60" s="179"/>
      <c r="E60" s="179"/>
      <c r="F60" s="179"/>
      <c r="G60" s="179"/>
    </row>
    <row r="61" spans="3:21" ht="12.75" customHeight="1">
      <c r="C61" s="179"/>
      <c r="D61" s="179"/>
      <c r="E61" s="179"/>
      <c r="F61" s="179"/>
      <c r="G61" s="179"/>
    </row>
    <row r="65" spans="2:7" ht="12.75" customHeight="1">
      <c r="B65" s="179" t="s">
        <v>2</v>
      </c>
    </row>
    <row r="66" spans="2:7" ht="12.75" customHeight="1">
      <c r="B66" s="732" t="s">
        <v>342</v>
      </c>
      <c r="C66" s="733"/>
      <c r="D66" s="733"/>
      <c r="E66" s="733"/>
      <c r="F66" s="733"/>
      <c r="G66" s="733"/>
    </row>
    <row r="67" spans="2:7" ht="12.75" customHeight="1">
      <c r="B67" s="733"/>
      <c r="C67" s="733"/>
      <c r="D67" s="733"/>
      <c r="E67" s="733"/>
      <c r="F67" s="733"/>
      <c r="G67" s="733"/>
    </row>
    <row r="68" spans="2:7" ht="12.75" customHeight="1">
      <c r="B68" s="733"/>
      <c r="C68" s="733"/>
      <c r="D68" s="733"/>
      <c r="E68" s="733"/>
      <c r="F68" s="733"/>
      <c r="G68" s="733"/>
    </row>
    <row r="69" spans="2:7" ht="12.75" customHeight="1">
      <c r="B69" s="702"/>
      <c r="C69" s="702"/>
      <c r="D69" s="702"/>
      <c r="E69" s="702"/>
      <c r="F69" s="702"/>
      <c r="G69" s="702"/>
    </row>
  </sheetData>
  <mergeCells count="2">
    <mergeCell ref="B31:G34"/>
    <mergeCell ref="B66:G68"/>
  </mergeCells>
  <pageMargins left="0.7" right="0.7" top="0.78740157499999996" bottom="0.78740157499999996"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B3:V51"/>
  <sheetViews>
    <sheetView showGridLines="0" zoomScaleNormal="100" workbookViewId="0"/>
  </sheetViews>
  <sheetFormatPr defaultColWidth="9.140625" defaultRowHeight="12.75" customHeight="1"/>
  <cols>
    <col min="1" max="22" width="9.140625" style="489" customWidth="1"/>
    <col min="23" max="16384" width="9.140625" style="489"/>
  </cols>
  <sheetData>
    <row r="3" spans="2:21" ht="12.75" customHeight="1">
      <c r="B3" s="384" t="s">
        <v>1126</v>
      </c>
      <c r="U3" s="384"/>
    </row>
    <row r="4" spans="2:21" ht="12.75" customHeight="1">
      <c r="B4" s="465" t="s">
        <v>671</v>
      </c>
      <c r="K4" s="490" t="s">
        <v>1227</v>
      </c>
      <c r="L4" s="490" t="s">
        <v>1228</v>
      </c>
      <c r="M4" s="490" t="s">
        <v>672</v>
      </c>
      <c r="N4" s="490" t="s">
        <v>1229</v>
      </c>
      <c r="S4" s="490"/>
      <c r="T4" s="490"/>
      <c r="U4" s="384"/>
    </row>
    <row r="5" spans="2:21" ht="12.75" customHeight="1">
      <c r="B5" s="376" t="s">
        <v>1</v>
      </c>
      <c r="K5" s="490" t="s">
        <v>673</v>
      </c>
      <c r="L5" s="490" t="s">
        <v>674</v>
      </c>
      <c r="M5" s="490" t="s">
        <v>675</v>
      </c>
      <c r="N5" s="490" t="s">
        <v>676</v>
      </c>
      <c r="S5" s="490"/>
      <c r="T5" s="490"/>
      <c r="U5" s="384"/>
    </row>
    <row r="6" spans="2:21" ht="12.75" customHeight="1">
      <c r="J6" s="362">
        <v>41364</v>
      </c>
      <c r="K6" s="491">
        <v>-2.0796870300000001</v>
      </c>
      <c r="L6" s="491">
        <v>-2.08853643</v>
      </c>
      <c r="M6" s="491"/>
      <c r="N6" s="491"/>
      <c r="S6" s="491"/>
      <c r="T6" s="491"/>
      <c r="U6" s="384"/>
    </row>
    <row r="7" spans="2:21" ht="12.75" customHeight="1">
      <c r="J7" s="362">
        <v>41455</v>
      </c>
      <c r="K7" s="491">
        <v>-1.20392046</v>
      </c>
      <c r="L7" s="491">
        <v>-1.20129387</v>
      </c>
      <c r="M7" s="491"/>
      <c r="N7" s="491"/>
      <c r="S7" s="491"/>
      <c r="T7" s="491"/>
      <c r="U7" s="384"/>
    </row>
    <row r="8" spans="2:21" ht="12.75" customHeight="1">
      <c r="J8" s="362">
        <v>41547</v>
      </c>
      <c r="K8" s="491">
        <v>-0.27684302500000002</v>
      </c>
      <c r="L8" s="491">
        <v>-0.25593217400000001</v>
      </c>
      <c r="M8" s="491"/>
      <c r="N8" s="491"/>
      <c r="S8" s="491"/>
      <c r="T8" s="491"/>
      <c r="U8" s="384"/>
    </row>
    <row r="9" spans="2:21" ht="12.75" customHeight="1">
      <c r="J9" s="362">
        <v>41639</v>
      </c>
      <c r="K9" s="491">
        <v>1.45459965</v>
      </c>
      <c r="L9" s="491">
        <v>1.4387561900000001</v>
      </c>
      <c r="M9" s="491"/>
      <c r="N9" s="491"/>
      <c r="S9" s="491"/>
      <c r="T9" s="491"/>
      <c r="U9" s="384"/>
    </row>
    <row r="10" spans="2:21" ht="12.75" customHeight="1">
      <c r="J10" s="362">
        <v>41729</v>
      </c>
      <c r="K10" s="491">
        <v>1.7375622900000001</v>
      </c>
      <c r="L10" s="491">
        <v>2.1519887799999999</v>
      </c>
      <c r="M10" s="491"/>
      <c r="N10" s="491"/>
      <c r="S10" s="491"/>
      <c r="T10" s="491"/>
      <c r="U10" s="384"/>
    </row>
    <row r="11" spans="2:21" ht="12.75" customHeight="1">
      <c r="J11" s="362">
        <v>41820</v>
      </c>
      <c r="K11" s="491">
        <v>2.01302315</v>
      </c>
      <c r="L11" s="491">
        <v>2.1285585500000002</v>
      </c>
      <c r="M11" s="491"/>
      <c r="N11" s="491"/>
      <c r="S11" s="491"/>
      <c r="T11" s="491"/>
      <c r="U11" s="384"/>
    </row>
    <row r="12" spans="2:21" ht="12.75" customHeight="1">
      <c r="J12" s="362">
        <v>41912</v>
      </c>
      <c r="K12" s="491">
        <v>2.5029268099999999</v>
      </c>
      <c r="L12" s="491">
        <v>2.3305396100000002</v>
      </c>
      <c r="M12" s="491"/>
      <c r="N12" s="491"/>
      <c r="S12" s="491"/>
      <c r="T12" s="491"/>
      <c r="U12" s="384"/>
    </row>
    <row r="13" spans="2:21" ht="12.75" customHeight="1">
      <c r="J13" s="362">
        <v>42004</v>
      </c>
      <c r="K13" s="491">
        <v>1.9647100200000001</v>
      </c>
      <c r="L13" s="491">
        <v>1.32116565</v>
      </c>
      <c r="M13" s="491"/>
      <c r="N13" s="491"/>
      <c r="S13" s="491"/>
      <c r="T13" s="491"/>
      <c r="U13" s="384"/>
    </row>
    <row r="14" spans="2:21" ht="12.75" customHeight="1">
      <c r="J14" s="362">
        <v>42094</v>
      </c>
      <c r="K14" s="491">
        <v>3.9817543400000002</v>
      </c>
      <c r="L14" s="491">
        <v>4.0693556299999996</v>
      </c>
      <c r="M14" s="491"/>
      <c r="N14" s="491"/>
      <c r="S14" s="491"/>
      <c r="T14" s="491"/>
      <c r="U14" s="384"/>
    </row>
    <row r="15" spans="2:21" ht="12.75" customHeight="1">
      <c r="J15" s="362">
        <v>42185</v>
      </c>
      <c r="K15" s="491">
        <v>4.5133089599999998</v>
      </c>
      <c r="L15" s="491">
        <v>4.6018967399999999</v>
      </c>
      <c r="M15" s="491"/>
      <c r="N15" s="491"/>
      <c r="S15" s="491"/>
      <c r="T15" s="491"/>
      <c r="U15" s="384"/>
    </row>
    <row r="16" spans="2:21" ht="12.75" customHeight="1">
      <c r="J16" s="362">
        <v>42277</v>
      </c>
      <c r="K16" s="491">
        <v>4.6645504000000004</v>
      </c>
      <c r="L16" s="491">
        <v>4.7223506500000001</v>
      </c>
      <c r="M16" s="491"/>
      <c r="N16" s="491"/>
      <c r="S16" s="491"/>
      <c r="T16" s="491"/>
      <c r="U16" s="384"/>
    </row>
    <row r="17" spans="2:22" ht="12.75" customHeight="1">
      <c r="J17" s="362">
        <v>42369</v>
      </c>
      <c r="K17" s="491">
        <v>4.04863178</v>
      </c>
      <c r="L17" s="491">
        <v>5.3205929999999997</v>
      </c>
      <c r="M17" s="491"/>
      <c r="N17" s="491">
        <v>5.3205929999999997</v>
      </c>
      <c r="O17" s="492">
        <v>1</v>
      </c>
      <c r="S17" s="491"/>
      <c r="T17" s="491"/>
      <c r="U17" s="384"/>
    </row>
    <row r="18" spans="2:22" ht="12.75" customHeight="1">
      <c r="J18" s="362">
        <v>42460</v>
      </c>
      <c r="K18" s="491">
        <v>2.56101052</v>
      </c>
      <c r="L18" s="491">
        <v>2.5003692200000001</v>
      </c>
      <c r="M18" s="491">
        <v>2.56101052</v>
      </c>
      <c r="N18" s="491">
        <v>-1.69785326</v>
      </c>
      <c r="S18" s="491"/>
      <c r="T18" s="491"/>
      <c r="U18" s="384"/>
    </row>
    <row r="19" spans="2:22" ht="12.75" customHeight="1">
      <c r="J19" s="362">
        <v>42551</v>
      </c>
      <c r="K19" s="491">
        <v>1.92379118</v>
      </c>
      <c r="L19" s="491">
        <v>2.61802007</v>
      </c>
      <c r="M19" s="491">
        <v>-2.3815135399999998</v>
      </c>
      <c r="N19" s="491">
        <v>-4.3026570700000004</v>
      </c>
      <c r="S19" s="491"/>
      <c r="T19" s="491"/>
      <c r="U19" s="384"/>
    </row>
    <row r="20" spans="2:22" ht="12.75" customHeight="1">
      <c r="J20" s="362">
        <v>42643</v>
      </c>
      <c r="K20" s="491">
        <v>1.99065611</v>
      </c>
      <c r="L20" s="491">
        <v>3.02974173</v>
      </c>
      <c r="M20" s="491">
        <v>-5.0090933</v>
      </c>
      <c r="N20" s="491">
        <v>-5.1588101799999997</v>
      </c>
      <c r="S20" s="491"/>
      <c r="T20" s="491"/>
      <c r="U20" s="384"/>
    </row>
    <row r="21" spans="2:22" ht="12.75" customHeight="1">
      <c r="J21" s="362">
        <v>42735</v>
      </c>
      <c r="K21" s="491">
        <v>2.6632512799999999</v>
      </c>
      <c r="L21" s="491">
        <v>2.7948680600000002</v>
      </c>
      <c r="M21" s="491">
        <v>-5.7778795499999998</v>
      </c>
      <c r="N21" s="491">
        <v>-5.6518837700000004</v>
      </c>
      <c r="S21" s="491"/>
      <c r="T21" s="491"/>
    </row>
    <row r="22" spans="2:22" ht="12.75" customHeight="1">
      <c r="J22" s="362">
        <v>42825</v>
      </c>
      <c r="K22" s="491">
        <v>3.7317693599999999</v>
      </c>
      <c r="L22" s="491"/>
      <c r="M22" s="491">
        <v>-5.76301665</v>
      </c>
      <c r="N22" s="491"/>
      <c r="S22" s="491"/>
      <c r="T22" s="491"/>
      <c r="U22" s="384"/>
    </row>
    <row r="23" spans="2:22" ht="12.75" customHeight="1">
      <c r="J23" s="362">
        <v>42916</v>
      </c>
      <c r="K23" s="491">
        <v>3.8743114699999999</v>
      </c>
      <c r="L23" s="491"/>
      <c r="M23" s="491">
        <v>-2.9805544799999999</v>
      </c>
      <c r="N23" s="491"/>
      <c r="S23" s="491"/>
      <c r="T23" s="491"/>
      <c r="U23" s="384"/>
    </row>
    <row r="24" spans="2:22" ht="12.75" customHeight="1">
      <c r="J24" s="362">
        <v>43008</v>
      </c>
      <c r="K24" s="491">
        <v>3.33935811</v>
      </c>
      <c r="L24" s="491"/>
      <c r="M24" s="491">
        <v>-2.24376672</v>
      </c>
      <c r="N24" s="491"/>
      <c r="S24" s="491"/>
      <c r="T24" s="491"/>
      <c r="U24" s="384"/>
    </row>
    <row r="25" spans="2:22" ht="12.75" customHeight="1">
      <c r="B25" s="493" t="s">
        <v>0</v>
      </c>
      <c r="J25" s="362">
        <v>43100</v>
      </c>
      <c r="K25" s="491">
        <v>2.7475150500000001</v>
      </c>
      <c r="L25" s="491"/>
      <c r="M25" s="491">
        <v>-2.1240616700000001</v>
      </c>
      <c r="N25" s="491"/>
      <c r="S25" s="491"/>
      <c r="T25" s="491"/>
    </row>
    <row r="26" spans="2:22" ht="12.75" customHeight="1">
      <c r="J26" s="362">
        <v>43190</v>
      </c>
      <c r="K26" s="491">
        <v>3.1661907199999999</v>
      </c>
      <c r="L26" s="491"/>
      <c r="M26" s="491">
        <v>-1.73327023</v>
      </c>
      <c r="N26" s="491"/>
      <c r="S26" s="491"/>
      <c r="T26" s="491"/>
      <c r="U26" s="491"/>
      <c r="V26" s="491"/>
    </row>
    <row r="27" spans="2:22" ht="12.75" customHeight="1">
      <c r="B27" s="493"/>
      <c r="J27" s="362">
        <v>43281</v>
      </c>
      <c r="K27" s="491">
        <v>3.2563944</v>
      </c>
      <c r="L27" s="491"/>
      <c r="M27" s="491">
        <v>-1.08442368</v>
      </c>
      <c r="N27" s="491"/>
      <c r="S27" s="491"/>
      <c r="T27" s="491"/>
      <c r="U27" s="491"/>
      <c r="V27" s="491"/>
    </row>
    <row r="28" spans="2:22" ht="12.75" customHeight="1">
      <c r="J28" s="362">
        <v>43373</v>
      </c>
      <c r="K28" s="491">
        <v>3.5954577900000002</v>
      </c>
      <c r="L28" s="491"/>
      <c r="M28" s="491">
        <v>-0.17641738000000001</v>
      </c>
      <c r="N28" s="491"/>
      <c r="S28" s="491"/>
      <c r="T28" s="491"/>
      <c r="U28" s="491"/>
      <c r="V28" s="491"/>
    </row>
    <row r="29" spans="2:22" ht="12.75" customHeight="1">
      <c r="B29" s="384" t="s">
        <v>1127</v>
      </c>
      <c r="J29" s="362">
        <v>43465</v>
      </c>
      <c r="K29" s="491">
        <v>4.0080825899999999</v>
      </c>
      <c r="L29" s="491"/>
      <c r="M29" s="491">
        <v>4.5066961000000003E-2</v>
      </c>
      <c r="N29" s="491"/>
      <c r="S29" s="491"/>
      <c r="T29" s="491"/>
      <c r="U29" s="384"/>
    </row>
    <row r="30" spans="2:22" ht="12.75" customHeight="1">
      <c r="B30" s="465" t="s">
        <v>677</v>
      </c>
      <c r="J30" s="362">
        <v>43555</v>
      </c>
      <c r="K30" s="491">
        <v>3.4894462700000002</v>
      </c>
      <c r="L30" s="491"/>
      <c r="M30" s="491">
        <v>0.15580977600000001</v>
      </c>
      <c r="N30" s="491"/>
      <c r="S30" s="491"/>
      <c r="T30" s="491"/>
      <c r="U30" s="384"/>
    </row>
    <row r="31" spans="2:22" ht="12.75" customHeight="1">
      <c r="B31" s="376" t="s">
        <v>140</v>
      </c>
      <c r="U31" s="384"/>
    </row>
    <row r="32" spans="2:22" ht="12.75" customHeight="1">
      <c r="U32" s="384"/>
    </row>
    <row r="33" spans="21:21" ht="12.75" customHeight="1">
      <c r="U33" s="384"/>
    </row>
    <row r="34" spans="21:21" ht="12.75" customHeight="1">
      <c r="U34" s="384"/>
    </row>
    <row r="35" spans="21:21" ht="12.75" customHeight="1">
      <c r="U35" s="384"/>
    </row>
    <row r="36" spans="21:21" ht="12.75" customHeight="1">
      <c r="U36" s="384"/>
    </row>
    <row r="37" spans="21:21" ht="12.75" customHeight="1">
      <c r="U37" s="384"/>
    </row>
    <row r="38" spans="21:21" ht="12.75" customHeight="1">
      <c r="U38" s="384"/>
    </row>
    <row r="39" spans="21:21" ht="12.75" customHeight="1">
      <c r="U39" s="384"/>
    </row>
    <row r="40" spans="21:21" ht="12.75" customHeight="1">
      <c r="U40" s="384"/>
    </row>
    <row r="41" spans="21:21" ht="12.75" customHeight="1">
      <c r="U41" s="384"/>
    </row>
    <row r="42" spans="21:21" ht="12.75" customHeight="1">
      <c r="U42" s="384"/>
    </row>
    <row r="43" spans="21:21" ht="12.75" customHeight="1">
      <c r="U43" s="384"/>
    </row>
    <row r="44" spans="21:21" ht="12.75" customHeight="1">
      <c r="U44" s="384"/>
    </row>
    <row r="45" spans="21:21" ht="12.75" customHeight="1">
      <c r="U45" s="384"/>
    </row>
    <row r="46" spans="21:21" ht="12.75" customHeight="1">
      <c r="U46" s="384"/>
    </row>
    <row r="48" spans="21:21" ht="12.75" customHeight="1">
      <c r="U48" s="384"/>
    </row>
    <row r="51" spans="2:2" ht="12.75" customHeight="1">
      <c r="B51" s="493" t="s">
        <v>2</v>
      </c>
    </row>
  </sheetData>
  <pageMargins left="0.7" right="0.7" top="0.78740157499999996" bottom="0.78740157499999996"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B3:I70"/>
  <sheetViews>
    <sheetView showGridLines="0" zoomScaleNormal="100" workbookViewId="0"/>
  </sheetViews>
  <sheetFormatPr defaultRowHeight="12.75"/>
  <cols>
    <col min="1" max="1" width="8.42578125" style="494" customWidth="1"/>
    <col min="2" max="2" width="23.85546875" style="494" customWidth="1"/>
    <col min="3" max="8" width="5.85546875" style="494" customWidth="1"/>
    <col min="9" max="9" width="9.140625" style="494"/>
    <col min="10" max="11" width="18.5703125" style="494" customWidth="1"/>
    <col min="12" max="244" width="9.140625" style="494"/>
    <col min="245" max="245" width="6.42578125" style="494" customWidth="1"/>
    <col min="246" max="246" width="13.85546875" style="494" customWidth="1"/>
    <col min="247" max="247" width="14.140625" style="494" customWidth="1"/>
    <col min="248" max="249" width="11.140625" style="494" customWidth="1"/>
    <col min="250" max="250" width="1" style="494" customWidth="1"/>
    <col min="251" max="251" width="11.85546875" style="494" customWidth="1"/>
    <col min="252" max="252" width="9.140625" style="494"/>
    <col min="253" max="253" width="15.28515625" style="494" customWidth="1"/>
    <col min="254" max="500" width="9.140625" style="494"/>
    <col min="501" max="501" width="6.42578125" style="494" customWidth="1"/>
    <col min="502" max="502" width="13.85546875" style="494" customWidth="1"/>
    <col min="503" max="503" width="14.140625" style="494" customWidth="1"/>
    <col min="504" max="505" width="11.140625" style="494" customWidth="1"/>
    <col min="506" max="506" width="1" style="494" customWidth="1"/>
    <col min="507" max="507" width="11.85546875" style="494" customWidth="1"/>
    <col min="508" max="508" width="9.140625" style="494"/>
    <col min="509" max="509" width="15.28515625" style="494" customWidth="1"/>
    <col min="510" max="756" width="9.140625" style="494"/>
    <col min="757" max="757" width="6.42578125" style="494" customWidth="1"/>
    <col min="758" max="758" width="13.85546875" style="494" customWidth="1"/>
    <col min="759" max="759" width="14.140625" style="494" customWidth="1"/>
    <col min="760" max="761" width="11.140625" style="494" customWidth="1"/>
    <col min="762" max="762" width="1" style="494" customWidth="1"/>
    <col min="763" max="763" width="11.85546875" style="494" customWidth="1"/>
    <col min="764" max="764" width="9.140625" style="494"/>
    <col min="765" max="765" width="15.28515625" style="494" customWidth="1"/>
    <col min="766" max="1012" width="9.140625" style="494"/>
    <col min="1013" max="1013" width="6.42578125" style="494" customWidth="1"/>
    <col min="1014" max="1014" width="13.85546875" style="494" customWidth="1"/>
    <col min="1015" max="1015" width="14.140625" style="494" customWidth="1"/>
    <col min="1016" max="1017" width="11.140625" style="494" customWidth="1"/>
    <col min="1018" max="1018" width="1" style="494" customWidth="1"/>
    <col min="1019" max="1019" width="11.85546875" style="494" customWidth="1"/>
    <col min="1020" max="1020" width="9.140625" style="494"/>
    <col min="1021" max="1021" width="15.28515625" style="494" customWidth="1"/>
    <col min="1022" max="1268" width="9.140625" style="494"/>
    <col min="1269" max="1269" width="6.42578125" style="494" customWidth="1"/>
    <col min="1270" max="1270" width="13.85546875" style="494" customWidth="1"/>
    <col min="1271" max="1271" width="14.140625" style="494" customWidth="1"/>
    <col min="1272" max="1273" width="11.140625" style="494" customWidth="1"/>
    <col min="1274" max="1274" width="1" style="494" customWidth="1"/>
    <col min="1275" max="1275" width="11.85546875" style="494" customWidth="1"/>
    <col min="1276" max="1276" width="9.140625" style="494"/>
    <col min="1277" max="1277" width="15.28515625" style="494" customWidth="1"/>
    <col min="1278" max="1524" width="9.140625" style="494"/>
    <col min="1525" max="1525" width="6.42578125" style="494" customWidth="1"/>
    <col min="1526" max="1526" width="13.85546875" style="494" customWidth="1"/>
    <col min="1527" max="1527" width="14.140625" style="494" customWidth="1"/>
    <col min="1528" max="1529" width="11.140625" style="494" customWidth="1"/>
    <col min="1530" max="1530" width="1" style="494" customWidth="1"/>
    <col min="1531" max="1531" width="11.85546875" style="494" customWidth="1"/>
    <col min="1532" max="1532" width="9.140625" style="494"/>
    <col min="1533" max="1533" width="15.28515625" style="494" customWidth="1"/>
    <col min="1534" max="1780" width="9.140625" style="494"/>
    <col min="1781" max="1781" width="6.42578125" style="494" customWidth="1"/>
    <col min="1782" max="1782" width="13.85546875" style="494" customWidth="1"/>
    <col min="1783" max="1783" width="14.140625" style="494" customWidth="1"/>
    <col min="1784" max="1785" width="11.140625" style="494" customWidth="1"/>
    <col min="1786" max="1786" width="1" style="494" customWidth="1"/>
    <col min="1787" max="1787" width="11.85546875" style="494" customWidth="1"/>
    <col min="1788" max="1788" width="9.140625" style="494"/>
    <col min="1789" max="1789" width="15.28515625" style="494" customWidth="1"/>
    <col min="1790" max="2036" width="9.140625" style="494"/>
    <col min="2037" max="2037" width="6.42578125" style="494" customWidth="1"/>
    <col min="2038" max="2038" width="13.85546875" style="494" customWidth="1"/>
    <col min="2039" max="2039" width="14.140625" style="494" customWidth="1"/>
    <col min="2040" max="2041" width="11.140625" style="494" customWidth="1"/>
    <col min="2042" max="2042" width="1" style="494" customWidth="1"/>
    <col min="2043" max="2043" width="11.85546875" style="494" customWidth="1"/>
    <col min="2044" max="2044" width="9.140625" style="494"/>
    <col min="2045" max="2045" width="15.28515625" style="494" customWidth="1"/>
    <col min="2046" max="2292" width="9.140625" style="494"/>
    <col min="2293" max="2293" width="6.42578125" style="494" customWidth="1"/>
    <col min="2294" max="2294" width="13.85546875" style="494" customWidth="1"/>
    <col min="2295" max="2295" width="14.140625" style="494" customWidth="1"/>
    <col min="2296" max="2297" width="11.140625" style="494" customWidth="1"/>
    <col min="2298" max="2298" width="1" style="494" customWidth="1"/>
    <col min="2299" max="2299" width="11.85546875" style="494" customWidth="1"/>
    <col min="2300" max="2300" width="9.140625" style="494"/>
    <col min="2301" max="2301" width="15.28515625" style="494" customWidth="1"/>
    <col min="2302" max="2548" width="9.140625" style="494"/>
    <col min="2549" max="2549" width="6.42578125" style="494" customWidth="1"/>
    <col min="2550" max="2550" width="13.85546875" style="494" customWidth="1"/>
    <col min="2551" max="2551" width="14.140625" style="494" customWidth="1"/>
    <col min="2552" max="2553" width="11.140625" style="494" customWidth="1"/>
    <col min="2554" max="2554" width="1" style="494" customWidth="1"/>
    <col min="2555" max="2555" width="11.85546875" style="494" customWidth="1"/>
    <col min="2556" max="2556" width="9.140625" style="494"/>
    <col min="2557" max="2557" width="15.28515625" style="494" customWidth="1"/>
    <col min="2558" max="2804" width="9.140625" style="494"/>
    <col min="2805" max="2805" width="6.42578125" style="494" customWidth="1"/>
    <col min="2806" max="2806" width="13.85546875" style="494" customWidth="1"/>
    <col min="2807" max="2807" width="14.140625" style="494" customWidth="1"/>
    <col min="2808" max="2809" width="11.140625" style="494" customWidth="1"/>
    <col min="2810" max="2810" width="1" style="494" customWidth="1"/>
    <col min="2811" max="2811" width="11.85546875" style="494" customWidth="1"/>
    <col min="2812" max="2812" width="9.140625" style="494"/>
    <col min="2813" max="2813" width="15.28515625" style="494" customWidth="1"/>
    <col min="2814" max="3060" width="9.140625" style="494"/>
    <col min="3061" max="3061" width="6.42578125" style="494" customWidth="1"/>
    <col min="3062" max="3062" width="13.85546875" style="494" customWidth="1"/>
    <col min="3063" max="3063" width="14.140625" style="494" customWidth="1"/>
    <col min="3064" max="3065" width="11.140625" style="494" customWidth="1"/>
    <col min="3066" max="3066" width="1" style="494" customWidth="1"/>
    <col min="3067" max="3067" width="11.85546875" style="494" customWidth="1"/>
    <col min="3068" max="3068" width="9.140625" style="494"/>
    <col min="3069" max="3069" width="15.28515625" style="494" customWidth="1"/>
    <col min="3070" max="3316" width="9.140625" style="494"/>
    <col min="3317" max="3317" width="6.42578125" style="494" customWidth="1"/>
    <col min="3318" max="3318" width="13.85546875" style="494" customWidth="1"/>
    <col min="3319" max="3319" width="14.140625" style="494" customWidth="1"/>
    <col min="3320" max="3321" width="11.140625" style="494" customWidth="1"/>
    <col min="3322" max="3322" width="1" style="494" customWidth="1"/>
    <col min="3323" max="3323" width="11.85546875" style="494" customWidth="1"/>
    <col min="3324" max="3324" width="9.140625" style="494"/>
    <col min="3325" max="3325" width="15.28515625" style="494" customWidth="1"/>
    <col min="3326" max="3572" width="9.140625" style="494"/>
    <col min="3573" max="3573" width="6.42578125" style="494" customWidth="1"/>
    <col min="3574" max="3574" width="13.85546875" style="494" customWidth="1"/>
    <col min="3575" max="3575" width="14.140625" style="494" customWidth="1"/>
    <col min="3576" max="3577" width="11.140625" style="494" customWidth="1"/>
    <col min="3578" max="3578" width="1" style="494" customWidth="1"/>
    <col min="3579" max="3579" width="11.85546875" style="494" customWidth="1"/>
    <col min="3580" max="3580" width="9.140625" style="494"/>
    <col min="3581" max="3581" width="15.28515625" style="494" customWidth="1"/>
    <col min="3582" max="3828" width="9.140625" style="494"/>
    <col min="3829" max="3829" width="6.42578125" style="494" customWidth="1"/>
    <col min="3830" max="3830" width="13.85546875" style="494" customWidth="1"/>
    <col min="3831" max="3831" width="14.140625" style="494" customWidth="1"/>
    <col min="3832" max="3833" width="11.140625" style="494" customWidth="1"/>
    <col min="3834" max="3834" width="1" style="494" customWidth="1"/>
    <col min="3835" max="3835" width="11.85546875" style="494" customWidth="1"/>
    <col min="3836" max="3836" width="9.140625" style="494"/>
    <col min="3837" max="3837" width="15.28515625" style="494" customWidth="1"/>
    <col min="3838" max="4084" width="9.140625" style="494"/>
    <col min="4085" max="4085" width="6.42578125" style="494" customWidth="1"/>
    <col min="4086" max="4086" width="13.85546875" style="494" customWidth="1"/>
    <col min="4087" max="4087" width="14.140625" style="494" customWidth="1"/>
    <col min="4088" max="4089" width="11.140625" style="494" customWidth="1"/>
    <col min="4090" max="4090" width="1" style="494" customWidth="1"/>
    <col min="4091" max="4091" width="11.85546875" style="494" customWidth="1"/>
    <col min="4092" max="4092" width="9.140625" style="494"/>
    <col min="4093" max="4093" width="15.28515625" style="494" customWidth="1"/>
    <col min="4094" max="4340" width="9.140625" style="494"/>
    <col min="4341" max="4341" width="6.42578125" style="494" customWidth="1"/>
    <col min="4342" max="4342" width="13.85546875" style="494" customWidth="1"/>
    <col min="4343" max="4343" width="14.140625" style="494" customWidth="1"/>
    <col min="4344" max="4345" width="11.140625" style="494" customWidth="1"/>
    <col min="4346" max="4346" width="1" style="494" customWidth="1"/>
    <col min="4347" max="4347" width="11.85546875" style="494" customWidth="1"/>
    <col min="4348" max="4348" width="9.140625" style="494"/>
    <col min="4349" max="4349" width="15.28515625" style="494" customWidth="1"/>
    <col min="4350" max="4596" width="9.140625" style="494"/>
    <col min="4597" max="4597" width="6.42578125" style="494" customWidth="1"/>
    <col min="4598" max="4598" width="13.85546875" style="494" customWidth="1"/>
    <col min="4599" max="4599" width="14.140625" style="494" customWidth="1"/>
    <col min="4600" max="4601" width="11.140625" style="494" customWidth="1"/>
    <col min="4602" max="4602" width="1" style="494" customWidth="1"/>
    <col min="4603" max="4603" width="11.85546875" style="494" customWidth="1"/>
    <col min="4604" max="4604" width="9.140625" style="494"/>
    <col min="4605" max="4605" width="15.28515625" style="494" customWidth="1"/>
    <col min="4606" max="4852" width="9.140625" style="494"/>
    <col min="4853" max="4853" width="6.42578125" style="494" customWidth="1"/>
    <col min="4854" max="4854" width="13.85546875" style="494" customWidth="1"/>
    <col min="4855" max="4855" width="14.140625" style="494" customWidth="1"/>
    <col min="4856" max="4857" width="11.140625" style="494" customWidth="1"/>
    <col min="4858" max="4858" width="1" style="494" customWidth="1"/>
    <col min="4859" max="4859" width="11.85546875" style="494" customWidth="1"/>
    <col min="4860" max="4860" width="9.140625" style="494"/>
    <col min="4861" max="4861" width="15.28515625" style="494" customWidth="1"/>
    <col min="4862" max="5108" width="9.140625" style="494"/>
    <col min="5109" max="5109" width="6.42578125" style="494" customWidth="1"/>
    <col min="5110" max="5110" width="13.85546875" style="494" customWidth="1"/>
    <col min="5111" max="5111" width="14.140625" style="494" customWidth="1"/>
    <col min="5112" max="5113" width="11.140625" style="494" customWidth="1"/>
    <col min="5114" max="5114" width="1" style="494" customWidth="1"/>
    <col min="5115" max="5115" width="11.85546875" style="494" customWidth="1"/>
    <col min="5116" max="5116" width="9.140625" style="494"/>
    <col min="5117" max="5117" width="15.28515625" style="494" customWidth="1"/>
    <col min="5118" max="5364" width="9.140625" style="494"/>
    <col min="5365" max="5365" width="6.42578125" style="494" customWidth="1"/>
    <col min="5366" max="5366" width="13.85546875" style="494" customWidth="1"/>
    <col min="5367" max="5367" width="14.140625" style="494" customWidth="1"/>
    <col min="5368" max="5369" width="11.140625" style="494" customWidth="1"/>
    <col min="5370" max="5370" width="1" style="494" customWidth="1"/>
    <col min="5371" max="5371" width="11.85546875" style="494" customWidth="1"/>
    <col min="5372" max="5372" width="9.140625" style="494"/>
    <col min="5373" max="5373" width="15.28515625" style="494" customWidth="1"/>
    <col min="5374" max="5620" width="9.140625" style="494"/>
    <col min="5621" max="5621" width="6.42578125" style="494" customWidth="1"/>
    <col min="5622" max="5622" width="13.85546875" style="494" customWidth="1"/>
    <col min="5623" max="5623" width="14.140625" style="494" customWidth="1"/>
    <col min="5624" max="5625" width="11.140625" style="494" customWidth="1"/>
    <col min="5626" max="5626" width="1" style="494" customWidth="1"/>
    <col min="5627" max="5627" width="11.85546875" style="494" customWidth="1"/>
    <col min="5628" max="5628" width="9.140625" style="494"/>
    <col min="5629" max="5629" width="15.28515625" style="494" customWidth="1"/>
    <col min="5630" max="5876" width="9.140625" style="494"/>
    <col min="5877" max="5877" width="6.42578125" style="494" customWidth="1"/>
    <col min="5878" max="5878" width="13.85546875" style="494" customWidth="1"/>
    <col min="5879" max="5879" width="14.140625" style="494" customWidth="1"/>
    <col min="5880" max="5881" width="11.140625" style="494" customWidth="1"/>
    <col min="5882" max="5882" width="1" style="494" customWidth="1"/>
    <col min="5883" max="5883" width="11.85546875" style="494" customWidth="1"/>
    <col min="5884" max="5884" width="9.140625" style="494"/>
    <col min="5885" max="5885" width="15.28515625" style="494" customWidth="1"/>
    <col min="5886" max="6132" width="9.140625" style="494"/>
    <col min="6133" max="6133" width="6.42578125" style="494" customWidth="1"/>
    <col min="6134" max="6134" width="13.85546875" style="494" customWidth="1"/>
    <col min="6135" max="6135" width="14.140625" style="494" customWidth="1"/>
    <col min="6136" max="6137" width="11.140625" style="494" customWidth="1"/>
    <col min="6138" max="6138" width="1" style="494" customWidth="1"/>
    <col min="6139" max="6139" width="11.85546875" style="494" customWidth="1"/>
    <col min="6140" max="6140" width="9.140625" style="494"/>
    <col min="6141" max="6141" width="15.28515625" style="494" customWidth="1"/>
    <col min="6142" max="6388" width="9.140625" style="494"/>
    <col min="6389" max="6389" width="6.42578125" style="494" customWidth="1"/>
    <col min="6390" max="6390" width="13.85546875" style="494" customWidth="1"/>
    <col min="6391" max="6391" width="14.140625" style="494" customWidth="1"/>
    <col min="6392" max="6393" width="11.140625" style="494" customWidth="1"/>
    <col min="6394" max="6394" width="1" style="494" customWidth="1"/>
    <col min="6395" max="6395" width="11.85546875" style="494" customWidth="1"/>
    <col min="6396" max="6396" width="9.140625" style="494"/>
    <col min="6397" max="6397" width="15.28515625" style="494" customWidth="1"/>
    <col min="6398" max="6644" width="9.140625" style="494"/>
    <col min="6645" max="6645" width="6.42578125" style="494" customWidth="1"/>
    <col min="6646" max="6646" width="13.85546875" style="494" customWidth="1"/>
    <col min="6647" max="6647" width="14.140625" style="494" customWidth="1"/>
    <col min="6648" max="6649" width="11.140625" style="494" customWidth="1"/>
    <col min="6650" max="6650" width="1" style="494" customWidth="1"/>
    <col min="6651" max="6651" width="11.85546875" style="494" customWidth="1"/>
    <col min="6652" max="6652" width="9.140625" style="494"/>
    <col min="6653" max="6653" width="15.28515625" style="494" customWidth="1"/>
    <col min="6654" max="6900" width="9.140625" style="494"/>
    <col min="6901" max="6901" width="6.42578125" style="494" customWidth="1"/>
    <col min="6902" max="6902" width="13.85546875" style="494" customWidth="1"/>
    <col min="6903" max="6903" width="14.140625" style="494" customWidth="1"/>
    <col min="6904" max="6905" width="11.140625" style="494" customWidth="1"/>
    <col min="6906" max="6906" width="1" style="494" customWidth="1"/>
    <col min="6907" max="6907" width="11.85546875" style="494" customWidth="1"/>
    <col min="6908" max="6908" width="9.140625" style="494"/>
    <col min="6909" max="6909" width="15.28515625" style="494" customWidth="1"/>
    <col min="6910" max="7156" width="9.140625" style="494"/>
    <col min="7157" max="7157" width="6.42578125" style="494" customWidth="1"/>
    <col min="7158" max="7158" width="13.85546875" style="494" customWidth="1"/>
    <col min="7159" max="7159" width="14.140625" style="494" customWidth="1"/>
    <col min="7160" max="7161" width="11.140625" style="494" customWidth="1"/>
    <col min="7162" max="7162" width="1" style="494" customWidth="1"/>
    <col min="7163" max="7163" width="11.85546875" style="494" customWidth="1"/>
    <col min="7164" max="7164" width="9.140625" style="494"/>
    <col min="7165" max="7165" width="15.28515625" style="494" customWidth="1"/>
    <col min="7166" max="7412" width="9.140625" style="494"/>
    <col min="7413" max="7413" width="6.42578125" style="494" customWidth="1"/>
    <col min="7414" max="7414" width="13.85546875" style="494" customWidth="1"/>
    <col min="7415" max="7415" width="14.140625" style="494" customWidth="1"/>
    <col min="7416" max="7417" width="11.140625" style="494" customWidth="1"/>
    <col min="7418" max="7418" width="1" style="494" customWidth="1"/>
    <col min="7419" max="7419" width="11.85546875" style="494" customWidth="1"/>
    <col min="7420" max="7420" width="9.140625" style="494"/>
    <col min="7421" max="7421" width="15.28515625" style="494" customWidth="1"/>
    <col min="7422" max="7668" width="9.140625" style="494"/>
    <col min="7669" max="7669" width="6.42578125" style="494" customWidth="1"/>
    <col min="7670" max="7670" width="13.85546875" style="494" customWidth="1"/>
    <col min="7671" max="7671" width="14.140625" style="494" customWidth="1"/>
    <col min="7672" max="7673" width="11.140625" style="494" customWidth="1"/>
    <col min="7674" max="7674" width="1" style="494" customWidth="1"/>
    <col min="7675" max="7675" width="11.85546875" style="494" customWidth="1"/>
    <col min="7676" max="7676" width="9.140625" style="494"/>
    <col min="7677" max="7677" width="15.28515625" style="494" customWidth="1"/>
    <col min="7678" max="7924" width="9.140625" style="494"/>
    <col min="7925" max="7925" width="6.42578125" style="494" customWidth="1"/>
    <col min="7926" max="7926" width="13.85546875" style="494" customWidth="1"/>
    <col min="7927" max="7927" width="14.140625" style="494" customWidth="1"/>
    <col min="7928" max="7929" width="11.140625" style="494" customWidth="1"/>
    <col min="7930" max="7930" width="1" style="494" customWidth="1"/>
    <col min="7931" max="7931" width="11.85546875" style="494" customWidth="1"/>
    <col min="7932" max="7932" width="9.140625" style="494"/>
    <col min="7933" max="7933" width="15.28515625" style="494" customWidth="1"/>
    <col min="7934" max="8180" width="9.140625" style="494"/>
    <col min="8181" max="8181" width="6.42578125" style="494" customWidth="1"/>
    <col min="8182" max="8182" width="13.85546875" style="494" customWidth="1"/>
    <col min="8183" max="8183" width="14.140625" style="494" customWidth="1"/>
    <col min="8184" max="8185" width="11.140625" style="494" customWidth="1"/>
    <col min="8186" max="8186" width="1" style="494" customWidth="1"/>
    <col min="8187" max="8187" width="11.85546875" style="494" customWidth="1"/>
    <col min="8188" max="8188" width="9.140625" style="494"/>
    <col min="8189" max="8189" width="15.28515625" style="494" customWidth="1"/>
    <col min="8190" max="8436" width="9.140625" style="494"/>
    <col min="8437" max="8437" width="6.42578125" style="494" customWidth="1"/>
    <col min="8438" max="8438" width="13.85546875" style="494" customWidth="1"/>
    <col min="8439" max="8439" width="14.140625" style="494" customWidth="1"/>
    <col min="8440" max="8441" width="11.140625" style="494" customWidth="1"/>
    <col min="8442" max="8442" width="1" style="494" customWidth="1"/>
    <col min="8443" max="8443" width="11.85546875" style="494" customWidth="1"/>
    <col min="8444" max="8444" width="9.140625" style="494"/>
    <col min="8445" max="8445" width="15.28515625" style="494" customWidth="1"/>
    <col min="8446" max="8692" width="9.140625" style="494"/>
    <col min="8693" max="8693" width="6.42578125" style="494" customWidth="1"/>
    <col min="8694" max="8694" width="13.85546875" style="494" customWidth="1"/>
    <col min="8695" max="8695" width="14.140625" style="494" customWidth="1"/>
    <col min="8696" max="8697" width="11.140625" style="494" customWidth="1"/>
    <col min="8698" max="8698" width="1" style="494" customWidth="1"/>
    <col min="8699" max="8699" width="11.85546875" style="494" customWidth="1"/>
    <col min="8700" max="8700" width="9.140625" style="494"/>
    <col min="8701" max="8701" width="15.28515625" style="494" customWidth="1"/>
    <col min="8702" max="8948" width="9.140625" style="494"/>
    <col min="8949" max="8949" width="6.42578125" style="494" customWidth="1"/>
    <col min="8950" max="8950" width="13.85546875" style="494" customWidth="1"/>
    <col min="8951" max="8951" width="14.140625" style="494" customWidth="1"/>
    <col min="8952" max="8953" width="11.140625" style="494" customWidth="1"/>
    <col min="8954" max="8954" width="1" style="494" customWidth="1"/>
    <col min="8955" max="8955" width="11.85546875" style="494" customWidth="1"/>
    <col min="8956" max="8956" width="9.140625" style="494"/>
    <col min="8957" max="8957" width="15.28515625" style="494" customWidth="1"/>
    <col min="8958" max="9204" width="9.140625" style="494"/>
    <col min="9205" max="9205" width="6.42578125" style="494" customWidth="1"/>
    <col min="9206" max="9206" width="13.85546875" style="494" customWidth="1"/>
    <col min="9207" max="9207" width="14.140625" style="494" customWidth="1"/>
    <col min="9208" max="9209" width="11.140625" style="494" customWidth="1"/>
    <col min="9210" max="9210" width="1" style="494" customWidth="1"/>
    <col min="9211" max="9211" width="11.85546875" style="494" customWidth="1"/>
    <col min="9212" max="9212" width="9.140625" style="494"/>
    <col min="9213" max="9213" width="15.28515625" style="494" customWidth="1"/>
    <col min="9214" max="9460" width="9.140625" style="494"/>
    <col min="9461" max="9461" width="6.42578125" style="494" customWidth="1"/>
    <col min="9462" max="9462" width="13.85546875" style="494" customWidth="1"/>
    <col min="9463" max="9463" width="14.140625" style="494" customWidth="1"/>
    <col min="9464" max="9465" width="11.140625" style="494" customWidth="1"/>
    <col min="9466" max="9466" width="1" style="494" customWidth="1"/>
    <col min="9467" max="9467" width="11.85546875" style="494" customWidth="1"/>
    <col min="9468" max="9468" width="9.140625" style="494"/>
    <col min="9469" max="9469" width="15.28515625" style="494" customWidth="1"/>
    <col min="9470" max="9716" width="9.140625" style="494"/>
    <col min="9717" max="9717" width="6.42578125" style="494" customWidth="1"/>
    <col min="9718" max="9718" width="13.85546875" style="494" customWidth="1"/>
    <col min="9719" max="9719" width="14.140625" style="494" customWidth="1"/>
    <col min="9720" max="9721" width="11.140625" style="494" customWidth="1"/>
    <col min="9722" max="9722" width="1" style="494" customWidth="1"/>
    <col min="9723" max="9723" width="11.85546875" style="494" customWidth="1"/>
    <col min="9724" max="9724" width="9.140625" style="494"/>
    <col min="9725" max="9725" width="15.28515625" style="494" customWidth="1"/>
    <col min="9726" max="9972" width="9.140625" style="494"/>
    <col min="9973" max="9973" width="6.42578125" style="494" customWidth="1"/>
    <col min="9974" max="9974" width="13.85546875" style="494" customWidth="1"/>
    <col min="9975" max="9975" width="14.140625" style="494" customWidth="1"/>
    <col min="9976" max="9977" width="11.140625" style="494" customWidth="1"/>
    <col min="9978" max="9978" width="1" style="494" customWidth="1"/>
    <col min="9979" max="9979" width="11.85546875" style="494" customWidth="1"/>
    <col min="9980" max="9980" width="9.140625" style="494"/>
    <col min="9981" max="9981" width="15.28515625" style="494" customWidth="1"/>
    <col min="9982" max="10228" width="9.140625" style="494"/>
    <col min="10229" max="10229" width="6.42578125" style="494" customWidth="1"/>
    <col min="10230" max="10230" width="13.85546875" style="494" customWidth="1"/>
    <col min="10231" max="10231" width="14.140625" style="494" customWidth="1"/>
    <col min="10232" max="10233" width="11.140625" style="494" customWidth="1"/>
    <col min="10234" max="10234" width="1" style="494" customWidth="1"/>
    <col min="10235" max="10235" width="11.85546875" style="494" customWidth="1"/>
    <col min="10236" max="10236" width="9.140625" style="494"/>
    <col min="10237" max="10237" width="15.28515625" style="494" customWidth="1"/>
    <col min="10238" max="10484" width="9.140625" style="494"/>
    <col min="10485" max="10485" width="6.42578125" style="494" customWidth="1"/>
    <col min="10486" max="10486" width="13.85546875" style="494" customWidth="1"/>
    <col min="10487" max="10487" width="14.140625" style="494" customWidth="1"/>
    <col min="10488" max="10489" width="11.140625" style="494" customWidth="1"/>
    <col min="10490" max="10490" width="1" style="494" customWidth="1"/>
    <col min="10491" max="10491" width="11.85546875" style="494" customWidth="1"/>
    <col min="10492" max="10492" width="9.140625" style="494"/>
    <col min="10493" max="10493" width="15.28515625" style="494" customWidth="1"/>
    <col min="10494" max="10740" width="9.140625" style="494"/>
    <col min="10741" max="10741" width="6.42578125" style="494" customWidth="1"/>
    <col min="10742" max="10742" width="13.85546875" style="494" customWidth="1"/>
    <col min="10743" max="10743" width="14.140625" style="494" customWidth="1"/>
    <col min="10744" max="10745" width="11.140625" style="494" customWidth="1"/>
    <col min="10746" max="10746" width="1" style="494" customWidth="1"/>
    <col min="10747" max="10747" width="11.85546875" style="494" customWidth="1"/>
    <col min="10748" max="10748" width="9.140625" style="494"/>
    <col min="10749" max="10749" width="15.28515625" style="494" customWidth="1"/>
    <col min="10750" max="10996" width="9.140625" style="494"/>
    <col min="10997" max="10997" width="6.42578125" style="494" customWidth="1"/>
    <col min="10998" max="10998" width="13.85546875" style="494" customWidth="1"/>
    <col min="10999" max="10999" width="14.140625" style="494" customWidth="1"/>
    <col min="11000" max="11001" width="11.140625" style="494" customWidth="1"/>
    <col min="11002" max="11002" width="1" style="494" customWidth="1"/>
    <col min="11003" max="11003" width="11.85546875" style="494" customWidth="1"/>
    <col min="11004" max="11004" width="9.140625" style="494"/>
    <col min="11005" max="11005" width="15.28515625" style="494" customWidth="1"/>
    <col min="11006" max="11252" width="9.140625" style="494"/>
    <col min="11253" max="11253" width="6.42578125" style="494" customWidth="1"/>
    <col min="11254" max="11254" width="13.85546875" style="494" customWidth="1"/>
    <col min="11255" max="11255" width="14.140625" style="494" customWidth="1"/>
    <col min="11256" max="11257" width="11.140625" style="494" customWidth="1"/>
    <col min="11258" max="11258" width="1" style="494" customWidth="1"/>
    <col min="11259" max="11259" width="11.85546875" style="494" customWidth="1"/>
    <col min="11260" max="11260" width="9.140625" style="494"/>
    <col min="11261" max="11261" width="15.28515625" style="494" customWidth="1"/>
    <col min="11262" max="11508" width="9.140625" style="494"/>
    <col min="11509" max="11509" width="6.42578125" style="494" customWidth="1"/>
    <col min="11510" max="11510" width="13.85546875" style="494" customWidth="1"/>
    <col min="11511" max="11511" width="14.140625" style="494" customWidth="1"/>
    <col min="11512" max="11513" width="11.140625" style="494" customWidth="1"/>
    <col min="11514" max="11514" width="1" style="494" customWidth="1"/>
    <col min="11515" max="11515" width="11.85546875" style="494" customWidth="1"/>
    <col min="11516" max="11516" width="9.140625" style="494"/>
    <col min="11517" max="11517" width="15.28515625" style="494" customWidth="1"/>
    <col min="11518" max="11764" width="9.140625" style="494"/>
    <col min="11765" max="11765" width="6.42578125" style="494" customWidth="1"/>
    <col min="11766" max="11766" width="13.85546875" style="494" customWidth="1"/>
    <col min="11767" max="11767" width="14.140625" style="494" customWidth="1"/>
    <col min="11768" max="11769" width="11.140625" style="494" customWidth="1"/>
    <col min="11770" max="11770" width="1" style="494" customWidth="1"/>
    <col min="11771" max="11771" width="11.85546875" style="494" customWidth="1"/>
    <col min="11772" max="11772" width="9.140625" style="494"/>
    <col min="11773" max="11773" width="15.28515625" style="494" customWidth="1"/>
    <col min="11774" max="12020" width="9.140625" style="494"/>
    <col min="12021" max="12021" width="6.42578125" style="494" customWidth="1"/>
    <col min="12022" max="12022" width="13.85546875" style="494" customWidth="1"/>
    <col min="12023" max="12023" width="14.140625" style="494" customWidth="1"/>
    <col min="12024" max="12025" width="11.140625" style="494" customWidth="1"/>
    <col min="12026" max="12026" width="1" style="494" customWidth="1"/>
    <col min="12027" max="12027" width="11.85546875" style="494" customWidth="1"/>
    <col min="12028" max="12028" width="9.140625" style="494"/>
    <col min="12029" max="12029" width="15.28515625" style="494" customWidth="1"/>
    <col min="12030" max="12276" width="9.140625" style="494"/>
    <col min="12277" max="12277" width="6.42578125" style="494" customWidth="1"/>
    <col min="12278" max="12278" width="13.85546875" style="494" customWidth="1"/>
    <col min="12279" max="12279" width="14.140625" style="494" customWidth="1"/>
    <col min="12280" max="12281" width="11.140625" style="494" customWidth="1"/>
    <col min="12282" max="12282" width="1" style="494" customWidth="1"/>
    <col min="12283" max="12283" width="11.85546875" style="494" customWidth="1"/>
    <col min="12284" max="12284" width="9.140625" style="494"/>
    <col min="12285" max="12285" width="15.28515625" style="494" customWidth="1"/>
    <col min="12286" max="12532" width="9.140625" style="494"/>
    <col min="12533" max="12533" width="6.42578125" style="494" customWidth="1"/>
    <col min="12534" max="12534" width="13.85546875" style="494" customWidth="1"/>
    <col min="12535" max="12535" width="14.140625" style="494" customWidth="1"/>
    <col min="12536" max="12537" width="11.140625" style="494" customWidth="1"/>
    <col min="12538" max="12538" width="1" style="494" customWidth="1"/>
    <col min="12539" max="12539" width="11.85546875" style="494" customWidth="1"/>
    <col min="12540" max="12540" width="9.140625" style="494"/>
    <col min="12541" max="12541" width="15.28515625" style="494" customWidth="1"/>
    <col min="12542" max="12788" width="9.140625" style="494"/>
    <col min="12789" max="12789" width="6.42578125" style="494" customWidth="1"/>
    <col min="12790" max="12790" width="13.85546875" style="494" customWidth="1"/>
    <col min="12791" max="12791" width="14.140625" style="494" customWidth="1"/>
    <col min="12792" max="12793" width="11.140625" style="494" customWidth="1"/>
    <col min="12794" max="12794" width="1" style="494" customWidth="1"/>
    <col min="12795" max="12795" width="11.85546875" style="494" customWidth="1"/>
    <col min="12796" max="12796" width="9.140625" style="494"/>
    <col min="12797" max="12797" width="15.28515625" style="494" customWidth="1"/>
    <col min="12798" max="13044" width="9.140625" style="494"/>
    <col min="13045" max="13045" width="6.42578125" style="494" customWidth="1"/>
    <col min="13046" max="13046" width="13.85546875" style="494" customWidth="1"/>
    <col min="13047" max="13047" width="14.140625" style="494" customWidth="1"/>
    <col min="13048" max="13049" width="11.140625" style="494" customWidth="1"/>
    <col min="13050" max="13050" width="1" style="494" customWidth="1"/>
    <col min="13051" max="13051" width="11.85546875" style="494" customWidth="1"/>
    <col min="13052" max="13052" width="9.140625" style="494"/>
    <col min="13053" max="13053" width="15.28515625" style="494" customWidth="1"/>
    <col min="13054" max="13300" width="9.140625" style="494"/>
    <col min="13301" max="13301" width="6.42578125" style="494" customWidth="1"/>
    <col min="13302" max="13302" width="13.85546875" style="494" customWidth="1"/>
    <col min="13303" max="13303" width="14.140625" style="494" customWidth="1"/>
    <col min="13304" max="13305" width="11.140625" style="494" customWidth="1"/>
    <col min="13306" max="13306" width="1" style="494" customWidth="1"/>
    <col min="13307" max="13307" width="11.85546875" style="494" customWidth="1"/>
    <col min="13308" max="13308" width="9.140625" style="494"/>
    <col min="13309" max="13309" width="15.28515625" style="494" customWidth="1"/>
    <col min="13310" max="13556" width="9.140625" style="494"/>
    <col min="13557" max="13557" width="6.42578125" style="494" customWidth="1"/>
    <col min="13558" max="13558" width="13.85546875" style="494" customWidth="1"/>
    <col min="13559" max="13559" width="14.140625" style="494" customWidth="1"/>
    <col min="13560" max="13561" width="11.140625" style="494" customWidth="1"/>
    <col min="13562" max="13562" width="1" style="494" customWidth="1"/>
    <col min="13563" max="13563" width="11.85546875" style="494" customWidth="1"/>
    <col min="13564" max="13564" width="9.140625" style="494"/>
    <col min="13565" max="13565" width="15.28515625" style="494" customWidth="1"/>
    <col min="13566" max="13812" width="9.140625" style="494"/>
    <col min="13813" max="13813" width="6.42578125" style="494" customWidth="1"/>
    <col min="13814" max="13814" width="13.85546875" style="494" customWidth="1"/>
    <col min="13815" max="13815" width="14.140625" style="494" customWidth="1"/>
    <col min="13816" max="13817" width="11.140625" style="494" customWidth="1"/>
    <col min="13818" max="13818" width="1" style="494" customWidth="1"/>
    <col min="13819" max="13819" width="11.85546875" style="494" customWidth="1"/>
    <col min="13820" max="13820" width="9.140625" style="494"/>
    <col min="13821" max="13821" width="15.28515625" style="494" customWidth="1"/>
    <col min="13822" max="14068" width="9.140625" style="494"/>
    <col min="14069" max="14069" width="6.42578125" style="494" customWidth="1"/>
    <col min="14070" max="14070" width="13.85546875" style="494" customWidth="1"/>
    <col min="14071" max="14071" width="14.140625" style="494" customWidth="1"/>
    <col min="14072" max="14073" width="11.140625" style="494" customWidth="1"/>
    <col min="14074" max="14074" width="1" style="494" customWidth="1"/>
    <col min="14075" max="14075" width="11.85546875" style="494" customWidth="1"/>
    <col min="14076" max="14076" width="9.140625" style="494"/>
    <col min="14077" max="14077" width="15.28515625" style="494" customWidth="1"/>
    <col min="14078" max="14324" width="9.140625" style="494"/>
    <col min="14325" max="14325" width="6.42578125" style="494" customWidth="1"/>
    <col min="14326" max="14326" width="13.85546875" style="494" customWidth="1"/>
    <col min="14327" max="14327" width="14.140625" style="494" customWidth="1"/>
    <col min="14328" max="14329" width="11.140625" style="494" customWidth="1"/>
    <col min="14330" max="14330" width="1" style="494" customWidth="1"/>
    <col min="14331" max="14331" width="11.85546875" style="494" customWidth="1"/>
    <col min="14332" max="14332" width="9.140625" style="494"/>
    <col min="14333" max="14333" width="15.28515625" style="494" customWidth="1"/>
    <col min="14334" max="14580" width="9.140625" style="494"/>
    <col min="14581" max="14581" width="6.42578125" style="494" customWidth="1"/>
    <col min="14582" max="14582" width="13.85546875" style="494" customWidth="1"/>
    <col min="14583" max="14583" width="14.140625" style="494" customWidth="1"/>
    <col min="14584" max="14585" width="11.140625" style="494" customWidth="1"/>
    <col min="14586" max="14586" width="1" style="494" customWidth="1"/>
    <col min="14587" max="14587" width="11.85546875" style="494" customWidth="1"/>
    <col min="14588" max="14588" width="9.140625" style="494"/>
    <col min="14589" max="14589" width="15.28515625" style="494" customWidth="1"/>
    <col min="14590" max="14836" width="9.140625" style="494"/>
    <col min="14837" max="14837" width="6.42578125" style="494" customWidth="1"/>
    <col min="14838" max="14838" width="13.85546875" style="494" customWidth="1"/>
    <col min="14839" max="14839" width="14.140625" style="494" customWidth="1"/>
    <col min="14840" max="14841" width="11.140625" style="494" customWidth="1"/>
    <col min="14842" max="14842" width="1" style="494" customWidth="1"/>
    <col min="14843" max="14843" width="11.85546875" style="494" customWidth="1"/>
    <col min="14844" max="14844" width="9.140625" style="494"/>
    <col min="14845" max="14845" width="15.28515625" style="494" customWidth="1"/>
    <col min="14846" max="15092" width="9.140625" style="494"/>
    <col min="15093" max="15093" width="6.42578125" style="494" customWidth="1"/>
    <col min="15094" max="15094" width="13.85546875" style="494" customWidth="1"/>
    <col min="15095" max="15095" width="14.140625" style="494" customWidth="1"/>
    <col min="15096" max="15097" width="11.140625" style="494" customWidth="1"/>
    <col min="15098" max="15098" width="1" style="494" customWidth="1"/>
    <col min="15099" max="15099" width="11.85546875" style="494" customWidth="1"/>
    <col min="15100" max="15100" width="9.140625" style="494"/>
    <col min="15101" max="15101" width="15.28515625" style="494" customWidth="1"/>
    <col min="15102" max="15348" width="9.140625" style="494"/>
    <col min="15349" max="15349" width="6.42578125" style="494" customWidth="1"/>
    <col min="15350" max="15350" width="13.85546875" style="494" customWidth="1"/>
    <col min="15351" max="15351" width="14.140625" style="494" customWidth="1"/>
    <col min="15352" max="15353" width="11.140625" style="494" customWidth="1"/>
    <col min="15354" max="15354" width="1" style="494" customWidth="1"/>
    <col min="15355" max="15355" width="11.85546875" style="494" customWidth="1"/>
    <col min="15356" max="15356" width="9.140625" style="494"/>
    <col min="15357" max="15357" width="15.28515625" style="494" customWidth="1"/>
    <col min="15358" max="15604" width="9.140625" style="494"/>
    <col min="15605" max="15605" width="6.42578125" style="494" customWidth="1"/>
    <col min="15606" max="15606" width="13.85546875" style="494" customWidth="1"/>
    <col min="15607" max="15607" width="14.140625" style="494" customWidth="1"/>
    <col min="15608" max="15609" width="11.140625" style="494" customWidth="1"/>
    <col min="15610" max="15610" width="1" style="494" customWidth="1"/>
    <col min="15611" max="15611" width="11.85546875" style="494" customWidth="1"/>
    <col min="15612" max="15612" width="9.140625" style="494"/>
    <col min="15613" max="15613" width="15.28515625" style="494" customWidth="1"/>
    <col min="15614" max="15860" width="9.140625" style="494"/>
    <col min="15861" max="15861" width="6.42578125" style="494" customWidth="1"/>
    <col min="15862" max="15862" width="13.85546875" style="494" customWidth="1"/>
    <col min="15863" max="15863" width="14.140625" style="494" customWidth="1"/>
    <col min="15864" max="15865" width="11.140625" style="494" customWidth="1"/>
    <col min="15866" max="15866" width="1" style="494" customWidth="1"/>
    <col min="15867" max="15867" width="11.85546875" style="494" customWidth="1"/>
    <col min="15868" max="15868" width="9.140625" style="494"/>
    <col min="15869" max="15869" width="15.28515625" style="494" customWidth="1"/>
    <col min="15870" max="16116" width="9.140625" style="494"/>
    <col min="16117" max="16117" width="6.42578125" style="494" customWidth="1"/>
    <col min="16118" max="16118" width="13.85546875" style="494" customWidth="1"/>
    <col min="16119" max="16119" width="14.140625" style="494" customWidth="1"/>
    <col min="16120" max="16121" width="11.140625" style="494" customWidth="1"/>
    <col min="16122" max="16122" width="1" style="494" customWidth="1"/>
    <col min="16123" max="16123" width="11.85546875" style="494" customWidth="1"/>
    <col min="16124" max="16124" width="9.140625" style="494"/>
    <col min="16125" max="16125" width="15.28515625" style="494" customWidth="1"/>
    <col min="16126" max="16384" width="9.140625" style="494"/>
  </cols>
  <sheetData>
    <row r="3" spans="2:9">
      <c r="B3" s="384" t="s">
        <v>1123</v>
      </c>
    </row>
    <row r="4" spans="2:9">
      <c r="B4" s="387" t="s">
        <v>678</v>
      </c>
      <c r="I4" s="495"/>
    </row>
    <row r="5" spans="2:9" ht="13.5" thickBot="1">
      <c r="B5" s="376" t="s">
        <v>679</v>
      </c>
      <c r="I5" s="495"/>
    </row>
    <row r="6" spans="2:9" ht="24.75" customHeight="1" thickBot="1">
      <c r="B6" s="496"/>
      <c r="C6" s="791" t="s">
        <v>680</v>
      </c>
      <c r="D6" s="792"/>
      <c r="E6" s="791" t="s">
        <v>681</v>
      </c>
      <c r="F6" s="792"/>
      <c r="G6" s="791" t="s">
        <v>682</v>
      </c>
      <c r="H6" s="793"/>
      <c r="I6" s="495"/>
    </row>
    <row r="7" spans="2:9" ht="13.5" thickBot="1">
      <c r="B7" s="497"/>
      <c r="C7" s="498" t="s">
        <v>683</v>
      </c>
      <c r="D7" s="498" t="s">
        <v>684</v>
      </c>
      <c r="E7" s="498" t="s">
        <v>683</v>
      </c>
      <c r="F7" s="498" t="s">
        <v>684</v>
      </c>
      <c r="G7" s="498" t="s">
        <v>683</v>
      </c>
      <c r="H7" s="499" t="s">
        <v>684</v>
      </c>
      <c r="I7" s="495"/>
    </row>
    <row r="8" spans="2:9">
      <c r="B8" s="500" t="s">
        <v>209</v>
      </c>
      <c r="C8" s="501">
        <v>1.3792323903744039</v>
      </c>
      <c r="D8" s="502">
        <v>36.759187842247449</v>
      </c>
      <c r="E8" s="502">
        <v>1.4061608398564758</v>
      </c>
      <c r="F8" s="502">
        <v>36.838506036421172</v>
      </c>
      <c r="G8" s="502">
        <v>2.8628270400743756</v>
      </c>
      <c r="H8" s="503">
        <v>47.980591811978591</v>
      </c>
      <c r="I8" s="495"/>
    </row>
    <row r="9" spans="2:9">
      <c r="B9" s="504" t="s">
        <v>685</v>
      </c>
      <c r="C9" s="505">
        <v>0.9499160262789772</v>
      </c>
      <c r="D9" s="506">
        <v>38.318085436108021</v>
      </c>
      <c r="E9" s="506">
        <v>0.96590203946227016</v>
      </c>
      <c r="F9" s="506">
        <v>38.10548895823289</v>
      </c>
      <c r="G9" s="506">
        <v>1.9725318532627953</v>
      </c>
      <c r="H9" s="507">
        <v>50.025267187497278</v>
      </c>
      <c r="I9" s="495"/>
    </row>
    <row r="10" spans="2:9">
      <c r="B10" s="504" t="s">
        <v>686</v>
      </c>
      <c r="C10" s="508">
        <v>1.9613206498878857</v>
      </c>
      <c r="D10" s="506">
        <v>34.796133935683365</v>
      </c>
      <c r="E10" s="506">
        <v>1.9783666937901161</v>
      </c>
      <c r="F10" s="509">
        <v>34.698609839975987</v>
      </c>
      <c r="G10" s="506">
        <v>4.0665510063028529</v>
      </c>
      <c r="H10" s="507">
        <v>45.386392258116196</v>
      </c>
      <c r="I10" s="495"/>
    </row>
    <row r="11" spans="2:9" ht="25.5">
      <c r="B11" s="510" t="s">
        <v>687</v>
      </c>
      <c r="C11" s="509">
        <v>1.5879491550135401</v>
      </c>
      <c r="D11" s="509">
        <v>37.368915419567692</v>
      </c>
      <c r="E11" s="509">
        <v>1.6163445328276496</v>
      </c>
      <c r="F11" s="509">
        <v>37.21089975935184</v>
      </c>
      <c r="G11" s="509">
        <v>3.2923367487603739</v>
      </c>
      <c r="H11" s="507">
        <v>48.77481914406652</v>
      </c>
      <c r="I11" s="511"/>
    </row>
    <row r="12" spans="2:9">
      <c r="B12" s="510" t="s">
        <v>688</v>
      </c>
      <c r="C12" s="509">
        <v>2.1533534109346237</v>
      </c>
      <c r="D12" s="509">
        <v>29.38242650722276</v>
      </c>
      <c r="E12" s="509">
        <v>2.2917217765051983</v>
      </c>
      <c r="F12" s="509">
        <v>29.656468988899903</v>
      </c>
      <c r="G12" s="509">
        <v>3.3464331095010271</v>
      </c>
      <c r="H12" s="507">
        <v>39.21627794116926</v>
      </c>
      <c r="I12" s="511"/>
    </row>
    <row r="13" spans="2:9">
      <c r="B13" s="510" t="s">
        <v>689</v>
      </c>
      <c r="C13" s="506">
        <v>4.8196972603724451</v>
      </c>
      <c r="D13" s="506">
        <v>35.045105975905308</v>
      </c>
      <c r="E13" s="506">
        <v>4.818112641698364</v>
      </c>
      <c r="F13" s="509">
        <v>35.103349921853756</v>
      </c>
      <c r="G13" s="506">
        <v>9.9416509907885331</v>
      </c>
      <c r="H13" s="507">
        <v>47.935617443558918</v>
      </c>
      <c r="I13" s="511"/>
    </row>
    <row r="14" spans="2:9">
      <c r="B14" s="510" t="s">
        <v>690</v>
      </c>
      <c r="C14" s="506">
        <v>1.5405317323632861</v>
      </c>
      <c r="D14" s="506">
        <v>22.862426745658237</v>
      </c>
      <c r="E14" s="506">
        <v>1.5365361047431694</v>
      </c>
      <c r="F14" s="509">
        <v>22.887318720307924</v>
      </c>
      <c r="G14" s="506">
        <v>2.3136301630375886</v>
      </c>
      <c r="H14" s="507">
        <v>31.26461468233062</v>
      </c>
      <c r="I14" s="511"/>
    </row>
    <row r="15" spans="2:9">
      <c r="B15" s="510" t="s">
        <v>691</v>
      </c>
      <c r="C15" s="506">
        <v>2.6491742710658879</v>
      </c>
      <c r="D15" s="506">
        <v>53.194612311942372</v>
      </c>
      <c r="E15" s="506">
        <v>3.1290112898983811</v>
      </c>
      <c r="F15" s="509">
        <v>56.557237313323064</v>
      </c>
      <c r="G15" s="506">
        <v>3.6979837813754863</v>
      </c>
      <c r="H15" s="507">
        <v>70.116844956341581</v>
      </c>
      <c r="I15" s="495"/>
    </row>
    <row r="16" spans="2:9" ht="25.5">
      <c r="B16" s="510" t="s">
        <v>692</v>
      </c>
      <c r="C16" s="506">
        <v>3.4927850627594985</v>
      </c>
      <c r="D16" s="506">
        <v>48.282944633304666</v>
      </c>
      <c r="E16" s="506">
        <v>4.3611663965055429</v>
      </c>
      <c r="F16" s="509">
        <v>48.424356880753692</v>
      </c>
      <c r="G16" s="506">
        <v>5.1913954116644003</v>
      </c>
      <c r="H16" s="507">
        <v>59.800186353907883</v>
      </c>
      <c r="I16" s="495"/>
    </row>
    <row r="17" spans="2:9" ht="13.5" customHeight="1">
      <c r="B17" s="510" t="s">
        <v>693</v>
      </c>
      <c r="C17" s="506">
        <v>4.8450103532764563</v>
      </c>
      <c r="D17" s="506">
        <v>43.457815357428821</v>
      </c>
      <c r="E17" s="506">
        <v>4.7395150382711764</v>
      </c>
      <c r="F17" s="509">
        <v>43.351421159089583</v>
      </c>
      <c r="G17" s="506">
        <v>9.5598229542359547</v>
      </c>
      <c r="H17" s="507">
        <v>56.66213318133795</v>
      </c>
      <c r="I17" s="495"/>
    </row>
    <row r="18" spans="2:9">
      <c r="B18" s="510" t="s">
        <v>213</v>
      </c>
      <c r="C18" s="506">
        <v>0.21491518480289909</v>
      </c>
      <c r="D18" s="509">
        <v>23.896768444140573</v>
      </c>
      <c r="E18" s="509">
        <v>0.26806104178510154</v>
      </c>
      <c r="F18" s="509">
        <v>23.896195341749962</v>
      </c>
      <c r="G18" s="509">
        <v>0.42398712882919565</v>
      </c>
      <c r="H18" s="507">
        <v>27.496552516775779</v>
      </c>
      <c r="I18" s="495"/>
    </row>
    <row r="19" spans="2:9" ht="13.5" thickBot="1">
      <c r="B19" s="512" t="s">
        <v>694</v>
      </c>
      <c r="C19" s="513">
        <v>1.2655787884415334E-2</v>
      </c>
      <c r="D19" s="513">
        <v>11.502435778255297</v>
      </c>
      <c r="E19" s="513">
        <v>1.7088523184095792E-2</v>
      </c>
      <c r="F19" s="513">
        <v>11.501785668532905</v>
      </c>
      <c r="G19" s="513">
        <v>2.7678988277944232E-2</v>
      </c>
      <c r="H19" s="514">
        <v>17.252951675952726</v>
      </c>
    </row>
    <row r="20" spans="2:9" ht="15">
      <c r="B20" s="515" t="s">
        <v>0</v>
      </c>
      <c r="C20" s="516"/>
      <c r="D20" s="516"/>
      <c r="E20" s="516"/>
      <c r="F20" s="516"/>
      <c r="G20" s="516"/>
      <c r="H20" s="516"/>
    </row>
    <row r="21" spans="2:9">
      <c r="B21" s="517"/>
      <c r="C21" s="518"/>
      <c r="D21" s="518"/>
      <c r="E21" s="495"/>
      <c r="F21" s="495"/>
      <c r="G21" s="495"/>
      <c r="H21" s="495"/>
    </row>
    <row r="22" spans="2:9">
      <c r="B22" s="517"/>
      <c r="C22" s="518"/>
      <c r="D22" s="518"/>
      <c r="E22" s="495"/>
      <c r="F22" s="495"/>
      <c r="G22" s="495"/>
      <c r="H22" s="495"/>
    </row>
    <row r="23" spans="2:9">
      <c r="B23" s="517"/>
      <c r="C23" s="518"/>
      <c r="D23" s="518"/>
      <c r="E23" s="495"/>
      <c r="F23" s="495"/>
      <c r="G23" s="495"/>
      <c r="H23" s="495"/>
    </row>
    <row r="24" spans="2:9">
      <c r="B24" s="517"/>
      <c r="C24" s="518"/>
      <c r="D24" s="518"/>
      <c r="E24" s="495"/>
      <c r="F24" s="495"/>
      <c r="G24" s="495"/>
      <c r="H24" s="495"/>
    </row>
    <row r="25" spans="2:9">
      <c r="B25" s="517"/>
      <c r="C25" s="518"/>
      <c r="D25" s="518"/>
      <c r="E25" s="495"/>
      <c r="F25" s="495"/>
      <c r="G25" s="495"/>
      <c r="H25" s="495"/>
    </row>
    <row r="26" spans="2:9">
      <c r="B26" s="519"/>
      <c r="C26" s="520"/>
      <c r="D26" s="520"/>
      <c r="E26" s="495"/>
      <c r="F26" s="495"/>
      <c r="G26" s="495"/>
      <c r="H26" s="495"/>
    </row>
    <row r="27" spans="2:9">
      <c r="B27" s="384" t="s">
        <v>1181</v>
      </c>
    </row>
    <row r="28" spans="2:9">
      <c r="B28" s="387" t="s">
        <v>695</v>
      </c>
    </row>
    <row r="29" spans="2:9" ht="13.5" thickBot="1">
      <c r="B29" s="376" t="s">
        <v>696</v>
      </c>
    </row>
    <row r="30" spans="2:9" ht="33" customHeight="1" thickBot="1">
      <c r="B30" s="521"/>
      <c r="C30" s="794" t="s">
        <v>697</v>
      </c>
      <c r="D30" s="795"/>
      <c r="E30" s="796" t="s">
        <v>698</v>
      </c>
      <c r="F30" s="796"/>
      <c r="G30" s="796" t="s">
        <v>699</v>
      </c>
      <c r="H30" s="797"/>
    </row>
    <row r="31" spans="2:9" ht="13.5" thickBot="1">
      <c r="B31" s="522"/>
      <c r="C31" s="523" t="s">
        <v>683</v>
      </c>
      <c r="D31" s="523" t="s">
        <v>684</v>
      </c>
      <c r="E31" s="523" t="s">
        <v>683</v>
      </c>
      <c r="F31" s="523" t="s">
        <v>684</v>
      </c>
      <c r="G31" s="523" t="s">
        <v>683</v>
      </c>
      <c r="H31" s="524" t="s">
        <v>684</v>
      </c>
    </row>
    <row r="32" spans="2:9">
      <c r="B32" s="525" t="s">
        <v>304</v>
      </c>
      <c r="C32" s="501">
        <v>1.3792323903744039</v>
      </c>
      <c r="D32" s="502">
        <v>36.759187842247449</v>
      </c>
      <c r="E32" s="502">
        <v>1.4061608398564758</v>
      </c>
      <c r="F32" s="502">
        <v>36.838506036421172</v>
      </c>
      <c r="G32" s="502">
        <v>2.8628270400743756</v>
      </c>
      <c r="H32" s="503">
        <v>47.980591811978591</v>
      </c>
    </row>
    <row r="33" spans="2:8">
      <c r="B33" s="526" t="s">
        <v>700</v>
      </c>
      <c r="C33" s="505">
        <v>0.9499160262789772</v>
      </c>
      <c r="D33" s="506">
        <v>38.318085436108021</v>
      </c>
      <c r="E33" s="506">
        <v>0.96590203946227016</v>
      </c>
      <c r="F33" s="506">
        <v>38.10548895823289</v>
      </c>
      <c r="G33" s="506">
        <v>1.9725318532627953</v>
      </c>
      <c r="H33" s="507">
        <v>50.025267187497278</v>
      </c>
    </row>
    <row r="34" spans="2:8" ht="22.5">
      <c r="B34" s="526" t="s">
        <v>701</v>
      </c>
      <c r="C34" s="508">
        <v>1.9613206498878857</v>
      </c>
      <c r="D34" s="506">
        <v>34.796133935683365</v>
      </c>
      <c r="E34" s="506">
        <v>1.9783666937901161</v>
      </c>
      <c r="F34" s="509">
        <v>34.698609839975987</v>
      </c>
      <c r="G34" s="506">
        <v>4.0665510063028529</v>
      </c>
      <c r="H34" s="507">
        <v>45.386392258116196</v>
      </c>
    </row>
    <row r="35" spans="2:8">
      <c r="B35" s="526" t="s">
        <v>702</v>
      </c>
      <c r="C35" s="509">
        <v>1.5879491550135401</v>
      </c>
      <c r="D35" s="509">
        <v>37.368915419567692</v>
      </c>
      <c r="E35" s="509">
        <v>1.6163445328276496</v>
      </c>
      <c r="F35" s="509">
        <v>37.21089975935184</v>
      </c>
      <c r="G35" s="509">
        <v>3.2923367487603739</v>
      </c>
      <c r="H35" s="507">
        <v>48.77481914406652</v>
      </c>
    </row>
    <row r="36" spans="2:8">
      <c r="B36" s="527" t="s">
        <v>703</v>
      </c>
      <c r="C36" s="509">
        <v>2.1533534109346237</v>
      </c>
      <c r="D36" s="509">
        <v>29.38242650722276</v>
      </c>
      <c r="E36" s="509">
        <v>2.2917217765051983</v>
      </c>
      <c r="F36" s="509">
        <v>29.656468988899903</v>
      </c>
      <c r="G36" s="509">
        <v>3.3464331095010271</v>
      </c>
      <c r="H36" s="507">
        <v>39.21627794116926</v>
      </c>
    </row>
    <row r="37" spans="2:8">
      <c r="B37" s="526" t="s">
        <v>704</v>
      </c>
      <c r="C37" s="506">
        <v>4.8196972603724451</v>
      </c>
      <c r="D37" s="506">
        <v>35.045105975905308</v>
      </c>
      <c r="E37" s="506">
        <v>4.818112641698364</v>
      </c>
      <c r="F37" s="509">
        <v>35.103349921853756</v>
      </c>
      <c r="G37" s="506">
        <v>9.9416509907885331</v>
      </c>
      <c r="H37" s="507">
        <v>47.935617443558918</v>
      </c>
    </row>
    <row r="38" spans="2:8">
      <c r="B38" s="526" t="s">
        <v>705</v>
      </c>
      <c r="C38" s="506">
        <v>1.5405317323632861</v>
      </c>
      <c r="D38" s="506">
        <v>22.862426745658237</v>
      </c>
      <c r="E38" s="506">
        <v>1.5365361047431694</v>
      </c>
      <c r="F38" s="509">
        <v>22.887318720307924</v>
      </c>
      <c r="G38" s="506">
        <v>2.3136301630375886</v>
      </c>
      <c r="H38" s="507">
        <v>31.26461468233062</v>
      </c>
    </row>
    <row r="39" spans="2:8">
      <c r="B39" s="526" t="s">
        <v>706</v>
      </c>
      <c r="C39" s="506">
        <v>2.6491742710658879</v>
      </c>
      <c r="D39" s="506">
        <v>53.194612311942372</v>
      </c>
      <c r="E39" s="506">
        <v>3.1290112898983811</v>
      </c>
      <c r="F39" s="509">
        <v>56.557237313323064</v>
      </c>
      <c r="G39" s="506">
        <v>3.6979837813754863</v>
      </c>
      <c r="H39" s="507">
        <v>70.116844956341581</v>
      </c>
    </row>
    <row r="40" spans="2:8">
      <c r="B40" s="526" t="s">
        <v>707</v>
      </c>
      <c r="C40" s="506">
        <v>3.4927850627594985</v>
      </c>
      <c r="D40" s="506">
        <v>48.282944633304666</v>
      </c>
      <c r="E40" s="506">
        <v>4.3611663965055429</v>
      </c>
      <c r="F40" s="509">
        <v>48.424356880753692</v>
      </c>
      <c r="G40" s="506">
        <v>5.1913954116644003</v>
      </c>
      <c r="H40" s="507">
        <v>59.800186353907883</v>
      </c>
    </row>
    <row r="41" spans="2:8">
      <c r="B41" s="526" t="s">
        <v>708</v>
      </c>
      <c r="C41" s="506">
        <v>4.8450103532764563</v>
      </c>
      <c r="D41" s="506">
        <v>43.457815357428821</v>
      </c>
      <c r="E41" s="506">
        <v>4.7395150382711764</v>
      </c>
      <c r="F41" s="509">
        <v>43.351421159089583</v>
      </c>
      <c r="G41" s="506">
        <v>9.5598229542359547</v>
      </c>
      <c r="H41" s="507">
        <v>56.66213318133795</v>
      </c>
    </row>
    <row r="42" spans="2:8" ht="13.5" customHeight="1">
      <c r="B42" s="528" t="s">
        <v>307</v>
      </c>
      <c r="C42" s="506">
        <v>0.21491518480289909</v>
      </c>
      <c r="D42" s="509">
        <v>23.896768444140573</v>
      </c>
      <c r="E42" s="509">
        <v>0.26806104178510154</v>
      </c>
      <c r="F42" s="509">
        <v>23.896195341749962</v>
      </c>
      <c r="G42" s="509">
        <v>0.42398712882919565</v>
      </c>
      <c r="H42" s="507">
        <v>27.496552516775779</v>
      </c>
    </row>
    <row r="43" spans="2:8" ht="13.5" customHeight="1" thickBot="1">
      <c r="B43" s="529" t="s">
        <v>709</v>
      </c>
      <c r="C43" s="513">
        <v>1.2655787884415334E-2</v>
      </c>
      <c r="D43" s="513">
        <v>11.502435778255297</v>
      </c>
      <c r="E43" s="513">
        <v>1.7088523184095792E-2</v>
      </c>
      <c r="F43" s="513">
        <v>11.501785668532905</v>
      </c>
      <c r="G43" s="513">
        <v>2.7678988277944232E-2</v>
      </c>
      <c r="H43" s="514">
        <v>17.252951675952726</v>
      </c>
    </row>
    <row r="44" spans="2:8">
      <c r="B44" s="493" t="s">
        <v>2</v>
      </c>
    </row>
    <row r="51" ht="18" customHeight="1"/>
    <row r="53" ht="18" customHeight="1"/>
    <row r="54" ht="12.75" customHeight="1"/>
    <row r="55" ht="12.75" customHeight="1"/>
    <row r="56" ht="18" customHeight="1"/>
    <row r="57" ht="18" customHeight="1"/>
    <row r="58" ht="12.75" customHeight="1"/>
    <row r="59" ht="12.75" customHeight="1"/>
    <row r="60" ht="18" customHeight="1"/>
    <row r="61" ht="12.75" customHeight="1"/>
    <row r="62" ht="12.75" customHeight="1"/>
    <row r="63" ht="12.75" customHeight="1"/>
    <row r="70" ht="18" customHeight="1"/>
  </sheetData>
  <mergeCells count="6">
    <mergeCell ref="C6:D6"/>
    <mergeCell ref="E6:F6"/>
    <mergeCell ref="G6:H6"/>
    <mergeCell ref="C30:D30"/>
    <mergeCell ref="E30:F30"/>
    <mergeCell ref="G30:H30"/>
  </mergeCells>
  <pageMargins left="0.7" right="0.7" top="0.78740157499999996" bottom="0.78740157499999996"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B3:G46"/>
  <sheetViews>
    <sheetView showGridLines="0" zoomScaleNormal="100" workbookViewId="0"/>
  </sheetViews>
  <sheetFormatPr defaultRowHeight="12.75"/>
  <cols>
    <col min="1" max="1" width="8.42578125" style="494" customWidth="1"/>
    <col min="2" max="2" width="21" style="494" customWidth="1"/>
    <col min="3" max="3" width="16" style="494" customWidth="1"/>
    <col min="4" max="4" width="15.140625" style="494" customWidth="1"/>
    <col min="5" max="5" width="11.140625" style="494" customWidth="1"/>
    <col min="6" max="6" width="0.42578125" style="494" customWidth="1"/>
    <col min="7" max="235" width="9.140625" style="494"/>
    <col min="236" max="236" width="6.42578125" style="494" customWidth="1"/>
    <col min="237" max="237" width="13.85546875" style="494" customWidth="1"/>
    <col min="238" max="238" width="14.140625" style="494" customWidth="1"/>
    <col min="239" max="240" width="11.140625" style="494" customWidth="1"/>
    <col min="241" max="241" width="1" style="494" customWidth="1"/>
    <col min="242" max="242" width="11.85546875" style="494" customWidth="1"/>
    <col min="243" max="243" width="9.140625" style="494"/>
    <col min="244" max="244" width="15.28515625" style="494" customWidth="1"/>
    <col min="245" max="491" width="9.140625" style="494"/>
    <col min="492" max="492" width="6.42578125" style="494" customWidth="1"/>
    <col min="493" max="493" width="13.85546875" style="494" customWidth="1"/>
    <col min="494" max="494" width="14.140625" style="494" customWidth="1"/>
    <col min="495" max="496" width="11.140625" style="494" customWidth="1"/>
    <col min="497" max="497" width="1" style="494" customWidth="1"/>
    <col min="498" max="498" width="11.85546875" style="494" customWidth="1"/>
    <col min="499" max="499" width="9.140625" style="494"/>
    <col min="500" max="500" width="15.28515625" style="494" customWidth="1"/>
    <col min="501" max="747" width="9.140625" style="494"/>
    <col min="748" max="748" width="6.42578125" style="494" customWidth="1"/>
    <col min="749" max="749" width="13.85546875" style="494" customWidth="1"/>
    <col min="750" max="750" width="14.140625" style="494" customWidth="1"/>
    <col min="751" max="752" width="11.140625" style="494" customWidth="1"/>
    <col min="753" max="753" width="1" style="494" customWidth="1"/>
    <col min="754" max="754" width="11.85546875" style="494" customWidth="1"/>
    <col min="755" max="755" width="9.140625" style="494"/>
    <col min="756" max="756" width="15.28515625" style="494" customWidth="1"/>
    <col min="757" max="1003" width="9.140625" style="494"/>
    <col min="1004" max="1004" width="6.42578125" style="494" customWidth="1"/>
    <col min="1005" max="1005" width="13.85546875" style="494" customWidth="1"/>
    <col min="1006" max="1006" width="14.140625" style="494" customWidth="1"/>
    <col min="1007" max="1008" width="11.140625" style="494" customWidth="1"/>
    <col min="1009" max="1009" width="1" style="494" customWidth="1"/>
    <col min="1010" max="1010" width="11.85546875" style="494" customWidth="1"/>
    <col min="1011" max="1011" width="9.140625" style="494"/>
    <col min="1012" max="1012" width="15.28515625" style="494" customWidth="1"/>
    <col min="1013" max="1259" width="9.140625" style="494"/>
    <col min="1260" max="1260" width="6.42578125" style="494" customWidth="1"/>
    <col min="1261" max="1261" width="13.85546875" style="494" customWidth="1"/>
    <col min="1262" max="1262" width="14.140625" style="494" customWidth="1"/>
    <col min="1263" max="1264" width="11.140625" style="494" customWidth="1"/>
    <col min="1265" max="1265" width="1" style="494" customWidth="1"/>
    <col min="1266" max="1266" width="11.85546875" style="494" customWidth="1"/>
    <col min="1267" max="1267" width="9.140625" style="494"/>
    <col min="1268" max="1268" width="15.28515625" style="494" customWidth="1"/>
    <col min="1269" max="1515" width="9.140625" style="494"/>
    <col min="1516" max="1516" width="6.42578125" style="494" customWidth="1"/>
    <col min="1517" max="1517" width="13.85546875" style="494" customWidth="1"/>
    <col min="1518" max="1518" width="14.140625" style="494" customWidth="1"/>
    <col min="1519" max="1520" width="11.140625" style="494" customWidth="1"/>
    <col min="1521" max="1521" width="1" style="494" customWidth="1"/>
    <col min="1522" max="1522" width="11.85546875" style="494" customWidth="1"/>
    <col min="1523" max="1523" width="9.140625" style="494"/>
    <col min="1524" max="1524" width="15.28515625" style="494" customWidth="1"/>
    <col min="1525" max="1771" width="9.140625" style="494"/>
    <col min="1772" max="1772" width="6.42578125" style="494" customWidth="1"/>
    <col min="1773" max="1773" width="13.85546875" style="494" customWidth="1"/>
    <col min="1774" max="1774" width="14.140625" style="494" customWidth="1"/>
    <col min="1775" max="1776" width="11.140625" style="494" customWidth="1"/>
    <col min="1777" max="1777" width="1" style="494" customWidth="1"/>
    <col min="1778" max="1778" width="11.85546875" style="494" customWidth="1"/>
    <col min="1779" max="1779" width="9.140625" style="494"/>
    <col min="1780" max="1780" width="15.28515625" style="494" customWidth="1"/>
    <col min="1781" max="2027" width="9.140625" style="494"/>
    <col min="2028" max="2028" width="6.42578125" style="494" customWidth="1"/>
    <col min="2029" max="2029" width="13.85546875" style="494" customWidth="1"/>
    <col min="2030" max="2030" width="14.140625" style="494" customWidth="1"/>
    <col min="2031" max="2032" width="11.140625" style="494" customWidth="1"/>
    <col min="2033" max="2033" width="1" style="494" customWidth="1"/>
    <col min="2034" max="2034" width="11.85546875" style="494" customWidth="1"/>
    <col min="2035" max="2035" width="9.140625" style="494"/>
    <col min="2036" max="2036" width="15.28515625" style="494" customWidth="1"/>
    <col min="2037" max="2283" width="9.140625" style="494"/>
    <col min="2284" max="2284" width="6.42578125" style="494" customWidth="1"/>
    <col min="2285" max="2285" width="13.85546875" style="494" customWidth="1"/>
    <col min="2286" max="2286" width="14.140625" style="494" customWidth="1"/>
    <col min="2287" max="2288" width="11.140625" style="494" customWidth="1"/>
    <col min="2289" max="2289" width="1" style="494" customWidth="1"/>
    <col min="2290" max="2290" width="11.85546875" style="494" customWidth="1"/>
    <col min="2291" max="2291" width="9.140625" style="494"/>
    <col min="2292" max="2292" width="15.28515625" style="494" customWidth="1"/>
    <col min="2293" max="2539" width="9.140625" style="494"/>
    <col min="2540" max="2540" width="6.42578125" style="494" customWidth="1"/>
    <col min="2541" max="2541" width="13.85546875" style="494" customWidth="1"/>
    <col min="2542" max="2542" width="14.140625" style="494" customWidth="1"/>
    <col min="2543" max="2544" width="11.140625" style="494" customWidth="1"/>
    <col min="2545" max="2545" width="1" style="494" customWidth="1"/>
    <col min="2546" max="2546" width="11.85546875" style="494" customWidth="1"/>
    <col min="2547" max="2547" width="9.140625" style="494"/>
    <col min="2548" max="2548" width="15.28515625" style="494" customWidth="1"/>
    <col min="2549" max="2795" width="9.140625" style="494"/>
    <col min="2796" max="2796" width="6.42578125" style="494" customWidth="1"/>
    <col min="2797" max="2797" width="13.85546875" style="494" customWidth="1"/>
    <col min="2798" max="2798" width="14.140625" style="494" customWidth="1"/>
    <col min="2799" max="2800" width="11.140625" style="494" customWidth="1"/>
    <col min="2801" max="2801" width="1" style="494" customWidth="1"/>
    <col min="2802" max="2802" width="11.85546875" style="494" customWidth="1"/>
    <col min="2803" max="2803" width="9.140625" style="494"/>
    <col min="2804" max="2804" width="15.28515625" style="494" customWidth="1"/>
    <col min="2805" max="3051" width="9.140625" style="494"/>
    <col min="3052" max="3052" width="6.42578125" style="494" customWidth="1"/>
    <col min="3053" max="3053" width="13.85546875" style="494" customWidth="1"/>
    <col min="3054" max="3054" width="14.140625" style="494" customWidth="1"/>
    <col min="3055" max="3056" width="11.140625" style="494" customWidth="1"/>
    <col min="3057" max="3057" width="1" style="494" customWidth="1"/>
    <col min="3058" max="3058" width="11.85546875" style="494" customWidth="1"/>
    <col min="3059" max="3059" width="9.140625" style="494"/>
    <col min="3060" max="3060" width="15.28515625" style="494" customWidth="1"/>
    <col min="3061" max="3307" width="9.140625" style="494"/>
    <col min="3308" max="3308" width="6.42578125" style="494" customWidth="1"/>
    <col min="3309" max="3309" width="13.85546875" style="494" customWidth="1"/>
    <col min="3310" max="3310" width="14.140625" style="494" customWidth="1"/>
    <col min="3311" max="3312" width="11.140625" style="494" customWidth="1"/>
    <col min="3313" max="3313" width="1" style="494" customWidth="1"/>
    <col min="3314" max="3314" width="11.85546875" style="494" customWidth="1"/>
    <col min="3315" max="3315" width="9.140625" style="494"/>
    <col min="3316" max="3316" width="15.28515625" style="494" customWidth="1"/>
    <col min="3317" max="3563" width="9.140625" style="494"/>
    <col min="3564" max="3564" width="6.42578125" style="494" customWidth="1"/>
    <col min="3565" max="3565" width="13.85546875" style="494" customWidth="1"/>
    <col min="3566" max="3566" width="14.140625" style="494" customWidth="1"/>
    <col min="3567" max="3568" width="11.140625" style="494" customWidth="1"/>
    <col min="3569" max="3569" width="1" style="494" customWidth="1"/>
    <col min="3570" max="3570" width="11.85546875" style="494" customWidth="1"/>
    <col min="3571" max="3571" width="9.140625" style="494"/>
    <col min="3572" max="3572" width="15.28515625" style="494" customWidth="1"/>
    <col min="3573" max="3819" width="9.140625" style="494"/>
    <col min="3820" max="3820" width="6.42578125" style="494" customWidth="1"/>
    <col min="3821" max="3821" width="13.85546875" style="494" customWidth="1"/>
    <col min="3822" max="3822" width="14.140625" style="494" customWidth="1"/>
    <col min="3823" max="3824" width="11.140625" style="494" customWidth="1"/>
    <col min="3825" max="3825" width="1" style="494" customWidth="1"/>
    <col min="3826" max="3826" width="11.85546875" style="494" customWidth="1"/>
    <col min="3827" max="3827" width="9.140625" style="494"/>
    <col min="3828" max="3828" width="15.28515625" style="494" customWidth="1"/>
    <col min="3829" max="4075" width="9.140625" style="494"/>
    <col min="4076" max="4076" width="6.42578125" style="494" customWidth="1"/>
    <col min="4077" max="4077" width="13.85546875" style="494" customWidth="1"/>
    <col min="4078" max="4078" width="14.140625" style="494" customWidth="1"/>
    <col min="4079" max="4080" width="11.140625" style="494" customWidth="1"/>
    <col min="4081" max="4081" width="1" style="494" customWidth="1"/>
    <col min="4082" max="4082" width="11.85546875" style="494" customWidth="1"/>
    <col min="4083" max="4083" width="9.140625" style="494"/>
    <col min="4084" max="4084" width="15.28515625" style="494" customWidth="1"/>
    <col min="4085" max="4331" width="9.140625" style="494"/>
    <col min="4332" max="4332" width="6.42578125" style="494" customWidth="1"/>
    <col min="4333" max="4333" width="13.85546875" style="494" customWidth="1"/>
    <col min="4334" max="4334" width="14.140625" style="494" customWidth="1"/>
    <col min="4335" max="4336" width="11.140625" style="494" customWidth="1"/>
    <col min="4337" max="4337" width="1" style="494" customWidth="1"/>
    <col min="4338" max="4338" width="11.85546875" style="494" customWidth="1"/>
    <col min="4339" max="4339" width="9.140625" style="494"/>
    <col min="4340" max="4340" width="15.28515625" style="494" customWidth="1"/>
    <col min="4341" max="4587" width="9.140625" style="494"/>
    <col min="4588" max="4588" width="6.42578125" style="494" customWidth="1"/>
    <col min="4589" max="4589" width="13.85546875" style="494" customWidth="1"/>
    <col min="4590" max="4590" width="14.140625" style="494" customWidth="1"/>
    <col min="4591" max="4592" width="11.140625" style="494" customWidth="1"/>
    <col min="4593" max="4593" width="1" style="494" customWidth="1"/>
    <col min="4594" max="4594" width="11.85546875" style="494" customWidth="1"/>
    <col min="4595" max="4595" width="9.140625" style="494"/>
    <col min="4596" max="4596" width="15.28515625" style="494" customWidth="1"/>
    <col min="4597" max="4843" width="9.140625" style="494"/>
    <col min="4844" max="4844" width="6.42578125" style="494" customWidth="1"/>
    <col min="4845" max="4845" width="13.85546875" style="494" customWidth="1"/>
    <col min="4846" max="4846" width="14.140625" style="494" customWidth="1"/>
    <col min="4847" max="4848" width="11.140625" style="494" customWidth="1"/>
    <col min="4849" max="4849" width="1" style="494" customWidth="1"/>
    <col min="4850" max="4850" width="11.85546875" style="494" customWidth="1"/>
    <col min="4851" max="4851" width="9.140625" style="494"/>
    <col min="4852" max="4852" width="15.28515625" style="494" customWidth="1"/>
    <col min="4853" max="5099" width="9.140625" style="494"/>
    <col min="5100" max="5100" width="6.42578125" style="494" customWidth="1"/>
    <col min="5101" max="5101" width="13.85546875" style="494" customWidth="1"/>
    <col min="5102" max="5102" width="14.140625" style="494" customWidth="1"/>
    <col min="5103" max="5104" width="11.140625" style="494" customWidth="1"/>
    <col min="5105" max="5105" width="1" style="494" customWidth="1"/>
    <col min="5106" max="5106" width="11.85546875" style="494" customWidth="1"/>
    <col min="5107" max="5107" width="9.140625" style="494"/>
    <col min="5108" max="5108" width="15.28515625" style="494" customWidth="1"/>
    <col min="5109" max="5355" width="9.140625" style="494"/>
    <col min="5356" max="5356" width="6.42578125" style="494" customWidth="1"/>
    <col min="5357" max="5357" width="13.85546875" style="494" customWidth="1"/>
    <col min="5358" max="5358" width="14.140625" style="494" customWidth="1"/>
    <col min="5359" max="5360" width="11.140625" style="494" customWidth="1"/>
    <col min="5361" max="5361" width="1" style="494" customWidth="1"/>
    <col min="5362" max="5362" width="11.85546875" style="494" customWidth="1"/>
    <col min="5363" max="5363" width="9.140625" style="494"/>
    <col min="5364" max="5364" width="15.28515625" style="494" customWidth="1"/>
    <col min="5365" max="5611" width="9.140625" style="494"/>
    <col min="5612" max="5612" width="6.42578125" style="494" customWidth="1"/>
    <col min="5613" max="5613" width="13.85546875" style="494" customWidth="1"/>
    <col min="5614" max="5614" width="14.140625" style="494" customWidth="1"/>
    <col min="5615" max="5616" width="11.140625" style="494" customWidth="1"/>
    <col min="5617" max="5617" width="1" style="494" customWidth="1"/>
    <col min="5618" max="5618" width="11.85546875" style="494" customWidth="1"/>
    <col min="5619" max="5619" width="9.140625" style="494"/>
    <col min="5620" max="5620" width="15.28515625" style="494" customWidth="1"/>
    <col min="5621" max="5867" width="9.140625" style="494"/>
    <col min="5868" max="5868" width="6.42578125" style="494" customWidth="1"/>
    <col min="5869" max="5869" width="13.85546875" style="494" customWidth="1"/>
    <col min="5870" max="5870" width="14.140625" style="494" customWidth="1"/>
    <col min="5871" max="5872" width="11.140625" style="494" customWidth="1"/>
    <col min="5873" max="5873" width="1" style="494" customWidth="1"/>
    <col min="5874" max="5874" width="11.85546875" style="494" customWidth="1"/>
    <col min="5875" max="5875" width="9.140625" style="494"/>
    <col min="5876" max="5876" width="15.28515625" style="494" customWidth="1"/>
    <col min="5877" max="6123" width="9.140625" style="494"/>
    <col min="6124" max="6124" width="6.42578125" style="494" customWidth="1"/>
    <col min="6125" max="6125" width="13.85546875" style="494" customWidth="1"/>
    <col min="6126" max="6126" width="14.140625" style="494" customWidth="1"/>
    <col min="6127" max="6128" width="11.140625" style="494" customWidth="1"/>
    <col min="6129" max="6129" width="1" style="494" customWidth="1"/>
    <col min="6130" max="6130" width="11.85546875" style="494" customWidth="1"/>
    <col min="6131" max="6131" width="9.140625" style="494"/>
    <col min="6132" max="6132" width="15.28515625" style="494" customWidth="1"/>
    <col min="6133" max="6379" width="9.140625" style="494"/>
    <col min="6380" max="6380" width="6.42578125" style="494" customWidth="1"/>
    <col min="6381" max="6381" width="13.85546875" style="494" customWidth="1"/>
    <col min="6382" max="6382" width="14.140625" style="494" customWidth="1"/>
    <col min="6383" max="6384" width="11.140625" style="494" customWidth="1"/>
    <col min="6385" max="6385" width="1" style="494" customWidth="1"/>
    <col min="6386" max="6386" width="11.85546875" style="494" customWidth="1"/>
    <col min="6387" max="6387" width="9.140625" style="494"/>
    <col min="6388" max="6388" width="15.28515625" style="494" customWidth="1"/>
    <col min="6389" max="6635" width="9.140625" style="494"/>
    <col min="6636" max="6636" width="6.42578125" style="494" customWidth="1"/>
    <col min="6637" max="6637" width="13.85546875" style="494" customWidth="1"/>
    <col min="6638" max="6638" width="14.140625" style="494" customWidth="1"/>
    <col min="6639" max="6640" width="11.140625" style="494" customWidth="1"/>
    <col min="6641" max="6641" width="1" style="494" customWidth="1"/>
    <col min="6642" max="6642" width="11.85546875" style="494" customWidth="1"/>
    <col min="6643" max="6643" width="9.140625" style="494"/>
    <col min="6644" max="6644" width="15.28515625" style="494" customWidth="1"/>
    <col min="6645" max="6891" width="9.140625" style="494"/>
    <col min="6892" max="6892" width="6.42578125" style="494" customWidth="1"/>
    <col min="6893" max="6893" width="13.85546875" style="494" customWidth="1"/>
    <col min="6894" max="6894" width="14.140625" style="494" customWidth="1"/>
    <col min="6895" max="6896" width="11.140625" style="494" customWidth="1"/>
    <col min="6897" max="6897" width="1" style="494" customWidth="1"/>
    <col min="6898" max="6898" width="11.85546875" style="494" customWidth="1"/>
    <col min="6899" max="6899" width="9.140625" style="494"/>
    <col min="6900" max="6900" width="15.28515625" style="494" customWidth="1"/>
    <col min="6901" max="7147" width="9.140625" style="494"/>
    <col min="7148" max="7148" width="6.42578125" style="494" customWidth="1"/>
    <col min="7149" max="7149" width="13.85546875" style="494" customWidth="1"/>
    <col min="7150" max="7150" width="14.140625" style="494" customWidth="1"/>
    <col min="7151" max="7152" width="11.140625" style="494" customWidth="1"/>
    <col min="7153" max="7153" width="1" style="494" customWidth="1"/>
    <col min="7154" max="7154" width="11.85546875" style="494" customWidth="1"/>
    <col min="7155" max="7155" width="9.140625" style="494"/>
    <col min="7156" max="7156" width="15.28515625" style="494" customWidth="1"/>
    <col min="7157" max="7403" width="9.140625" style="494"/>
    <col min="7404" max="7404" width="6.42578125" style="494" customWidth="1"/>
    <col min="7405" max="7405" width="13.85546875" style="494" customWidth="1"/>
    <col min="7406" max="7406" width="14.140625" style="494" customWidth="1"/>
    <col min="7407" max="7408" width="11.140625" style="494" customWidth="1"/>
    <col min="7409" max="7409" width="1" style="494" customWidth="1"/>
    <col min="7410" max="7410" width="11.85546875" style="494" customWidth="1"/>
    <col min="7411" max="7411" width="9.140625" style="494"/>
    <col min="7412" max="7412" width="15.28515625" style="494" customWidth="1"/>
    <col min="7413" max="7659" width="9.140625" style="494"/>
    <col min="7660" max="7660" width="6.42578125" style="494" customWidth="1"/>
    <col min="7661" max="7661" width="13.85546875" style="494" customWidth="1"/>
    <col min="7662" max="7662" width="14.140625" style="494" customWidth="1"/>
    <col min="7663" max="7664" width="11.140625" style="494" customWidth="1"/>
    <col min="7665" max="7665" width="1" style="494" customWidth="1"/>
    <col min="7666" max="7666" width="11.85546875" style="494" customWidth="1"/>
    <col min="7667" max="7667" width="9.140625" style="494"/>
    <col min="7668" max="7668" width="15.28515625" style="494" customWidth="1"/>
    <col min="7669" max="7915" width="9.140625" style="494"/>
    <col min="7916" max="7916" width="6.42578125" style="494" customWidth="1"/>
    <col min="7917" max="7917" width="13.85546875" style="494" customWidth="1"/>
    <col min="7918" max="7918" width="14.140625" style="494" customWidth="1"/>
    <col min="7919" max="7920" width="11.140625" style="494" customWidth="1"/>
    <col min="7921" max="7921" width="1" style="494" customWidth="1"/>
    <col min="7922" max="7922" width="11.85546875" style="494" customWidth="1"/>
    <col min="7923" max="7923" width="9.140625" style="494"/>
    <col min="7924" max="7924" width="15.28515625" style="494" customWidth="1"/>
    <col min="7925" max="8171" width="9.140625" style="494"/>
    <col min="8172" max="8172" width="6.42578125" style="494" customWidth="1"/>
    <col min="8173" max="8173" width="13.85546875" style="494" customWidth="1"/>
    <col min="8174" max="8174" width="14.140625" style="494" customWidth="1"/>
    <col min="8175" max="8176" width="11.140625" style="494" customWidth="1"/>
    <col min="8177" max="8177" width="1" style="494" customWidth="1"/>
    <col min="8178" max="8178" width="11.85546875" style="494" customWidth="1"/>
    <col min="8179" max="8179" width="9.140625" style="494"/>
    <col min="8180" max="8180" width="15.28515625" style="494" customWidth="1"/>
    <col min="8181" max="8427" width="9.140625" style="494"/>
    <col min="8428" max="8428" width="6.42578125" style="494" customWidth="1"/>
    <col min="8429" max="8429" width="13.85546875" style="494" customWidth="1"/>
    <col min="8430" max="8430" width="14.140625" style="494" customWidth="1"/>
    <col min="8431" max="8432" width="11.140625" style="494" customWidth="1"/>
    <col min="8433" max="8433" width="1" style="494" customWidth="1"/>
    <col min="8434" max="8434" width="11.85546875" style="494" customWidth="1"/>
    <col min="8435" max="8435" width="9.140625" style="494"/>
    <col min="8436" max="8436" width="15.28515625" style="494" customWidth="1"/>
    <col min="8437" max="8683" width="9.140625" style="494"/>
    <col min="8684" max="8684" width="6.42578125" style="494" customWidth="1"/>
    <col min="8685" max="8685" width="13.85546875" style="494" customWidth="1"/>
    <col min="8686" max="8686" width="14.140625" style="494" customWidth="1"/>
    <col min="8687" max="8688" width="11.140625" style="494" customWidth="1"/>
    <col min="8689" max="8689" width="1" style="494" customWidth="1"/>
    <col min="8690" max="8690" width="11.85546875" style="494" customWidth="1"/>
    <col min="8691" max="8691" width="9.140625" style="494"/>
    <col min="8692" max="8692" width="15.28515625" style="494" customWidth="1"/>
    <col min="8693" max="8939" width="9.140625" style="494"/>
    <col min="8940" max="8940" width="6.42578125" style="494" customWidth="1"/>
    <col min="8941" max="8941" width="13.85546875" style="494" customWidth="1"/>
    <col min="8942" max="8942" width="14.140625" style="494" customWidth="1"/>
    <col min="8943" max="8944" width="11.140625" style="494" customWidth="1"/>
    <col min="8945" max="8945" width="1" style="494" customWidth="1"/>
    <col min="8946" max="8946" width="11.85546875" style="494" customWidth="1"/>
    <col min="8947" max="8947" width="9.140625" style="494"/>
    <col min="8948" max="8948" width="15.28515625" style="494" customWidth="1"/>
    <col min="8949" max="9195" width="9.140625" style="494"/>
    <col min="9196" max="9196" width="6.42578125" style="494" customWidth="1"/>
    <col min="9197" max="9197" width="13.85546875" style="494" customWidth="1"/>
    <col min="9198" max="9198" width="14.140625" style="494" customWidth="1"/>
    <col min="9199" max="9200" width="11.140625" style="494" customWidth="1"/>
    <col min="9201" max="9201" width="1" style="494" customWidth="1"/>
    <col min="9202" max="9202" width="11.85546875" style="494" customWidth="1"/>
    <col min="9203" max="9203" width="9.140625" style="494"/>
    <col min="9204" max="9204" width="15.28515625" style="494" customWidth="1"/>
    <col min="9205" max="9451" width="9.140625" style="494"/>
    <col min="9452" max="9452" width="6.42578125" style="494" customWidth="1"/>
    <col min="9453" max="9453" width="13.85546875" style="494" customWidth="1"/>
    <col min="9454" max="9454" width="14.140625" style="494" customWidth="1"/>
    <col min="9455" max="9456" width="11.140625" style="494" customWidth="1"/>
    <col min="9457" max="9457" width="1" style="494" customWidth="1"/>
    <col min="9458" max="9458" width="11.85546875" style="494" customWidth="1"/>
    <col min="9459" max="9459" width="9.140625" style="494"/>
    <col min="9460" max="9460" width="15.28515625" style="494" customWidth="1"/>
    <col min="9461" max="9707" width="9.140625" style="494"/>
    <col min="9708" max="9708" width="6.42578125" style="494" customWidth="1"/>
    <col min="9709" max="9709" width="13.85546875" style="494" customWidth="1"/>
    <col min="9710" max="9710" width="14.140625" style="494" customWidth="1"/>
    <col min="9711" max="9712" width="11.140625" style="494" customWidth="1"/>
    <col min="9713" max="9713" width="1" style="494" customWidth="1"/>
    <col min="9714" max="9714" width="11.85546875" style="494" customWidth="1"/>
    <col min="9715" max="9715" width="9.140625" style="494"/>
    <col min="9716" max="9716" width="15.28515625" style="494" customWidth="1"/>
    <col min="9717" max="9963" width="9.140625" style="494"/>
    <col min="9964" max="9964" width="6.42578125" style="494" customWidth="1"/>
    <col min="9965" max="9965" width="13.85546875" style="494" customWidth="1"/>
    <col min="9966" max="9966" width="14.140625" style="494" customWidth="1"/>
    <col min="9967" max="9968" width="11.140625" style="494" customWidth="1"/>
    <col min="9969" max="9969" width="1" style="494" customWidth="1"/>
    <col min="9970" max="9970" width="11.85546875" style="494" customWidth="1"/>
    <col min="9971" max="9971" width="9.140625" style="494"/>
    <col min="9972" max="9972" width="15.28515625" style="494" customWidth="1"/>
    <col min="9973" max="10219" width="9.140625" style="494"/>
    <col min="10220" max="10220" width="6.42578125" style="494" customWidth="1"/>
    <col min="10221" max="10221" width="13.85546875" style="494" customWidth="1"/>
    <col min="10222" max="10222" width="14.140625" style="494" customWidth="1"/>
    <col min="10223" max="10224" width="11.140625" style="494" customWidth="1"/>
    <col min="10225" max="10225" width="1" style="494" customWidth="1"/>
    <col min="10226" max="10226" width="11.85546875" style="494" customWidth="1"/>
    <col min="10227" max="10227" width="9.140625" style="494"/>
    <col min="10228" max="10228" width="15.28515625" style="494" customWidth="1"/>
    <col min="10229" max="10475" width="9.140625" style="494"/>
    <col min="10476" max="10476" width="6.42578125" style="494" customWidth="1"/>
    <col min="10477" max="10477" width="13.85546875" style="494" customWidth="1"/>
    <col min="10478" max="10478" width="14.140625" style="494" customWidth="1"/>
    <col min="10479" max="10480" width="11.140625" style="494" customWidth="1"/>
    <col min="10481" max="10481" width="1" style="494" customWidth="1"/>
    <col min="10482" max="10482" width="11.85546875" style="494" customWidth="1"/>
    <col min="10483" max="10483" width="9.140625" style="494"/>
    <col min="10484" max="10484" width="15.28515625" style="494" customWidth="1"/>
    <col min="10485" max="10731" width="9.140625" style="494"/>
    <col min="10732" max="10732" width="6.42578125" style="494" customWidth="1"/>
    <col min="10733" max="10733" width="13.85546875" style="494" customWidth="1"/>
    <col min="10734" max="10734" width="14.140625" style="494" customWidth="1"/>
    <col min="10735" max="10736" width="11.140625" style="494" customWidth="1"/>
    <col min="10737" max="10737" width="1" style="494" customWidth="1"/>
    <col min="10738" max="10738" width="11.85546875" style="494" customWidth="1"/>
    <col min="10739" max="10739" width="9.140625" style="494"/>
    <col min="10740" max="10740" width="15.28515625" style="494" customWidth="1"/>
    <col min="10741" max="10987" width="9.140625" style="494"/>
    <col min="10988" max="10988" width="6.42578125" style="494" customWidth="1"/>
    <col min="10989" max="10989" width="13.85546875" style="494" customWidth="1"/>
    <col min="10990" max="10990" width="14.140625" style="494" customWidth="1"/>
    <col min="10991" max="10992" width="11.140625" style="494" customWidth="1"/>
    <col min="10993" max="10993" width="1" style="494" customWidth="1"/>
    <col min="10994" max="10994" width="11.85546875" style="494" customWidth="1"/>
    <col min="10995" max="10995" width="9.140625" style="494"/>
    <col min="10996" max="10996" width="15.28515625" style="494" customWidth="1"/>
    <col min="10997" max="11243" width="9.140625" style="494"/>
    <col min="11244" max="11244" width="6.42578125" style="494" customWidth="1"/>
    <col min="11245" max="11245" width="13.85546875" style="494" customWidth="1"/>
    <col min="11246" max="11246" width="14.140625" style="494" customWidth="1"/>
    <col min="11247" max="11248" width="11.140625" style="494" customWidth="1"/>
    <col min="11249" max="11249" width="1" style="494" customWidth="1"/>
    <col min="11250" max="11250" width="11.85546875" style="494" customWidth="1"/>
    <col min="11251" max="11251" width="9.140625" style="494"/>
    <col min="11252" max="11252" width="15.28515625" style="494" customWidth="1"/>
    <col min="11253" max="11499" width="9.140625" style="494"/>
    <col min="11500" max="11500" width="6.42578125" style="494" customWidth="1"/>
    <col min="11501" max="11501" width="13.85546875" style="494" customWidth="1"/>
    <col min="11502" max="11502" width="14.140625" style="494" customWidth="1"/>
    <col min="11503" max="11504" width="11.140625" style="494" customWidth="1"/>
    <col min="11505" max="11505" width="1" style="494" customWidth="1"/>
    <col min="11506" max="11506" width="11.85546875" style="494" customWidth="1"/>
    <col min="11507" max="11507" width="9.140625" style="494"/>
    <col min="11508" max="11508" width="15.28515625" style="494" customWidth="1"/>
    <col min="11509" max="11755" width="9.140625" style="494"/>
    <col min="11756" max="11756" width="6.42578125" style="494" customWidth="1"/>
    <col min="11757" max="11757" width="13.85546875" style="494" customWidth="1"/>
    <col min="11758" max="11758" width="14.140625" style="494" customWidth="1"/>
    <col min="11759" max="11760" width="11.140625" style="494" customWidth="1"/>
    <col min="11761" max="11761" width="1" style="494" customWidth="1"/>
    <col min="11762" max="11762" width="11.85546875" style="494" customWidth="1"/>
    <col min="11763" max="11763" width="9.140625" style="494"/>
    <col min="11764" max="11764" width="15.28515625" style="494" customWidth="1"/>
    <col min="11765" max="12011" width="9.140625" style="494"/>
    <col min="12012" max="12012" width="6.42578125" style="494" customWidth="1"/>
    <col min="12013" max="12013" width="13.85546875" style="494" customWidth="1"/>
    <col min="12014" max="12014" width="14.140625" style="494" customWidth="1"/>
    <col min="12015" max="12016" width="11.140625" style="494" customWidth="1"/>
    <col min="12017" max="12017" width="1" style="494" customWidth="1"/>
    <col min="12018" max="12018" width="11.85546875" style="494" customWidth="1"/>
    <col min="12019" max="12019" width="9.140625" style="494"/>
    <col min="12020" max="12020" width="15.28515625" style="494" customWidth="1"/>
    <col min="12021" max="12267" width="9.140625" style="494"/>
    <col min="12268" max="12268" width="6.42578125" style="494" customWidth="1"/>
    <col min="12269" max="12269" width="13.85546875" style="494" customWidth="1"/>
    <col min="12270" max="12270" width="14.140625" style="494" customWidth="1"/>
    <col min="12271" max="12272" width="11.140625" style="494" customWidth="1"/>
    <col min="12273" max="12273" width="1" style="494" customWidth="1"/>
    <col min="12274" max="12274" width="11.85546875" style="494" customWidth="1"/>
    <col min="12275" max="12275" width="9.140625" style="494"/>
    <col min="12276" max="12276" width="15.28515625" style="494" customWidth="1"/>
    <col min="12277" max="12523" width="9.140625" style="494"/>
    <col min="12524" max="12524" width="6.42578125" style="494" customWidth="1"/>
    <col min="12525" max="12525" width="13.85546875" style="494" customWidth="1"/>
    <col min="12526" max="12526" width="14.140625" style="494" customWidth="1"/>
    <col min="12527" max="12528" width="11.140625" style="494" customWidth="1"/>
    <col min="12529" max="12529" width="1" style="494" customWidth="1"/>
    <col min="12530" max="12530" width="11.85546875" style="494" customWidth="1"/>
    <col min="12531" max="12531" width="9.140625" style="494"/>
    <col min="12532" max="12532" width="15.28515625" style="494" customWidth="1"/>
    <col min="12533" max="12779" width="9.140625" style="494"/>
    <col min="12780" max="12780" width="6.42578125" style="494" customWidth="1"/>
    <col min="12781" max="12781" width="13.85546875" style="494" customWidth="1"/>
    <col min="12782" max="12782" width="14.140625" style="494" customWidth="1"/>
    <col min="12783" max="12784" width="11.140625" style="494" customWidth="1"/>
    <col min="12785" max="12785" width="1" style="494" customWidth="1"/>
    <col min="12786" max="12786" width="11.85546875" style="494" customWidth="1"/>
    <col min="12787" max="12787" width="9.140625" style="494"/>
    <col min="12788" max="12788" width="15.28515625" style="494" customWidth="1"/>
    <col min="12789" max="13035" width="9.140625" style="494"/>
    <col min="13036" max="13036" width="6.42578125" style="494" customWidth="1"/>
    <col min="13037" max="13037" width="13.85546875" style="494" customWidth="1"/>
    <col min="13038" max="13038" width="14.140625" style="494" customWidth="1"/>
    <col min="13039" max="13040" width="11.140625" style="494" customWidth="1"/>
    <col min="13041" max="13041" width="1" style="494" customWidth="1"/>
    <col min="13042" max="13042" width="11.85546875" style="494" customWidth="1"/>
    <col min="13043" max="13043" width="9.140625" style="494"/>
    <col min="13044" max="13044" width="15.28515625" style="494" customWidth="1"/>
    <col min="13045" max="13291" width="9.140625" style="494"/>
    <col min="13292" max="13292" width="6.42578125" style="494" customWidth="1"/>
    <col min="13293" max="13293" width="13.85546875" style="494" customWidth="1"/>
    <col min="13294" max="13294" width="14.140625" style="494" customWidth="1"/>
    <col min="13295" max="13296" width="11.140625" style="494" customWidth="1"/>
    <col min="13297" max="13297" width="1" style="494" customWidth="1"/>
    <col min="13298" max="13298" width="11.85546875" style="494" customWidth="1"/>
    <col min="13299" max="13299" width="9.140625" style="494"/>
    <col min="13300" max="13300" width="15.28515625" style="494" customWidth="1"/>
    <col min="13301" max="13547" width="9.140625" style="494"/>
    <col min="13548" max="13548" width="6.42578125" style="494" customWidth="1"/>
    <col min="13549" max="13549" width="13.85546875" style="494" customWidth="1"/>
    <col min="13550" max="13550" width="14.140625" style="494" customWidth="1"/>
    <col min="13551" max="13552" width="11.140625" style="494" customWidth="1"/>
    <col min="13553" max="13553" width="1" style="494" customWidth="1"/>
    <col min="13554" max="13554" width="11.85546875" style="494" customWidth="1"/>
    <col min="13555" max="13555" width="9.140625" style="494"/>
    <col min="13556" max="13556" width="15.28515625" style="494" customWidth="1"/>
    <col min="13557" max="13803" width="9.140625" style="494"/>
    <col min="13804" max="13804" width="6.42578125" style="494" customWidth="1"/>
    <col min="13805" max="13805" width="13.85546875" style="494" customWidth="1"/>
    <col min="13806" max="13806" width="14.140625" style="494" customWidth="1"/>
    <col min="13807" max="13808" width="11.140625" style="494" customWidth="1"/>
    <col min="13809" max="13809" width="1" style="494" customWidth="1"/>
    <col min="13810" max="13810" width="11.85546875" style="494" customWidth="1"/>
    <col min="13811" max="13811" width="9.140625" style="494"/>
    <col min="13812" max="13812" width="15.28515625" style="494" customWidth="1"/>
    <col min="13813" max="14059" width="9.140625" style="494"/>
    <col min="14060" max="14060" width="6.42578125" style="494" customWidth="1"/>
    <col min="14061" max="14061" width="13.85546875" style="494" customWidth="1"/>
    <col min="14062" max="14062" width="14.140625" style="494" customWidth="1"/>
    <col min="14063" max="14064" width="11.140625" style="494" customWidth="1"/>
    <col min="14065" max="14065" width="1" style="494" customWidth="1"/>
    <col min="14066" max="14066" width="11.85546875" style="494" customWidth="1"/>
    <col min="14067" max="14067" width="9.140625" style="494"/>
    <col min="14068" max="14068" width="15.28515625" style="494" customWidth="1"/>
    <col min="14069" max="14315" width="9.140625" style="494"/>
    <col min="14316" max="14316" width="6.42578125" style="494" customWidth="1"/>
    <col min="14317" max="14317" width="13.85546875" style="494" customWidth="1"/>
    <col min="14318" max="14318" width="14.140625" style="494" customWidth="1"/>
    <col min="14319" max="14320" width="11.140625" style="494" customWidth="1"/>
    <col min="14321" max="14321" width="1" style="494" customWidth="1"/>
    <col min="14322" max="14322" width="11.85546875" style="494" customWidth="1"/>
    <col min="14323" max="14323" width="9.140625" style="494"/>
    <col min="14324" max="14324" width="15.28515625" style="494" customWidth="1"/>
    <col min="14325" max="14571" width="9.140625" style="494"/>
    <col min="14572" max="14572" width="6.42578125" style="494" customWidth="1"/>
    <col min="14573" max="14573" width="13.85546875" style="494" customWidth="1"/>
    <col min="14574" max="14574" width="14.140625" style="494" customWidth="1"/>
    <col min="14575" max="14576" width="11.140625" style="494" customWidth="1"/>
    <col min="14577" max="14577" width="1" style="494" customWidth="1"/>
    <col min="14578" max="14578" width="11.85546875" style="494" customWidth="1"/>
    <col min="14579" max="14579" width="9.140625" style="494"/>
    <col min="14580" max="14580" width="15.28515625" style="494" customWidth="1"/>
    <col min="14581" max="14827" width="9.140625" style="494"/>
    <col min="14828" max="14828" width="6.42578125" style="494" customWidth="1"/>
    <col min="14829" max="14829" width="13.85546875" style="494" customWidth="1"/>
    <col min="14830" max="14830" width="14.140625" style="494" customWidth="1"/>
    <col min="14831" max="14832" width="11.140625" style="494" customWidth="1"/>
    <col min="14833" max="14833" width="1" style="494" customWidth="1"/>
    <col min="14834" max="14834" width="11.85546875" style="494" customWidth="1"/>
    <col min="14835" max="14835" width="9.140625" style="494"/>
    <col min="14836" max="14836" width="15.28515625" style="494" customWidth="1"/>
    <col min="14837" max="15083" width="9.140625" style="494"/>
    <col min="15084" max="15084" width="6.42578125" style="494" customWidth="1"/>
    <col min="15085" max="15085" width="13.85546875" style="494" customWidth="1"/>
    <col min="15086" max="15086" width="14.140625" style="494" customWidth="1"/>
    <col min="15087" max="15088" width="11.140625" style="494" customWidth="1"/>
    <col min="15089" max="15089" width="1" style="494" customWidth="1"/>
    <col min="15090" max="15090" width="11.85546875" style="494" customWidth="1"/>
    <col min="15091" max="15091" width="9.140625" style="494"/>
    <col min="15092" max="15092" width="15.28515625" style="494" customWidth="1"/>
    <col min="15093" max="15339" width="9.140625" style="494"/>
    <col min="15340" max="15340" width="6.42578125" style="494" customWidth="1"/>
    <col min="15341" max="15341" width="13.85546875" style="494" customWidth="1"/>
    <col min="15342" max="15342" width="14.140625" style="494" customWidth="1"/>
    <col min="15343" max="15344" width="11.140625" style="494" customWidth="1"/>
    <col min="15345" max="15345" width="1" style="494" customWidth="1"/>
    <col min="15346" max="15346" width="11.85546875" style="494" customWidth="1"/>
    <col min="15347" max="15347" width="9.140625" style="494"/>
    <col min="15348" max="15348" width="15.28515625" style="494" customWidth="1"/>
    <col min="15349" max="15595" width="9.140625" style="494"/>
    <col min="15596" max="15596" width="6.42578125" style="494" customWidth="1"/>
    <col min="15597" max="15597" width="13.85546875" style="494" customWidth="1"/>
    <col min="15598" max="15598" width="14.140625" style="494" customWidth="1"/>
    <col min="15599" max="15600" width="11.140625" style="494" customWidth="1"/>
    <col min="15601" max="15601" width="1" style="494" customWidth="1"/>
    <col min="15602" max="15602" width="11.85546875" style="494" customWidth="1"/>
    <col min="15603" max="15603" width="9.140625" style="494"/>
    <col min="15604" max="15604" width="15.28515625" style="494" customWidth="1"/>
    <col min="15605" max="15851" width="9.140625" style="494"/>
    <col min="15852" max="15852" width="6.42578125" style="494" customWidth="1"/>
    <col min="15853" max="15853" width="13.85546875" style="494" customWidth="1"/>
    <col min="15854" max="15854" width="14.140625" style="494" customWidth="1"/>
    <col min="15855" max="15856" width="11.140625" style="494" customWidth="1"/>
    <col min="15857" max="15857" width="1" style="494" customWidth="1"/>
    <col min="15858" max="15858" width="11.85546875" style="494" customWidth="1"/>
    <col min="15859" max="15859" width="9.140625" style="494"/>
    <col min="15860" max="15860" width="15.28515625" style="494" customWidth="1"/>
    <col min="15861" max="16107" width="9.140625" style="494"/>
    <col min="16108" max="16108" width="6.42578125" style="494" customWidth="1"/>
    <col min="16109" max="16109" width="13.85546875" style="494" customWidth="1"/>
    <col min="16110" max="16110" width="14.140625" style="494" customWidth="1"/>
    <col min="16111" max="16112" width="11.140625" style="494" customWidth="1"/>
    <col min="16113" max="16113" width="1" style="494" customWidth="1"/>
    <col min="16114" max="16114" width="11.85546875" style="494" customWidth="1"/>
    <col min="16115" max="16115" width="9.140625" style="494"/>
    <col min="16116" max="16116" width="15.28515625" style="494" customWidth="1"/>
    <col min="16117" max="16384" width="9.140625" style="494"/>
  </cols>
  <sheetData>
    <row r="3" spans="2:7">
      <c r="B3" s="530" t="s">
        <v>1124</v>
      </c>
      <c r="G3" s="530"/>
    </row>
    <row r="4" spans="2:7">
      <c r="B4" s="530" t="s">
        <v>710</v>
      </c>
      <c r="G4" s="530"/>
    </row>
    <row r="5" spans="2:7" ht="13.5" thickBot="1">
      <c r="B5" s="531" t="s">
        <v>1</v>
      </c>
      <c r="G5" s="531"/>
    </row>
    <row r="6" spans="2:7" ht="23.25" thickBot="1">
      <c r="B6" s="532"/>
      <c r="C6" s="533" t="s">
        <v>711</v>
      </c>
      <c r="D6" s="533" t="s">
        <v>712</v>
      </c>
      <c r="E6" s="534" t="s">
        <v>713</v>
      </c>
    </row>
    <row r="7" spans="2:7" ht="22.5">
      <c r="B7" s="535" t="s">
        <v>714</v>
      </c>
      <c r="C7" s="536" t="s">
        <v>715</v>
      </c>
      <c r="D7" s="537">
        <v>3.2594559526949451</v>
      </c>
      <c r="E7" s="538">
        <v>50.984506465605129</v>
      </c>
    </row>
    <row r="8" spans="2:7" ht="24" customHeight="1">
      <c r="B8" s="539" t="s">
        <v>716</v>
      </c>
      <c r="C8" s="540" t="s">
        <v>715</v>
      </c>
      <c r="D8" s="541">
        <v>2.9487901636856106</v>
      </c>
      <c r="E8" s="542">
        <v>-2.364707950989331</v>
      </c>
    </row>
    <row r="9" spans="2:7">
      <c r="B9" s="543" t="s">
        <v>113</v>
      </c>
      <c r="C9" s="544">
        <v>18.669302776943045</v>
      </c>
      <c r="D9" s="544">
        <v>18.455685407545776</v>
      </c>
      <c r="E9" s="545">
        <v>12.345324705042344</v>
      </c>
    </row>
    <row r="10" spans="2:7" ht="13.5" thickBot="1">
      <c r="B10" s="546" t="s">
        <v>717</v>
      </c>
      <c r="C10" s="547">
        <v>18.954362745310878</v>
      </c>
      <c r="D10" s="547">
        <v>18.821424035278707</v>
      </c>
      <c r="E10" s="548">
        <v>12.563458522727608</v>
      </c>
    </row>
    <row r="11" spans="2:7">
      <c r="B11" s="493" t="s">
        <v>0</v>
      </c>
      <c r="C11" s="511"/>
      <c r="D11" s="511"/>
      <c r="E11" s="511"/>
    </row>
    <row r="12" spans="2:7">
      <c r="B12" s="798"/>
      <c r="C12" s="798"/>
      <c r="D12" s="798"/>
      <c r="E12" s="798"/>
    </row>
    <row r="13" spans="2:7">
      <c r="B13" s="549"/>
      <c r="C13" s="511"/>
      <c r="D13" s="511"/>
      <c r="E13" s="511"/>
    </row>
    <row r="14" spans="2:7">
      <c r="B14" s="549"/>
      <c r="C14" s="511"/>
      <c r="D14" s="511"/>
      <c r="E14" s="511"/>
    </row>
    <row r="15" spans="2:7">
      <c r="B15" s="530" t="s">
        <v>1182</v>
      </c>
    </row>
    <row r="16" spans="2:7">
      <c r="B16" s="530" t="s">
        <v>718</v>
      </c>
    </row>
    <row r="17" spans="2:7" ht="13.5" thickBot="1">
      <c r="B17" s="531" t="s">
        <v>140</v>
      </c>
      <c r="G17" s="515"/>
    </row>
    <row r="18" spans="2:7" ht="34.5" thickBot="1">
      <c r="B18" s="532"/>
      <c r="C18" s="533" t="s">
        <v>719</v>
      </c>
      <c r="D18" s="550" t="s">
        <v>720</v>
      </c>
      <c r="E18" s="534" t="s">
        <v>721</v>
      </c>
    </row>
    <row r="19" spans="2:7" ht="24" customHeight="1">
      <c r="B19" s="539" t="s">
        <v>722</v>
      </c>
      <c r="C19" s="540" t="s">
        <v>715</v>
      </c>
      <c r="D19" s="537">
        <v>3.2594559526949451</v>
      </c>
      <c r="E19" s="538">
        <v>50.984506465605129</v>
      </c>
    </row>
    <row r="20" spans="2:7" ht="22.5">
      <c r="B20" s="539" t="s">
        <v>723</v>
      </c>
      <c r="C20" s="540" t="s">
        <v>715</v>
      </c>
      <c r="D20" s="541">
        <v>2.9487901636856106</v>
      </c>
      <c r="E20" s="542">
        <v>-2.364707950989331</v>
      </c>
    </row>
    <row r="21" spans="2:7">
      <c r="B21" s="539" t="s">
        <v>19</v>
      </c>
      <c r="C21" s="541">
        <v>18.669302776943045</v>
      </c>
      <c r="D21" s="541">
        <v>18.455685407545776</v>
      </c>
      <c r="E21" s="542">
        <v>12.345324705042344</v>
      </c>
    </row>
    <row r="22" spans="2:7" ht="13.5" thickBot="1">
      <c r="B22" s="546" t="s">
        <v>724</v>
      </c>
      <c r="C22" s="547">
        <v>18.954362745310878</v>
      </c>
      <c r="D22" s="547">
        <v>18.821424035278707</v>
      </c>
      <c r="E22" s="548">
        <v>12.563458522727608</v>
      </c>
    </row>
    <row r="23" spans="2:7">
      <c r="B23" s="493" t="s">
        <v>2</v>
      </c>
      <c r="C23" s="551"/>
      <c r="D23" s="551"/>
      <c r="E23" s="551"/>
    </row>
    <row r="24" spans="2:7">
      <c r="B24" s="799"/>
      <c r="C24" s="799"/>
      <c r="D24" s="799"/>
      <c r="E24" s="799"/>
    </row>
    <row r="25" spans="2:7">
      <c r="B25" s="799"/>
      <c r="C25" s="799"/>
      <c r="D25" s="799"/>
      <c r="E25" s="799"/>
    </row>
    <row r="44" ht="12.75" customHeight="1"/>
    <row r="45" ht="12.75" customHeight="1"/>
    <row r="46" ht="12.75" customHeight="1"/>
  </sheetData>
  <mergeCells count="2">
    <mergeCell ref="B12:E12"/>
    <mergeCell ref="B24:E25"/>
  </mergeCells>
  <pageMargins left="0.7" right="0.7" top="0.78740157499999996" bottom="0.78740157499999996"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2:Z57"/>
  <sheetViews>
    <sheetView showGridLines="0" zoomScaleNormal="100" workbookViewId="0"/>
  </sheetViews>
  <sheetFormatPr defaultColWidth="9.140625" defaultRowHeight="12.75" customHeight="1"/>
  <cols>
    <col min="1" max="8" width="9.140625" style="553" customWidth="1"/>
    <col min="9" max="19" width="9.140625" style="554" customWidth="1"/>
    <col min="20" max="16384" width="9.140625" style="554"/>
  </cols>
  <sheetData>
    <row r="2" spans="1:26" ht="12.75" customHeight="1">
      <c r="A2" s="362"/>
      <c r="B2" s="362"/>
    </row>
    <row r="3" spans="1:26" ht="12.75" customHeight="1">
      <c r="B3" s="552" t="s">
        <v>1072</v>
      </c>
      <c r="K3" s="555" t="s">
        <v>725</v>
      </c>
      <c r="L3" s="555" t="s">
        <v>726</v>
      </c>
      <c r="M3" s="556" t="s">
        <v>727</v>
      </c>
      <c r="N3" s="556" t="s">
        <v>728</v>
      </c>
      <c r="O3" s="555" t="s">
        <v>729</v>
      </c>
      <c r="U3" s="552"/>
      <c r="V3" s="553"/>
      <c r="W3" s="553"/>
      <c r="X3" s="553"/>
      <c r="Y3" s="553"/>
      <c r="Z3" s="553"/>
    </row>
    <row r="4" spans="1:26" ht="12.75" customHeight="1">
      <c r="B4" s="553" t="s">
        <v>730</v>
      </c>
      <c r="K4" s="557" t="s">
        <v>731</v>
      </c>
      <c r="L4" s="557" t="s">
        <v>732</v>
      </c>
      <c r="M4" s="557" t="s">
        <v>733</v>
      </c>
      <c r="N4" s="557" t="s">
        <v>734</v>
      </c>
      <c r="O4" s="557" t="s">
        <v>735</v>
      </c>
      <c r="Q4" s="558"/>
      <c r="U4" s="552"/>
      <c r="V4" s="553"/>
      <c r="W4" s="553"/>
      <c r="X4" s="553"/>
      <c r="Y4" s="553"/>
      <c r="Z4" s="553"/>
    </row>
    <row r="5" spans="1:26" ht="12.75" customHeight="1">
      <c r="B5" s="553" t="s">
        <v>736</v>
      </c>
      <c r="J5" s="554" t="s">
        <v>737</v>
      </c>
      <c r="K5" s="559">
        <v>-1.4892892725246214</v>
      </c>
      <c r="L5" s="559">
        <v>-5.5537435800606154</v>
      </c>
      <c r="M5" s="559">
        <v>-5.5537435800606154</v>
      </c>
      <c r="N5" s="559">
        <v>1.8418476243066244</v>
      </c>
      <c r="O5" s="559">
        <v>-1.2238672313005377</v>
      </c>
      <c r="Q5" s="558"/>
      <c r="U5" s="552"/>
      <c r="V5" s="553"/>
      <c r="W5" s="553"/>
      <c r="X5" s="553"/>
      <c r="Y5" s="553"/>
      <c r="Z5" s="553"/>
    </row>
    <row r="6" spans="1:26" ht="12.75" customHeight="1">
      <c r="J6" s="554" t="s">
        <v>738</v>
      </c>
      <c r="K6" s="559">
        <v>4.9642413544354413</v>
      </c>
      <c r="L6" s="559">
        <v>-24.450344118384276</v>
      </c>
      <c r="M6" s="559">
        <v>-5.4938228500125348</v>
      </c>
      <c r="N6" s="559">
        <v>11.481048881514123</v>
      </c>
      <c r="O6" s="559">
        <v>-4.7110101008206708</v>
      </c>
      <c r="Q6" s="558"/>
      <c r="U6" s="552"/>
      <c r="V6" s="553"/>
      <c r="W6" s="553"/>
      <c r="X6" s="553"/>
      <c r="Y6" s="553"/>
      <c r="Z6" s="553"/>
    </row>
    <row r="7" spans="1:26" ht="12.75" customHeight="1">
      <c r="J7" s="554" t="s">
        <v>739</v>
      </c>
      <c r="K7" s="559">
        <v>-5.9424039328352194</v>
      </c>
      <c r="L7" s="559">
        <v>-34.987138042464821</v>
      </c>
      <c r="M7" s="559">
        <v>-7.7189119528811165</v>
      </c>
      <c r="N7" s="559">
        <v>-6.0498741855233336</v>
      </c>
      <c r="O7" s="559">
        <v>-20.339364045734118</v>
      </c>
      <c r="Q7" s="558"/>
      <c r="U7" s="552"/>
      <c r="V7" s="553"/>
      <c r="W7" s="553"/>
      <c r="X7" s="553"/>
      <c r="Y7" s="553"/>
      <c r="Z7" s="553"/>
    </row>
    <row r="8" spans="1:26" ht="12.75" customHeight="1">
      <c r="J8" s="554" t="s">
        <v>740</v>
      </c>
      <c r="K8" s="559">
        <v>-7.602944328007327</v>
      </c>
      <c r="L8" s="559">
        <v>-16.088532244809038</v>
      </c>
      <c r="M8" s="559">
        <v>-4.8155167654946309</v>
      </c>
      <c r="N8" s="559">
        <v>-12.743072750608539</v>
      </c>
      <c r="O8" s="559">
        <v>-17.709246192371374</v>
      </c>
      <c r="Q8" s="558"/>
      <c r="U8" s="552"/>
      <c r="V8" s="553"/>
      <c r="W8" s="553"/>
      <c r="X8" s="553"/>
      <c r="Y8" s="553"/>
      <c r="Z8" s="553"/>
    </row>
    <row r="9" spans="1:26" ht="12.75" customHeight="1">
      <c r="J9" s="554" t="s">
        <v>741</v>
      </c>
      <c r="K9" s="559">
        <v>-2.8194254807399846</v>
      </c>
      <c r="L9" s="559">
        <v>-1.548715667351239</v>
      </c>
      <c r="M9" s="559">
        <v>-0.11192455763434686</v>
      </c>
      <c r="N9" s="559">
        <v>-1.8245009612158625</v>
      </c>
      <c r="O9" s="559">
        <v>-1.5135596363423838</v>
      </c>
      <c r="Q9" s="558"/>
      <c r="U9" s="552"/>
      <c r="V9" s="553"/>
      <c r="W9" s="553"/>
      <c r="X9" s="553"/>
      <c r="Y9" s="553"/>
      <c r="Z9" s="553"/>
    </row>
    <row r="10" spans="1:26" ht="12.75" customHeight="1">
      <c r="J10" s="554" t="s">
        <v>742</v>
      </c>
      <c r="K10" s="559">
        <v>-5.1119632587477222</v>
      </c>
      <c r="L10" s="559">
        <v>-11.230249322715348</v>
      </c>
      <c r="M10" s="559">
        <v>-11.230249322715348</v>
      </c>
      <c r="N10" s="559">
        <v>-4.9226234679849927</v>
      </c>
      <c r="O10" s="559">
        <v>-9.9591597721294711</v>
      </c>
      <c r="Q10" s="558"/>
      <c r="U10" s="552"/>
      <c r="V10" s="553"/>
      <c r="W10" s="553"/>
      <c r="X10" s="553"/>
      <c r="Y10" s="553"/>
      <c r="Z10" s="553"/>
    </row>
    <row r="11" spans="1:26" ht="12.75" customHeight="1">
      <c r="I11" s="560"/>
      <c r="J11" s="554" t="s">
        <v>743</v>
      </c>
      <c r="K11" s="559">
        <v>-32.110115987300738</v>
      </c>
      <c r="L11" s="559">
        <v>4.6398638393696966E-11</v>
      </c>
      <c r="M11" s="559">
        <v>0</v>
      </c>
      <c r="N11" s="559">
        <v>-43.433102692856892</v>
      </c>
      <c r="O11" s="559">
        <v>-27.550372196183588</v>
      </c>
      <c r="Q11" s="558"/>
      <c r="U11" s="552"/>
      <c r="V11" s="553"/>
      <c r="W11" s="553"/>
      <c r="X11" s="553"/>
      <c r="Y11" s="553"/>
      <c r="Z11" s="553"/>
    </row>
    <row r="12" spans="1:26" ht="12.75" customHeight="1">
      <c r="J12" s="554" t="s">
        <v>744</v>
      </c>
      <c r="K12" s="559">
        <v>-32.110115987300738</v>
      </c>
      <c r="L12" s="559">
        <v>-34.987138042464821</v>
      </c>
      <c r="M12" s="559">
        <v>-11.230249322715348</v>
      </c>
      <c r="N12" s="559">
        <v>-43.433102692856892</v>
      </c>
      <c r="O12" s="559">
        <v>-27.550372196183588</v>
      </c>
      <c r="U12" s="552"/>
      <c r="V12" s="553"/>
      <c r="W12" s="553"/>
      <c r="X12" s="553"/>
      <c r="Y12" s="553"/>
      <c r="Z12" s="553"/>
    </row>
    <row r="13" spans="1:26" ht="12.75" customHeight="1">
      <c r="J13" s="554" t="s">
        <v>745</v>
      </c>
      <c r="K13" s="559">
        <v>4.9642413544354413</v>
      </c>
      <c r="L13" s="559">
        <v>4.6398638393696966E-11</v>
      </c>
      <c r="M13" s="559">
        <v>0</v>
      </c>
      <c r="N13" s="559">
        <v>11.481048881514123</v>
      </c>
      <c r="O13" s="559">
        <v>-1.2238672313005377</v>
      </c>
      <c r="U13" s="552"/>
      <c r="V13" s="553"/>
      <c r="W13" s="553"/>
      <c r="X13" s="553"/>
      <c r="Y13" s="553"/>
      <c r="Z13" s="553"/>
    </row>
    <row r="14" spans="1:26" ht="12.75" customHeight="1">
      <c r="I14" s="554" t="s">
        <v>746</v>
      </c>
      <c r="J14" s="554" t="s">
        <v>1198</v>
      </c>
      <c r="K14" s="559">
        <v>-5.1119632587477222</v>
      </c>
      <c r="L14" s="559">
        <v>-11.230249322715348</v>
      </c>
      <c r="M14" s="559">
        <v>-5.4938228500125348</v>
      </c>
      <c r="N14" s="559">
        <v>-4.9226234679849927</v>
      </c>
      <c r="O14" s="559">
        <v>-9.9591597721294711</v>
      </c>
      <c r="U14" s="552"/>
      <c r="V14" s="553"/>
      <c r="W14" s="553"/>
      <c r="X14" s="553"/>
      <c r="Y14" s="553"/>
      <c r="Z14" s="553"/>
    </row>
    <row r="15" spans="1:26" ht="12.75" customHeight="1">
      <c r="U15" s="552"/>
      <c r="V15" s="553"/>
      <c r="W15" s="553"/>
      <c r="X15" s="553"/>
      <c r="Y15" s="553"/>
      <c r="Z15" s="553"/>
    </row>
    <row r="16" spans="1:26" ht="12.75" customHeight="1">
      <c r="U16" s="552"/>
      <c r="V16" s="553"/>
      <c r="W16" s="553"/>
      <c r="X16" s="553"/>
      <c r="Y16" s="553"/>
      <c r="Z16" s="553"/>
    </row>
    <row r="17" spans="2:26" ht="12.75" customHeight="1">
      <c r="U17" s="552"/>
      <c r="V17" s="553"/>
      <c r="W17" s="553"/>
      <c r="X17" s="553"/>
      <c r="Y17" s="553"/>
      <c r="Z17" s="553"/>
    </row>
    <row r="18" spans="2:26" ht="12.75" customHeight="1">
      <c r="U18" s="552"/>
      <c r="V18" s="553"/>
      <c r="W18" s="553"/>
      <c r="X18" s="553"/>
      <c r="Y18" s="553"/>
      <c r="Z18" s="553"/>
    </row>
    <row r="19" spans="2:26" ht="12.75" customHeight="1">
      <c r="U19" s="552"/>
      <c r="V19" s="553"/>
      <c r="W19" s="553"/>
      <c r="X19" s="553"/>
      <c r="Y19" s="553"/>
      <c r="Z19" s="553"/>
    </row>
    <row r="20" spans="2:26" ht="12.75" customHeight="1">
      <c r="U20" s="552"/>
      <c r="V20" s="553"/>
      <c r="W20" s="553"/>
      <c r="X20" s="553"/>
      <c r="Y20" s="553"/>
      <c r="Z20" s="553"/>
    </row>
    <row r="21" spans="2:26" ht="12.75" customHeight="1">
      <c r="U21" s="552"/>
      <c r="V21" s="553"/>
      <c r="W21" s="553"/>
      <c r="X21" s="553"/>
      <c r="Y21" s="553"/>
      <c r="Z21" s="553"/>
    </row>
    <row r="22" spans="2:26" ht="12.75" customHeight="1">
      <c r="U22" s="552"/>
      <c r="V22" s="553"/>
      <c r="W22" s="553"/>
      <c r="X22" s="553"/>
      <c r="Y22" s="553"/>
      <c r="Z22" s="553"/>
    </row>
    <row r="23" spans="2:26" ht="12.75" customHeight="1">
      <c r="U23" s="552"/>
      <c r="V23" s="553"/>
      <c r="W23" s="553"/>
      <c r="X23" s="553"/>
      <c r="Y23" s="553"/>
      <c r="Z23" s="553"/>
    </row>
    <row r="24" spans="2:26" ht="12.75" customHeight="1">
      <c r="B24" s="561" t="s">
        <v>0</v>
      </c>
      <c r="C24" s="561"/>
      <c r="D24" s="561"/>
      <c r="E24" s="561"/>
      <c r="F24" s="561"/>
      <c r="G24" s="561"/>
      <c r="V24" s="561"/>
      <c r="W24" s="561"/>
      <c r="X24" s="561"/>
      <c r="Y24" s="561"/>
      <c r="Z24" s="561"/>
    </row>
    <row r="25" spans="2:26" ht="12.75" customHeight="1">
      <c r="B25" s="800" t="s">
        <v>1199</v>
      </c>
      <c r="C25" s="800"/>
      <c r="D25" s="800"/>
      <c r="E25" s="800"/>
      <c r="F25" s="800"/>
      <c r="G25" s="800"/>
      <c r="V25" s="562"/>
      <c r="W25" s="562"/>
      <c r="X25" s="562"/>
      <c r="Y25" s="562"/>
      <c r="Z25" s="562"/>
    </row>
    <row r="26" spans="2:26" ht="12.75" customHeight="1">
      <c r="B26" s="800"/>
      <c r="C26" s="800"/>
      <c r="D26" s="800"/>
      <c r="E26" s="800"/>
      <c r="F26" s="800"/>
      <c r="G26" s="800"/>
      <c r="U26" s="562"/>
      <c r="V26" s="562"/>
      <c r="W26" s="562"/>
      <c r="X26" s="562"/>
      <c r="Y26" s="562"/>
      <c r="Z26" s="562"/>
    </row>
    <row r="27" spans="2:26" ht="12.75" customHeight="1">
      <c r="B27" s="800"/>
      <c r="C27" s="800"/>
      <c r="D27" s="800"/>
      <c r="E27" s="800"/>
      <c r="F27" s="800"/>
      <c r="G27" s="800"/>
      <c r="U27" s="562"/>
      <c r="V27" s="562"/>
      <c r="W27" s="562"/>
      <c r="X27" s="562"/>
      <c r="Y27" s="562"/>
      <c r="Z27" s="562"/>
    </row>
    <row r="28" spans="2:26" ht="12.75" customHeight="1">
      <c r="B28" s="800"/>
      <c r="C28" s="800"/>
      <c r="D28" s="800"/>
      <c r="E28" s="800"/>
      <c r="F28" s="800"/>
      <c r="G28" s="800"/>
      <c r="U28" s="562"/>
      <c r="V28" s="562"/>
      <c r="W28" s="562"/>
      <c r="X28" s="562"/>
      <c r="Y28" s="562"/>
      <c r="Z28" s="562"/>
    </row>
    <row r="32" spans="2:26" ht="12.75" customHeight="1">
      <c r="B32" s="552" t="s">
        <v>1128</v>
      </c>
      <c r="U32" s="552"/>
      <c r="V32" s="553"/>
      <c r="W32" s="553"/>
      <c r="X32" s="553"/>
      <c r="Y32" s="553"/>
      <c r="Z32" s="553"/>
    </row>
    <row r="33" spans="2:26" ht="12.75" customHeight="1">
      <c r="B33" s="553" t="s">
        <v>747</v>
      </c>
      <c r="K33" s="554" t="s">
        <v>222</v>
      </c>
      <c r="U33" s="552"/>
      <c r="V33" s="553"/>
      <c r="W33" s="553"/>
      <c r="X33" s="553"/>
      <c r="Y33" s="553"/>
      <c r="Z33" s="553"/>
    </row>
    <row r="34" spans="2:26" ht="12.75" customHeight="1">
      <c r="B34" s="553" t="s">
        <v>748</v>
      </c>
      <c r="U34" s="552"/>
      <c r="V34" s="553"/>
      <c r="W34" s="553"/>
      <c r="X34" s="553"/>
      <c r="Y34" s="553"/>
      <c r="Z34" s="553"/>
    </row>
    <row r="35" spans="2:26" ht="12.75" customHeight="1">
      <c r="U35" s="552"/>
      <c r="V35" s="553"/>
      <c r="W35" s="553"/>
      <c r="X35" s="553"/>
      <c r="Y35" s="553"/>
      <c r="Z35" s="553"/>
    </row>
    <row r="36" spans="2:26" ht="12.75" customHeight="1">
      <c r="U36" s="552"/>
      <c r="V36" s="553"/>
      <c r="W36" s="553"/>
      <c r="X36" s="553"/>
      <c r="Y36" s="553"/>
      <c r="Z36" s="553"/>
    </row>
    <row r="37" spans="2:26" ht="12.75" customHeight="1">
      <c r="U37" s="552"/>
      <c r="V37" s="553"/>
      <c r="W37" s="553"/>
      <c r="X37" s="553"/>
      <c r="Y37" s="553"/>
      <c r="Z37" s="553"/>
    </row>
    <row r="38" spans="2:26" ht="12.75" customHeight="1">
      <c r="U38" s="552"/>
      <c r="V38" s="553"/>
      <c r="W38" s="553"/>
      <c r="X38" s="553"/>
      <c r="Y38" s="553"/>
      <c r="Z38" s="553"/>
    </row>
    <row r="39" spans="2:26" ht="12.75" customHeight="1">
      <c r="U39" s="552"/>
      <c r="V39" s="553"/>
      <c r="W39" s="553"/>
      <c r="X39" s="553"/>
      <c r="Y39" s="553"/>
      <c r="Z39" s="553"/>
    </row>
    <row r="40" spans="2:26" ht="12.75" customHeight="1">
      <c r="U40" s="552"/>
      <c r="V40" s="553"/>
      <c r="W40" s="553"/>
      <c r="X40" s="553"/>
      <c r="Y40" s="553"/>
      <c r="Z40" s="553"/>
    </row>
    <row r="41" spans="2:26" ht="12.75" customHeight="1">
      <c r="U41" s="552"/>
      <c r="V41" s="553"/>
      <c r="W41" s="553"/>
      <c r="X41" s="553"/>
      <c r="Y41" s="553"/>
      <c r="Z41" s="553"/>
    </row>
    <row r="42" spans="2:26" ht="12.75" customHeight="1">
      <c r="U42" s="552"/>
      <c r="V42" s="553"/>
      <c r="W42" s="553"/>
      <c r="X42" s="553"/>
      <c r="Y42" s="553"/>
      <c r="Z42" s="553"/>
    </row>
    <row r="43" spans="2:26" ht="12.75" customHeight="1">
      <c r="U43" s="552"/>
      <c r="V43" s="553"/>
      <c r="W43" s="553"/>
      <c r="X43" s="553"/>
      <c r="Y43" s="553"/>
      <c r="Z43" s="553"/>
    </row>
    <row r="44" spans="2:26" ht="12.75" customHeight="1">
      <c r="U44" s="552"/>
      <c r="V44" s="553"/>
      <c r="W44" s="553"/>
      <c r="X44" s="553"/>
      <c r="Y44" s="553"/>
      <c r="Z44" s="553"/>
    </row>
    <row r="45" spans="2:26" ht="12.75" customHeight="1">
      <c r="U45" s="552"/>
      <c r="V45" s="553"/>
      <c r="W45" s="553"/>
      <c r="X45" s="553"/>
      <c r="Y45" s="553"/>
      <c r="Z45" s="553"/>
    </row>
    <row r="46" spans="2:26" ht="12.75" customHeight="1">
      <c r="U46" s="552"/>
      <c r="V46" s="553"/>
      <c r="W46" s="553"/>
      <c r="X46" s="553"/>
      <c r="Y46" s="553"/>
      <c r="Z46" s="553"/>
    </row>
    <row r="47" spans="2:26" ht="12.75" customHeight="1">
      <c r="V47" s="553"/>
      <c r="W47" s="553"/>
      <c r="X47" s="553"/>
      <c r="Y47" s="553"/>
      <c r="Z47" s="553"/>
    </row>
    <row r="48" spans="2:26" ht="12.75" customHeight="1">
      <c r="U48" s="552"/>
      <c r="V48" s="553"/>
      <c r="W48" s="553"/>
      <c r="X48" s="553"/>
      <c r="Y48" s="553"/>
      <c r="Z48" s="553"/>
    </row>
    <row r="49" spans="2:21" ht="12.75" customHeight="1">
      <c r="U49" s="552"/>
    </row>
    <row r="53" spans="2:21" ht="12.75" customHeight="1">
      <c r="B53" s="561" t="s">
        <v>2</v>
      </c>
      <c r="C53" s="561"/>
      <c r="D53" s="561"/>
      <c r="E53" s="561"/>
      <c r="F53" s="561"/>
      <c r="G53" s="561"/>
    </row>
    <row r="54" spans="2:21" ht="12.75" customHeight="1">
      <c r="B54" s="800" t="s">
        <v>749</v>
      </c>
      <c r="C54" s="800"/>
      <c r="D54" s="800"/>
      <c r="E54" s="800"/>
      <c r="F54" s="800"/>
      <c r="G54" s="800"/>
    </row>
    <row r="55" spans="2:21" ht="12.75" customHeight="1">
      <c r="B55" s="800"/>
      <c r="C55" s="800"/>
      <c r="D55" s="800"/>
      <c r="E55" s="800"/>
      <c r="F55" s="800"/>
      <c r="G55" s="800"/>
    </row>
    <row r="56" spans="2:21" ht="12.75" customHeight="1">
      <c r="B56" s="800"/>
      <c r="C56" s="800"/>
      <c r="D56" s="800"/>
      <c r="E56" s="800"/>
      <c r="F56" s="800"/>
      <c r="G56" s="800"/>
    </row>
    <row r="57" spans="2:21" ht="12.75" customHeight="1">
      <c r="B57" s="800"/>
      <c r="C57" s="800"/>
      <c r="D57" s="800"/>
      <c r="E57" s="800"/>
      <c r="F57" s="800"/>
      <c r="G57" s="800"/>
    </row>
  </sheetData>
  <mergeCells count="2">
    <mergeCell ref="B25:G28"/>
    <mergeCell ref="B54:G57"/>
  </mergeCells>
  <pageMargins left="0.7" right="0.7" top="0.78740157499999996" bottom="0.78740157499999996"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B3:G59"/>
  <sheetViews>
    <sheetView showGridLines="0" zoomScaleNormal="100" workbookViewId="0"/>
  </sheetViews>
  <sheetFormatPr defaultColWidth="9.140625" defaultRowHeight="12.75"/>
  <cols>
    <col min="1" max="1" width="9.140625" style="115"/>
    <col min="2" max="2" width="24.7109375" style="115" customWidth="1"/>
    <col min="3" max="3" width="8.85546875" style="115" customWidth="1"/>
    <col min="4" max="4" width="9.7109375" style="115" customWidth="1"/>
    <col min="5" max="5" width="10.5703125" style="115" customWidth="1"/>
    <col min="6" max="7" width="9.28515625" style="115" customWidth="1"/>
    <col min="8" max="8" width="24.7109375" style="115" customWidth="1"/>
    <col min="9" max="9" width="8.85546875" style="115" customWidth="1"/>
    <col min="10" max="10" width="9.7109375" style="115" customWidth="1"/>
    <col min="11" max="11" width="10.5703125" style="115" customWidth="1"/>
    <col min="12" max="12" width="9.28515625" style="115" customWidth="1"/>
    <col min="13" max="16384" width="9.140625" style="115"/>
  </cols>
  <sheetData>
    <row r="3" spans="2:7">
      <c r="B3" s="341" t="s">
        <v>1120</v>
      </c>
      <c r="C3" s="126"/>
      <c r="D3" s="342"/>
      <c r="E3" s="342"/>
      <c r="F3" s="343"/>
    </row>
    <row r="4" spans="2:7">
      <c r="B4" s="344" t="s">
        <v>458</v>
      </c>
      <c r="C4" s="126"/>
      <c r="D4" s="126"/>
      <c r="E4" s="126"/>
      <c r="F4" s="345"/>
    </row>
    <row r="5" spans="2:7" ht="35.25" customHeight="1">
      <c r="B5" s="346"/>
      <c r="C5" s="347"/>
      <c r="D5" s="348" t="s">
        <v>460</v>
      </c>
      <c r="E5" s="349" t="s">
        <v>461</v>
      </c>
      <c r="F5" s="345"/>
    </row>
    <row r="6" spans="2:7" ht="15" customHeight="1">
      <c r="B6" s="808" t="s">
        <v>464</v>
      </c>
      <c r="C6" s="815" t="s">
        <v>465</v>
      </c>
      <c r="D6" s="817">
        <v>8.7957380000000001</v>
      </c>
      <c r="E6" s="817">
        <v>8.7957380000000001</v>
      </c>
      <c r="F6" s="345"/>
      <c r="G6" s="124"/>
    </row>
    <row r="7" spans="2:7" ht="15" customHeight="1">
      <c r="B7" s="809"/>
      <c r="C7" s="816"/>
      <c r="D7" s="818"/>
      <c r="E7" s="818"/>
      <c r="F7" s="345"/>
      <c r="G7" s="124"/>
    </row>
    <row r="8" spans="2:7" ht="15" customHeight="1">
      <c r="B8" s="801" t="s">
        <v>467</v>
      </c>
      <c r="C8" s="802" t="s">
        <v>468</v>
      </c>
      <c r="D8" s="803">
        <v>136.05855714803741</v>
      </c>
      <c r="E8" s="803">
        <v>136.05855714803741</v>
      </c>
      <c r="F8" s="345"/>
      <c r="G8" s="124"/>
    </row>
    <row r="9" spans="2:7" ht="15" customHeight="1">
      <c r="B9" s="814"/>
      <c r="C9" s="807"/>
      <c r="D9" s="804"/>
      <c r="E9" s="804"/>
      <c r="F9" s="345"/>
      <c r="G9" s="124"/>
    </row>
    <row r="10" spans="2:7" ht="15" customHeight="1">
      <c r="B10" s="808" t="s">
        <v>470</v>
      </c>
      <c r="C10" s="350" t="s">
        <v>465</v>
      </c>
      <c r="D10" s="351">
        <v>-2.131697</v>
      </c>
      <c r="E10" s="352">
        <v>-20.487952186217917</v>
      </c>
      <c r="F10" s="345"/>
      <c r="G10" s="124"/>
    </row>
    <row r="11" spans="2:7" ht="15" customHeight="1">
      <c r="B11" s="809"/>
      <c r="C11" s="350" t="s">
        <v>471</v>
      </c>
      <c r="D11" s="351">
        <v>-0.59283464246425877</v>
      </c>
      <c r="E11" s="352">
        <v>-5.6977916267624966</v>
      </c>
      <c r="F11" s="345"/>
      <c r="G11" s="124"/>
    </row>
    <row r="12" spans="2:7" ht="15" customHeight="1">
      <c r="B12" s="809" t="s">
        <v>473</v>
      </c>
      <c r="C12" s="350" t="s">
        <v>465</v>
      </c>
      <c r="D12" s="351">
        <v>-6.5984635850376561E-3</v>
      </c>
      <c r="E12" s="352">
        <v>0.45835892292067532</v>
      </c>
      <c r="F12" s="345"/>
      <c r="G12" s="124"/>
    </row>
    <row r="13" spans="2:7" ht="15" customHeight="1">
      <c r="B13" s="809"/>
      <c r="C13" s="350" t="s">
        <v>471</v>
      </c>
      <c r="D13" s="351">
        <v>-1.8350623928933111E-3</v>
      </c>
      <c r="E13" s="352">
        <v>0.12747167746838675</v>
      </c>
      <c r="F13" s="345"/>
      <c r="G13" s="124"/>
    </row>
    <row r="14" spans="2:7" ht="15" customHeight="1">
      <c r="B14" s="809" t="s">
        <v>474</v>
      </c>
      <c r="C14" s="350" t="s">
        <v>465</v>
      </c>
      <c r="D14" s="351">
        <v>-0.30999900000000002</v>
      </c>
      <c r="E14" s="352">
        <v>-1.8599939999999999</v>
      </c>
      <c r="F14" s="345"/>
      <c r="G14" s="124"/>
    </row>
    <row r="15" spans="2:7" ht="15" customHeight="1">
      <c r="B15" s="809"/>
      <c r="C15" s="350" t="s">
        <v>471</v>
      </c>
      <c r="D15" s="351">
        <v>-8.621211580593835E-2</v>
      </c>
      <c r="E15" s="352">
        <v>-0.5172726948356301</v>
      </c>
      <c r="F15" s="345"/>
      <c r="G15" s="689"/>
    </row>
    <row r="16" spans="2:7" ht="15" customHeight="1">
      <c r="B16" s="809" t="s">
        <v>475</v>
      </c>
      <c r="C16" s="350" t="s">
        <v>465</v>
      </c>
      <c r="D16" s="351">
        <v>0.13200573600000001</v>
      </c>
      <c r="E16" s="352">
        <v>-0.15345666809999997</v>
      </c>
      <c r="F16" s="345"/>
      <c r="G16" s="124"/>
    </row>
    <row r="17" spans="2:7" ht="15" customHeight="1">
      <c r="B17" s="809"/>
      <c r="C17" s="350" t="s">
        <v>471</v>
      </c>
      <c r="D17" s="351">
        <v>3.6711388743447967E-2</v>
      </c>
      <c r="E17" s="352">
        <v>-4.2676989414258251E-2</v>
      </c>
      <c r="F17" s="353"/>
      <c r="G17" s="124"/>
    </row>
    <row r="18" spans="2:7" ht="15" customHeight="1">
      <c r="B18" s="809" t="s">
        <v>476</v>
      </c>
      <c r="C18" s="350" t="s">
        <v>465</v>
      </c>
      <c r="D18" s="351">
        <v>-2.3162891649029955</v>
      </c>
      <c r="E18" s="352">
        <v>-22.043043931397246</v>
      </c>
      <c r="F18" s="124"/>
      <c r="G18" s="124"/>
    </row>
    <row r="19" spans="2:7" ht="15" customHeight="1">
      <c r="B19" s="812"/>
      <c r="C19" s="354" t="s">
        <v>471</v>
      </c>
      <c r="D19" s="355">
        <v>-0.64417043191964252</v>
      </c>
      <c r="E19" s="356">
        <v>-6.1302696335439988</v>
      </c>
      <c r="F19" s="118"/>
      <c r="G19" s="124"/>
    </row>
    <row r="20" spans="2:7" ht="15" customHeight="1">
      <c r="B20" s="808" t="s">
        <v>478</v>
      </c>
      <c r="C20" s="810" t="s">
        <v>465</v>
      </c>
      <c r="D20" s="811">
        <v>3.9674814652645503</v>
      </c>
      <c r="E20" s="811">
        <v>1.0084682502904132</v>
      </c>
      <c r="F20" s="118"/>
      <c r="G20" s="124"/>
    </row>
    <row r="21" spans="2:7" ht="15" customHeight="1">
      <c r="B21" s="812"/>
      <c r="C21" s="807"/>
      <c r="D21" s="804"/>
      <c r="E21" s="804"/>
      <c r="F21" s="357"/>
      <c r="G21" s="124"/>
    </row>
    <row r="22" spans="2:7" ht="15" customHeight="1">
      <c r="B22" s="808" t="s">
        <v>480</v>
      </c>
      <c r="C22" s="810" t="s">
        <v>465</v>
      </c>
      <c r="D22" s="811">
        <v>9.1954441465264551</v>
      </c>
      <c r="E22" s="811">
        <v>2.2875139605573569</v>
      </c>
      <c r="F22" s="357"/>
      <c r="G22" s="124"/>
    </row>
    <row r="23" spans="2:7" ht="15" customHeight="1">
      <c r="B23" s="809"/>
      <c r="C23" s="802"/>
      <c r="D23" s="803"/>
      <c r="E23" s="803"/>
      <c r="F23" s="357"/>
      <c r="G23" s="124"/>
    </row>
    <row r="24" spans="2:7" ht="15" customHeight="1">
      <c r="B24" s="801" t="s">
        <v>481</v>
      </c>
      <c r="C24" s="802" t="s">
        <v>468</v>
      </c>
      <c r="D24" s="803">
        <v>142.6929345346222</v>
      </c>
      <c r="E24" s="803">
        <v>33.826216127622203</v>
      </c>
      <c r="F24" s="357"/>
      <c r="G24" s="124"/>
    </row>
    <row r="25" spans="2:7" ht="15" customHeight="1">
      <c r="B25" s="801"/>
      <c r="C25" s="802"/>
      <c r="D25" s="803"/>
      <c r="E25" s="803"/>
      <c r="F25" s="357"/>
      <c r="G25" s="124"/>
    </row>
    <row r="26" spans="2:7" ht="15" customHeight="1">
      <c r="B26" s="805" t="s">
        <v>483</v>
      </c>
      <c r="C26" s="802" t="s">
        <v>465</v>
      </c>
      <c r="D26" s="803">
        <v>0</v>
      </c>
      <c r="E26" s="803">
        <v>4.7119178408906199</v>
      </c>
      <c r="F26" s="357"/>
      <c r="G26" s="124"/>
    </row>
    <row r="27" spans="2:7">
      <c r="B27" s="806"/>
      <c r="C27" s="807"/>
      <c r="D27" s="804"/>
      <c r="E27" s="804"/>
      <c r="F27" s="357"/>
      <c r="G27" s="124"/>
    </row>
    <row r="28" spans="2:7">
      <c r="B28" s="118" t="s">
        <v>485</v>
      </c>
      <c r="C28" s="124"/>
      <c r="D28" s="124"/>
      <c r="E28" s="124"/>
      <c r="F28" s="357"/>
      <c r="G28" s="124"/>
    </row>
    <row r="29" spans="2:7">
      <c r="B29" s="813" t="s">
        <v>487</v>
      </c>
      <c r="C29" s="784"/>
      <c r="D29" s="784"/>
      <c r="E29" s="784"/>
      <c r="F29" s="124"/>
      <c r="G29" s="124"/>
    </row>
    <row r="30" spans="2:7">
      <c r="B30" s="784"/>
      <c r="C30" s="784"/>
      <c r="D30" s="784"/>
      <c r="E30" s="784"/>
    </row>
    <row r="33" spans="2:5">
      <c r="B33" s="341" t="s">
        <v>1176</v>
      </c>
      <c r="C33" s="126"/>
      <c r="D33" s="342"/>
      <c r="E33" s="342"/>
    </row>
    <row r="34" spans="2:5">
      <c r="B34" s="344" t="s">
        <v>459</v>
      </c>
      <c r="C34" s="126"/>
      <c r="D34" s="126"/>
      <c r="E34" s="126"/>
    </row>
    <row r="35" spans="2:5" ht="21.75">
      <c r="B35" s="346"/>
      <c r="C35" s="347"/>
      <c r="D35" s="348" t="s">
        <v>462</v>
      </c>
      <c r="E35" s="349" t="s">
        <v>463</v>
      </c>
    </row>
    <row r="36" spans="2:5">
      <c r="B36" s="808" t="s">
        <v>1058</v>
      </c>
      <c r="C36" s="815" t="s">
        <v>466</v>
      </c>
      <c r="D36" s="817">
        <v>8.7957380000000001</v>
      </c>
      <c r="E36" s="817">
        <v>8.7957380000000001</v>
      </c>
    </row>
    <row r="37" spans="2:5">
      <c r="B37" s="809"/>
      <c r="C37" s="816"/>
      <c r="D37" s="818"/>
      <c r="E37" s="818"/>
    </row>
    <row r="38" spans="2:5">
      <c r="B38" s="801" t="s">
        <v>469</v>
      </c>
      <c r="C38" s="802" t="s">
        <v>468</v>
      </c>
      <c r="D38" s="803">
        <v>136.05855714803741</v>
      </c>
      <c r="E38" s="803">
        <v>136.05855714803741</v>
      </c>
    </row>
    <row r="39" spans="2:5">
      <c r="B39" s="814"/>
      <c r="C39" s="807"/>
      <c r="D39" s="804"/>
      <c r="E39" s="804"/>
    </row>
    <row r="40" spans="2:5">
      <c r="B40" s="808" t="s">
        <v>1059</v>
      </c>
      <c r="C40" s="350" t="s">
        <v>466</v>
      </c>
      <c r="D40" s="351">
        <v>-2.131697</v>
      </c>
      <c r="E40" s="352">
        <v>-20.487952186217917</v>
      </c>
    </row>
    <row r="41" spans="2:5">
      <c r="B41" s="809"/>
      <c r="C41" s="350" t="s">
        <v>472</v>
      </c>
      <c r="D41" s="351">
        <v>-0.59283464246425877</v>
      </c>
      <c r="E41" s="352">
        <v>-5.6977916267624966</v>
      </c>
    </row>
    <row r="42" spans="2:5">
      <c r="B42" s="809" t="s">
        <v>1060</v>
      </c>
      <c r="C42" s="350" t="s">
        <v>466</v>
      </c>
      <c r="D42" s="351">
        <v>-6.5984635850376561E-3</v>
      </c>
      <c r="E42" s="352">
        <v>0.45835892292067532</v>
      </c>
    </row>
    <row r="43" spans="2:5">
      <c r="B43" s="809"/>
      <c r="C43" s="350" t="s">
        <v>472</v>
      </c>
      <c r="D43" s="351">
        <v>-1.8350623928933111E-3</v>
      </c>
      <c r="E43" s="352">
        <v>0.12747167746838675</v>
      </c>
    </row>
    <row r="44" spans="2:5">
      <c r="B44" s="809" t="s">
        <v>1061</v>
      </c>
      <c r="C44" s="350" t="s">
        <v>465</v>
      </c>
      <c r="D44" s="351">
        <v>-0.30999900000000002</v>
      </c>
      <c r="E44" s="352">
        <v>-1.8599939999999999</v>
      </c>
    </row>
    <row r="45" spans="2:5">
      <c r="B45" s="809"/>
      <c r="C45" s="350" t="s">
        <v>472</v>
      </c>
      <c r="D45" s="351">
        <v>-8.621211580593835E-2</v>
      </c>
      <c r="E45" s="352">
        <v>-0.5172726948356301</v>
      </c>
    </row>
    <row r="46" spans="2:5">
      <c r="B46" s="809" t="s">
        <v>1062</v>
      </c>
      <c r="C46" s="350" t="s">
        <v>465</v>
      </c>
      <c r="D46" s="351">
        <v>0.13200573600000001</v>
      </c>
      <c r="E46" s="352">
        <v>-0.15345666809999997</v>
      </c>
    </row>
    <row r="47" spans="2:5">
      <c r="B47" s="809"/>
      <c r="C47" s="350" t="s">
        <v>472</v>
      </c>
      <c r="D47" s="351">
        <v>3.6711388743447967E-2</v>
      </c>
      <c r="E47" s="352">
        <v>-4.2676989414258251E-2</v>
      </c>
    </row>
    <row r="48" spans="2:5">
      <c r="B48" s="809" t="s">
        <v>477</v>
      </c>
      <c r="C48" s="350" t="s">
        <v>466</v>
      </c>
      <c r="D48" s="351">
        <v>-2.3162891649029955</v>
      </c>
      <c r="E48" s="352">
        <v>-22.043043931397246</v>
      </c>
    </row>
    <row r="49" spans="2:5">
      <c r="B49" s="812"/>
      <c r="C49" s="354" t="s">
        <v>472</v>
      </c>
      <c r="D49" s="355">
        <v>-0.64417043191964252</v>
      </c>
      <c r="E49" s="356">
        <v>-6.1302696335439988</v>
      </c>
    </row>
    <row r="50" spans="2:5">
      <c r="B50" s="808" t="s">
        <v>479</v>
      </c>
      <c r="C50" s="810" t="s">
        <v>466</v>
      </c>
      <c r="D50" s="811">
        <v>3.9674814652645503</v>
      </c>
      <c r="E50" s="811">
        <v>1.0084682502904132</v>
      </c>
    </row>
    <row r="51" spans="2:5">
      <c r="B51" s="812"/>
      <c r="C51" s="807"/>
      <c r="D51" s="804"/>
      <c r="E51" s="804"/>
    </row>
    <row r="52" spans="2:5">
      <c r="B52" s="808" t="s">
        <v>1063</v>
      </c>
      <c r="C52" s="810" t="s">
        <v>466</v>
      </c>
      <c r="D52" s="811">
        <v>9.1954441465264551</v>
      </c>
      <c r="E52" s="811">
        <v>2.2875139605573569</v>
      </c>
    </row>
    <row r="53" spans="2:5">
      <c r="B53" s="809"/>
      <c r="C53" s="802"/>
      <c r="D53" s="803"/>
      <c r="E53" s="803"/>
    </row>
    <row r="54" spans="2:5">
      <c r="B54" s="801" t="s">
        <v>482</v>
      </c>
      <c r="C54" s="802" t="s">
        <v>468</v>
      </c>
      <c r="D54" s="803">
        <v>142.6929345346222</v>
      </c>
      <c r="E54" s="803">
        <v>33.826216127622203</v>
      </c>
    </row>
    <row r="55" spans="2:5">
      <c r="B55" s="801"/>
      <c r="C55" s="802"/>
      <c r="D55" s="803"/>
      <c r="E55" s="803"/>
    </row>
    <row r="56" spans="2:5">
      <c r="B56" s="805" t="s">
        <v>484</v>
      </c>
      <c r="C56" s="802" t="s">
        <v>466</v>
      </c>
      <c r="D56" s="803">
        <v>0</v>
      </c>
      <c r="E56" s="803">
        <v>4.7119178408906199</v>
      </c>
    </row>
    <row r="57" spans="2:5">
      <c r="B57" s="806"/>
      <c r="C57" s="807"/>
      <c r="D57" s="804"/>
      <c r="E57" s="804"/>
    </row>
    <row r="58" spans="2:5">
      <c r="B58" s="118" t="s">
        <v>486</v>
      </c>
      <c r="C58" s="124"/>
      <c r="D58" s="124"/>
      <c r="E58" s="124"/>
    </row>
    <row r="59" spans="2:5">
      <c r="B59" s="719" t="s">
        <v>488</v>
      </c>
      <c r="C59" s="358"/>
      <c r="D59" s="358"/>
      <c r="E59" s="358"/>
    </row>
  </sheetData>
  <mergeCells count="59">
    <mergeCell ref="B6:B7"/>
    <mergeCell ref="C6:C7"/>
    <mergeCell ref="D6:D7"/>
    <mergeCell ref="E6:E7"/>
    <mergeCell ref="B36:B37"/>
    <mergeCell ref="C36:C37"/>
    <mergeCell ref="B10:B11"/>
    <mergeCell ref="D20:D21"/>
    <mergeCell ref="E20:E21"/>
    <mergeCell ref="D36:D37"/>
    <mergeCell ref="E36:E37"/>
    <mergeCell ref="B8:B9"/>
    <mergeCell ref="C8:C9"/>
    <mergeCell ref="D8:D9"/>
    <mergeCell ref="E8:E9"/>
    <mergeCell ref="B12:B13"/>
    <mergeCell ref="B14:B15"/>
    <mergeCell ref="B44:B45"/>
    <mergeCell ref="B16:B17"/>
    <mergeCell ref="B38:B39"/>
    <mergeCell ref="B18:B19"/>
    <mergeCell ref="B48:B49"/>
    <mergeCell ref="B20:B21"/>
    <mergeCell ref="C20:C21"/>
    <mergeCell ref="B40:B41"/>
    <mergeCell ref="C38:C39"/>
    <mergeCell ref="B22:B23"/>
    <mergeCell ref="C22:C23"/>
    <mergeCell ref="B42:B43"/>
    <mergeCell ref="D22:D23"/>
    <mergeCell ref="E22:E23"/>
    <mergeCell ref="B46:B47"/>
    <mergeCell ref="D38:D39"/>
    <mergeCell ref="E38:E39"/>
    <mergeCell ref="B29:E30"/>
    <mergeCell ref="B52:B53"/>
    <mergeCell ref="C52:C53"/>
    <mergeCell ref="D52:D53"/>
    <mergeCell ref="E52:E53"/>
    <mergeCell ref="B24:B25"/>
    <mergeCell ref="C24:C25"/>
    <mergeCell ref="D24:D25"/>
    <mergeCell ref="E24:E25"/>
    <mergeCell ref="B26:B27"/>
    <mergeCell ref="C26:C27"/>
    <mergeCell ref="D26:D27"/>
    <mergeCell ref="E26:E27"/>
    <mergeCell ref="B50:B51"/>
    <mergeCell ref="C50:C51"/>
    <mergeCell ref="D50:D51"/>
    <mergeCell ref="E50:E51"/>
    <mergeCell ref="B54:B55"/>
    <mergeCell ref="C54:C55"/>
    <mergeCell ref="D54:D55"/>
    <mergeCell ref="E54:E55"/>
    <mergeCell ref="D56:D57"/>
    <mergeCell ref="E56:E57"/>
    <mergeCell ref="B56:B57"/>
    <mergeCell ref="C56:C57"/>
  </mergeCells>
  <pageMargins left="0.78740157499999996" right="0.78740157499999996" top="0.984251969" bottom="0.984251969" header="0.4921259845" footer="0.492125984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2:Q66"/>
  <sheetViews>
    <sheetView showGridLines="0" zoomScaleNormal="100" workbookViewId="0"/>
  </sheetViews>
  <sheetFormatPr defaultColWidth="9.140625" defaultRowHeight="12.75" customHeight="1"/>
  <cols>
    <col min="1" max="2" width="9.140625" style="360" customWidth="1"/>
    <col min="3" max="19" width="9.140625" style="361" customWidth="1"/>
    <col min="20" max="16384" width="9.140625" style="361"/>
  </cols>
  <sheetData>
    <row r="2" spans="1:17" ht="12.75" customHeight="1">
      <c r="A2" s="359"/>
      <c r="C2" s="360"/>
      <c r="D2" s="360"/>
      <c r="E2" s="360"/>
      <c r="F2" s="360"/>
      <c r="O2" s="366"/>
    </row>
    <row r="3" spans="1:17" ht="12.75" customHeight="1">
      <c r="A3" s="367"/>
      <c r="B3" s="368" t="s">
        <v>1107</v>
      </c>
      <c r="C3" s="360"/>
      <c r="D3" s="360"/>
      <c r="E3" s="360"/>
      <c r="F3" s="360"/>
      <c r="J3" s="362"/>
      <c r="K3" s="363"/>
      <c r="L3" s="363"/>
      <c r="M3" s="364"/>
      <c r="N3" s="365"/>
      <c r="O3" s="371"/>
      <c r="P3" s="360"/>
      <c r="Q3" s="360"/>
    </row>
    <row r="4" spans="1:17" ht="12.75" customHeight="1">
      <c r="A4" s="367"/>
      <c r="B4" s="785" t="s">
        <v>1055</v>
      </c>
      <c r="C4" s="785"/>
      <c r="D4" s="785"/>
      <c r="E4" s="785"/>
      <c r="F4" s="785"/>
      <c r="G4" s="785"/>
      <c r="J4" s="369"/>
      <c r="K4" s="370" t="s">
        <v>489</v>
      </c>
      <c r="L4" s="370" t="s">
        <v>490</v>
      </c>
      <c r="M4" s="370" t="s">
        <v>491</v>
      </c>
      <c r="N4" s="370" t="s">
        <v>492</v>
      </c>
      <c r="O4" s="371"/>
      <c r="P4" s="360"/>
      <c r="Q4" s="360"/>
    </row>
    <row r="5" spans="1:17" ht="12.75" customHeight="1">
      <c r="B5" s="785"/>
      <c r="C5" s="785"/>
      <c r="D5" s="785"/>
      <c r="E5" s="785"/>
      <c r="F5" s="785"/>
      <c r="G5" s="785"/>
      <c r="I5" s="372" t="s">
        <v>493</v>
      </c>
      <c r="J5" s="372" t="s">
        <v>494</v>
      </c>
      <c r="K5" s="369">
        <v>359.57706999999999</v>
      </c>
      <c r="L5" s="369">
        <v>359.57706999999999</v>
      </c>
      <c r="M5" s="373">
        <v>0</v>
      </c>
      <c r="N5" s="373">
        <v>359.57706999999999</v>
      </c>
      <c r="O5" s="371"/>
      <c r="P5" s="360"/>
      <c r="Q5" s="360"/>
    </row>
    <row r="6" spans="1:17" ht="12.75" customHeight="1">
      <c r="A6" s="375"/>
      <c r="B6" s="376" t="s">
        <v>6</v>
      </c>
      <c r="C6" s="366"/>
      <c r="D6" s="377"/>
      <c r="E6" s="377"/>
      <c r="F6" s="377"/>
      <c r="I6" s="369" t="s">
        <v>495</v>
      </c>
      <c r="J6" s="369" t="s">
        <v>496</v>
      </c>
      <c r="K6" s="369">
        <v>-1.8599939999999999</v>
      </c>
      <c r="L6" s="369">
        <v>357.71707600000002</v>
      </c>
      <c r="M6" s="373">
        <v>357.71707600000002</v>
      </c>
      <c r="N6" s="373">
        <v>1.8599939999999999</v>
      </c>
      <c r="O6" s="371"/>
      <c r="P6" s="360"/>
      <c r="Q6" s="360"/>
    </row>
    <row r="7" spans="1:17" ht="12.75" customHeight="1">
      <c r="A7" s="375"/>
      <c r="B7" s="375"/>
      <c r="C7" s="378"/>
      <c r="D7" s="377"/>
      <c r="E7" s="377"/>
      <c r="F7" s="377"/>
      <c r="I7" s="369" t="s">
        <v>497</v>
      </c>
      <c r="J7" s="369" t="s">
        <v>498</v>
      </c>
      <c r="K7" s="369">
        <v>-0.15345666809999997</v>
      </c>
      <c r="L7" s="369">
        <v>357.56361933190004</v>
      </c>
      <c r="M7" s="373">
        <v>357.56361933190004</v>
      </c>
      <c r="N7" s="373">
        <v>0.15345666809999997</v>
      </c>
      <c r="O7" s="379"/>
      <c r="P7" s="360"/>
      <c r="Q7" s="360"/>
    </row>
    <row r="8" spans="1:17" ht="12.75" customHeight="1">
      <c r="A8" s="375"/>
      <c r="B8" s="375"/>
      <c r="C8" s="366"/>
      <c r="D8" s="377"/>
      <c r="E8" s="377"/>
      <c r="F8" s="377"/>
      <c r="I8" s="369" t="s">
        <v>499</v>
      </c>
      <c r="J8" s="369" t="s">
        <v>500</v>
      </c>
      <c r="K8" s="369">
        <v>0.45835892292067532</v>
      </c>
      <c r="L8" s="369">
        <v>358.02197825482074</v>
      </c>
      <c r="M8" s="373">
        <v>357.56361933190004</v>
      </c>
      <c r="N8" s="373">
        <v>0.45835892292067532</v>
      </c>
      <c r="O8" s="379"/>
      <c r="P8" s="360"/>
      <c r="Q8" s="360"/>
    </row>
    <row r="9" spans="1:17" ht="12.75" customHeight="1">
      <c r="A9" s="375"/>
      <c r="B9" s="375"/>
      <c r="C9" s="377"/>
      <c r="D9" s="377"/>
      <c r="E9" s="377"/>
      <c r="F9" s="377"/>
      <c r="I9" s="369" t="s">
        <v>501</v>
      </c>
      <c r="J9" s="369" t="s">
        <v>502</v>
      </c>
      <c r="K9" s="369">
        <v>-2.5742594870223678</v>
      </c>
      <c r="L9" s="369">
        <v>355.44771876779839</v>
      </c>
      <c r="M9" s="373">
        <v>355.44771876779839</v>
      </c>
      <c r="N9" s="373">
        <v>2.5742594870223678</v>
      </c>
      <c r="O9" s="379"/>
      <c r="P9" s="360"/>
      <c r="Q9" s="360"/>
    </row>
    <row r="10" spans="1:17" ht="12.75" customHeight="1">
      <c r="A10" s="375"/>
      <c r="B10" s="375"/>
      <c r="C10" s="377"/>
      <c r="D10" s="377"/>
      <c r="E10" s="377"/>
      <c r="F10" s="377"/>
      <c r="I10" s="372" t="s">
        <v>503</v>
      </c>
      <c r="J10" s="372" t="s">
        <v>504</v>
      </c>
      <c r="K10" s="369">
        <v>-2.5559500210065926</v>
      </c>
      <c r="L10" s="369">
        <v>352.8917687467918</v>
      </c>
      <c r="M10" s="373">
        <v>352.8917687467918</v>
      </c>
      <c r="N10" s="373">
        <v>2.5559500210065926</v>
      </c>
      <c r="O10" s="379"/>
      <c r="P10" s="360"/>
      <c r="Q10" s="360"/>
    </row>
    <row r="11" spans="1:17" ht="12.75" customHeight="1">
      <c r="A11" s="375"/>
      <c r="B11" s="375"/>
      <c r="C11" s="377"/>
      <c r="D11" s="377"/>
      <c r="E11" s="377"/>
      <c r="F11" s="377"/>
      <c r="I11" s="372" t="s">
        <v>505</v>
      </c>
      <c r="J11" s="372" t="s">
        <v>506</v>
      </c>
      <c r="K11" s="369">
        <v>-15.357742678188961</v>
      </c>
      <c r="L11" s="369">
        <v>337.53402606860283</v>
      </c>
      <c r="M11" s="373">
        <v>337.53402606860283</v>
      </c>
      <c r="N11" s="373">
        <v>15.357742678188961</v>
      </c>
      <c r="O11" s="379"/>
      <c r="P11" s="360"/>
      <c r="Q11" s="360"/>
    </row>
    <row r="12" spans="1:17" ht="12.75" customHeight="1">
      <c r="A12" s="375"/>
      <c r="B12" s="375"/>
      <c r="C12" s="377"/>
      <c r="D12" s="377"/>
      <c r="E12" s="377"/>
      <c r="F12" s="377"/>
      <c r="I12" s="369" t="s">
        <v>507</v>
      </c>
      <c r="J12" s="369" t="s">
        <v>508</v>
      </c>
      <c r="K12" s="369">
        <v>4.2023877346615564</v>
      </c>
      <c r="L12" s="369">
        <v>341.73641380326438</v>
      </c>
      <c r="M12" s="373">
        <v>337.53402606860283</v>
      </c>
      <c r="N12" s="373">
        <v>4.2023877346615564</v>
      </c>
      <c r="O12" s="379"/>
      <c r="P12" s="360"/>
      <c r="Q12" s="360"/>
    </row>
    <row r="13" spans="1:17" ht="12.75" customHeight="1">
      <c r="A13" s="375"/>
      <c r="B13" s="375"/>
      <c r="C13" s="377"/>
      <c r="D13" s="377"/>
      <c r="E13" s="377"/>
      <c r="F13" s="377"/>
      <c r="I13" s="372" t="s">
        <v>509</v>
      </c>
      <c r="J13" s="372" t="s">
        <v>510</v>
      </c>
      <c r="K13" s="369">
        <v>341.73641380326438</v>
      </c>
      <c r="L13" s="369">
        <v>341.73641380326438</v>
      </c>
      <c r="M13" s="373">
        <v>0</v>
      </c>
      <c r="N13" s="373">
        <v>341.73641380326438</v>
      </c>
      <c r="O13" s="379"/>
      <c r="P13" s="360"/>
      <c r="Q13" s="360"/>
    </row>
    <row r="14" spans="1:17" ht="12.75" customHeight="1">
      <c r="A14" s="375"/>
      <c r="B14" s="375"/>
      <c r="C14" s="377"/>
      <c r="D14" s="377"/>
      <c r="E14" s="377"/>
      <c r="F14" s="377"/>
      <c r="J14" s="362"/>
      <c r="K14" s="363"/>
      <c r="L14" s="363"/>
      <c r="M14" s="380"/>
      <c r="N14" s="381"/>
      <c r="O14" s="379"/>
      <c r="P14" s="360"/>
      <c r="Q14" s="360"/>
    </row>
    <row r="15" spans="1:17" ht="12.75" customHeight="1">
      <c r="A15" s="375"/>
      <c r="B15" s="375"/>
      <c r="C15" s="377"/>
      <c r="D15" s="377"/>
      <c r="E15" s="377"/>
      <c r="F15" s="377"/>
      <c r="J15" s="362"/>
      <c r="K15" s="363"/>
      <c r="L15" s="363"/>
      <c r="M15" s="380"/>
      <c r="N15" s="381"/>
      <c r="O15" s="379"/>
      <c r="P15" s="360"/>
      <c r="Q15" s="360"/>
    </row>
    <row r="16" spans="1:17" ht="12.75" customHeight="1">
      <c r="A16" s="375"/>
      <c r="B16" s="375"/>
      <c r="C16" s="377"/>
      <c r="D16" s="377"/>
      <c r="E16" s="377"/>
      <c r="F16" s="377"/>
      <c r="J16" s="362"/>
      <c r="K16" s="363"/>
      <c r="L16" s="363"/>
      <c r="M16" s="380"/>
      <c r="N16" s="381"/>
      <c r="O16" s="379"/>
      <c r="P16" s="360"/>
      <c r="Q16" s="360"/>
    </row>
    <row r="17" spans="1:15" ht="12.75" customHeight="1">
      <c r="A17" s="375"/>
      <c r="B17" s="375"/>
      <c r="C17" s="377"/>
      <c r="D17" s="377"/>
      <c r="E17" s="377"/>
      <c r="F17" s="377"/>
      <c r="J17" s="369"/>
      <c r="K17" s="363"/>
      <c r="L17" s="363"/>
      <c r="M17" s="380"/>
      <c r="N17" s="381"/>
      <c r="O17" s="379"/>
    </row>
    <row r="18" spans="1:15" ht="12.75" customHeight="1">
      <c r="A18" s="375"/>
      <c r="B18" s="375"/>
      <c r="C18" s="377"/>
      <c r="D18" s="377"/>
      <c r="E18" s="377"/>
      <c r="F18" s="377"/>
      <c r="J18" s="362"/>
      <c r="K18" s="363"/>
      <c r="L18" s="363"/>
      <c r="M18" s="380"/>
      <c r="N18" s="381"/>
      <c r="O18" s="379"/>
    </row>
    <row r="19" spans="1:15" ht="12.75" customHeight="1">
      <c r="A19" s="375"/>
      <c r="B19" s="375"/>
      <c r="C19" s="377"/>
      <c r="D19" s="377"/>
      <c r="E19" s="377"/>
      <c r="F19" s="377"/>
      <c r="J19" s="362"/>
      <c r="K19" s="363"/>
      <c r="L19" s="363"/>
      <c r="M19" s="380"/>
      <c r="N19" s="381"/>
      <c r="O19" s="379"/>
    </row>
    <row r="20" spans="1:15" ht="12.75" customHeight="1">
      <c r="A20" s="375"/>
      <c r="B20" s="375"/>
      <c r="C20" s="377"/>
      <c r="D20" s="377"/>
      <c r="E20" s="377"/>
      <c r="F20" s="377"/>
      <c r="J20" s="362"/>
      <c r="K20" s="363"/>
      <c r="L20" s="363"/>
      <c r="M20" s="380"/>
      <c r="N20" s="381"/>
      <c r="O20" s="379"/>
    </row>
    <row r="21" spans="1:15" ht="12.75" customHeight="1">
      <c r="A21" s="375"/>
      <c r="B21" s="375"/>
      <c r="C21" s="377"/>
      <c r="D21" s="377"/>
      <c r="E21" s="377"/>
      <c r="F21" s="377"/>
      <c r="J21" s="362"/>
      <c r="K21" s="363"/>
      <c r="L21" s="363"/>
      <c r="M21" s="364"/>
      <c r="N21" s="381"/>
      <c r="O21" s="379"/>
    </row>
    <row r="22" spans="1:15" ht="12.75" customHeight="1">
      <c r="A22" s="375"/>
      <c r="B22" s="375"/>
      <c r="C22" s="377"/>
      <c r="D22" s="377"/>
      <c r="E22" s="377"/>
      <c r="F22" s="377"/>
      <c r="J22" s="362"/>
      <c r="K22" s="363"/>
      <c r="L22" s="363"/>
      <c r="M22" s="364"/>
      <c r="N22" s="381"/>
      <c r="O22" s="379"/>
    </row>
    <row r="23" spans="1:15" ht="12.75" customHeight="1">
      <c r="A23" s="375"/>
      <c r="C23" s="377"/>
      <c r="D23" s="377"/>
      <c r="E23" s="377"/>
      <c r="F23" s="377"/>
      <c r="J23" s="362"/>
      <c r="K23" s="363"/>
      <c r="L23" s="363"/>
      <c r="M23" s="364"/>
      <c r="N23" s="365"/>
      <c r="O23" s="379"/>
    </row>
    <row r="24" spans="1:15" ht="12.75" customHeight="1">
      <c r="A24" s="375"/>
      <c r="C24" s="382"/>
      <c r="D24" s="382"/>
      <c r="J24" s="362"/>
      <c r="K24" s="363"/>
      <c r="L24" s="363"/>
      <c r="M24" s="364"/>
      <c r="N24" s="365"/>
      <c r="O24" s="379"/>
    </row>
    <row r="25" spans="1:15" ht="12.75" customHeight="1">
      <c r="A25" s="375"/>
      <c r="B25" s="383" t="s">
        <v>485</v>
      </c>
      <c r="J25" s="362"/>
      <c r="K25" s="363"/>
      <c r="L25" s="363"/>
      <c r="M25" s="364"/>
      <c r="N25" s="365"/>
      <c r="O25" s="379"/>
    </row>
    <row r="26" spans="1:15" ht="12.75" customHeight="1">
      <c r="A26" s="375"/>
      <c r="B26" s="820" t="s">
        <v>511</v>
      </c>
      <c r="C26" s="820"/>
      <c r="D26" s="820"/>
      <c r="E26" s="820"/>
      <c r="F26" s="820"/>
      <c r="G26" s="820"/>
      <c r="J26" s="362"/>
      <c r="K26" s="363"/>
      <c r="L26" s="363"/>
      <c r="M26" s="364"/>
      <c r="N26" s="365"/>
      <c r="O26" s="379"/>
    </row>
    <row r="27" spans="1:15" ht="12.75" customHeight="1">
      <c r="B27" s="820"/>
      <c r="C27" s="820"/>
      <c r="D27" s="820"/>
      <c r="E27" s="820"/>
      <c r="F27" s="820"/>
      <c r="G27" s="820"/>
      <c r="J27" s="362"/>
      <c r="K27" s="363"/>
      <c r="L27" s="363"/>
      <c r="M27" s="364"/>
      <c r="N27" s="365"/>
    </row>
    <row r="28" spans="1:15" ht="12.75" customHeight="1">
      <c r="B28" s="820"/>
      <c r="C28" s="820"/>
      <c r="D28" s="820"/>
      <c r="E28" s="820"/>
      <c r="F28" s="820"/>
      <c r="G28" s="820"/>
    </row>
    <row r="29" spans="1:15" ht="12.75" customHeight="1">
      <c r="B29" s="820"/>
      <c r="C29" s="820"/>
      <c r="D29" s="820"/>
      <c r="E29" s="820"/>
      <c r="F29" s="820"/>
      <c r="G29" s="820"/>
    </row>
    <row r="30" spans="1:15" ht="12.75" customHeight="1">
      <c r="B30" s="820"/>
      <c r="C30" s="820"/>
      <c r="D30" s="820"/>
      <c r="E30" s="820"/>
      <c r="F30" s="820"/>
      <c r="G30" s="820"/>
    </row>
    <row r="31" spans="1:15" ht="12.75" customHeight="1">
      <c r="B31" s="820"/>
      <c r="C31" s="820"/>
      <c r="D31" s="820"/>
      <c r="E31" s="820"/>
      <c r="F31" s="820"/>
      <c r="G31" s="820"/>
    </row>
    <row r="32" spans="1:15" ht="12.75" customHeight="1">
      <c r="B32" s="820"/>
      <c r="C32" s="820"/>
      <c r="D32" s="820"/>
      <c r="E32" s="820"/>
      <c r="F32" s="820"/>
      <c r="G32" s="820"/>
    </row>
    <row r="33" spans="2:7" ht="12.75" customHeight="1">
      <c r="B33" s="784"/>
      <c r="C33" s="784"/>
      <c r="D33" s="784"/>
      <c r="E33" s="784"/>
      <c r="F33" s="784"/>
      <c r="G33" s="784"/>
    </row>
    <row r="37" spans="2:7" ht="12.75" customHeight="1">
      <c r="B37" s="368" t="s">
        <v>1163</v>
      </c>
      <c r="C37" s="360"/>
      <c r="D37" s="360"/>
      <c r="E37" s="360"/>
      <c r="F37" s="360"/>
    </row>
    <row r="38" spans="2:7" ht="12.75" customHeight="1">
      <c r="B38" s="819" t="s">
        <v>512</v>
      </c>
      <c r="C38" s="819"/>
      <c r="D38" s="819"/>
      <c r="E38" s="819"/>
      <c r="F38" s="819"/>
      <c r="G38" s="819"/>
    </row>
    <row r="39" spans="2:7" ht="12.75" customHeight="1">
      <c r="B39" s="819"/>
      <c r="C39" s="819"/>
      <c r="D39" s="819"/>
      <c r="E39" s="819"/>
      <c r="F39" s="819"/>
      <c r="G39" s="819"/>
    </row>
    <row r="40" spans="2:7" ht="12.75" customHeight="1">
      <c r="B40" s="376" t="s">
        <v>267</v>
      </c>
      <c r="C40" s="366"/>
      <c r="D40" s="377"/>
      <c r="E40" s="377"/>
      <c r="F40" s="377"/>
    </row>
    <row r="41" spans="2:7" ht="12.75" customHeight="1">
      <c r="B41" s="375"/>
      <c r="C41" s="378"/>
      <c r="D41" s="377"/>
      <c r="E41" s="377"/>
      <c r="F41" s="377"/>
    </row>
    <row r="42" spans="2:7" ht="12.75" customHeight="1">
      <c r="B42" s="375"/>
      <c r="C42" s="366"/>
      <c r="D42" s="377"/>
      <c r="E42" s="377"/>
      <c r="F42" s="377"/>
    </row>
    <row r="43" spans="2:7" ht="12.75" customHeight="1">
      <c r="B43" s="375"/>
      <c r="C43" s="377"/>
      <c r="D43" s="377"/>
      <c r="E43" s="377"/>
      <c r="F43" s="377"/>
    </row>
    <row r="44" spans="2:7" ht="12.75" customHeight="1">
      <c r="B44" s="375"/>
      <c r="C44" s="377"/>
      <c r="D44" s="377"/>
      <c r="E44" s="377"/>
      <c r="F44" s="377"/>
    </row>
    <row r="45" spans="2:7" ht="12.75" customHeight="1">
      <c r="B45" s="375"/>
      <c r="C45" s="377"/>
      <c r="D45" s="377"/>
      <c r="E45" s="377"/>
      <c r="F45" s="377"/>
    </row>
    <row r="46" spans="2:7" ht="12.75" customHeight="1">
      <c r="B46" s="375"/>
      <c r="C46" s="377"/>
      <c r="D46" s="377"/>
      <c r="E46" s="377"/>
      <c r="F46" s="377"/>
    </row>
    <row r="47" spans="2:7" ht="12.75" customHeight="1">
      <c r="B47" s="375"/>
      <c r="C47" s="377"/>
      <c r="D47" s="377"/>
      <c r="E47" s="377"/>
      <c r="F47" s="377"/>
    </row>
    <row r="48" spans="2:7" ht="12.75" customHeight="1">
      <c r="B48" s="375"/>
      <c r="C48" s="377"/>
      <c r="D48" s="377"/>
      <c r="E48" s="377"/>
      <c r="F48" s="377"/>
    </row>
    <row r="49" spans="2:7" ht="12.75" customHeight="1">
      <c r="B49" s="375"/>
      <c r="C49" s="377"/>
      <c r="D49" s="377"/>
      <c r="E49" s="377"/>
      <c r="F49" s="377"/>
    </row>
    <row r="50" spans="2:7" ht="12.75" customHeight="1">
      <c r="B50" s="375"/>
      <c r="C50" s="377"/>
      <c r="D50" s="377"/>
      <c r="E50" s="377"/>
      <c r="F50" s="377"/>
    </row>
    <row r="51" spans="2:7" ht="12.75" customHeight="1">
      <c r="B51" s="375"/>
      <c r="C51" s="377"/>
      <c r="D51" s="377"/>
      <c r="E51" s="377"/>
      <c r="F51" s="377"/>
    </row>
    <row r="52" spans="2:7" ht="12.75" customHeight="1">
      <c r="B52" s="375"/>
      <c r="C52" s="377"/>
      <c r="D52" s="377"/>
      <c r="E52" s="377"/>
      <c r="F52" s="377"/>
    </row>
    <row r="53" spans="2:7" ht="12.75" customHeight="1">
      <c r="B53" s="375"/>
      <c r="C53" s="377"/>
      <c r="D53" s="377"/>
      <c r="E53" s="377"/>
      <c r="F53" s="377"/>
    </row>
    <row r="54" spans="2:7" ht="12.75" customHeight="1">
      <c r="B54" s="375"/>
      <c r="C54" s="377"/>
      <c r="D54" s="377"/>
      <c r="E54" s="377"/>
      <c r="F54" s="377"/>
    </row>
    <row r="55" spans="2:7" ht="12.75" customHeight="1">
      <c r="B55" s="375"/>
      <c r="C55" s="377"/>
      <c r="D55" s="377"/>
      <c r="E55" s="377"/>
      <c r="F55" s="377"/>
    </row>
    <row r="56" spans="2:7" ht="12.75" customHeight="1">
      <c r="B56" s="375"/>
      <c r="C56" s="377"/>
      <c r="D56" s="377"/>
      <c r="E56" s="377"/>
      <c r="F56" s="377"/>
    </row>
    <row r="57" spans="2:7" ht="12.75" customHeight="1">
      <c r="C57" s="377"/>
      <c r="D57" s="377"/>
      <c r="E57" s="377"/>
      <c r="F57" s="377"/>
    </row>
    <row r="58" spans="2:7" ht="12.75" customHeight="1">
      <c r="C58" s="382"/>
      <c r="D58" s="382"/>
    </row>
    <row r="59" spans="2:7" ht="12.75" customHeight="1">
      <c r="B59" s="383" t="s">
        <v>486</v>
      </c>
    </row>
    <row r="60" spans="2:7" ht="12.75" customHeight="1">
      <c r="B60" s="820" t="s">
        <v>513</v>
      </c>
      <c r="C60" s="820"/>
      <c r="D60" s="820"/>
      <c r="E60" s="820"/>
      <c r="F60" s="820"/>
      <c r="G60" s="820"/>
    </row>
    <row r="61" spans="2:7" ht="12.75" customHeight="1">
      <c r="B61" s="820"/>
      <c r="C61" s="820"/>
      <c r="D61" s="820"/>
      <c r="E61" s="820"/>
      <c r="F61" s="820"/>
      <c r="G61" s="820"/>
    </row>
    <row r="62" spans="2:7" ht="12.75" customHeight="1">
      <c r="B62" s="820"/>
      <c r="C62" s="820"/>
      <c r="D62" s="820"/>
      <c r="E62" s="820"/>
      <c r="F62" s="820"/>
      <c r="G62" s="820"/>
    </row>
    <row r="63" spans="2:7" ht="12.75" customHeight="1">
      <c r="B63" s="820"/>
      <c r="C63" s="820"/>
      <c r="D63" s="820"/>
      <c r="E63" s="820"/>
      <c r="F63" s="820"/>
      <c r="G63" s="820"/>
    </row>
    <row r="64" spans="2:7" ht="12.75" customHeight="1">
      <c r="B64" s="820"/>
      <c r="C64" s="820"/>
      <c r="D64" s="820"/>
      <c r="E64" s="820"/>
      <c r="F64" s="820"/>
      <c r="G64" s="820"/>
    </row>
    <row r="65" spans="2:7" ht="12.75" customHeight="1">
      <c r="B65" s="820"/>
      <c r="C65" s="820"/>
      <c r="D65" s="820"/>
      <c r="E65" s="820"/>
      <c r="F65" s="820"/>
      <c r="G65" s="820"/>
    </row>
    <row r="66" spans="2:7" ht="12.75" customHeight="1">
      <c r="B66" s="820"/>
      <c r="C66" s="820"/>
      <c r="D66" s="820"/>
      <c r="E66" s="820"/>
      <c r="F66" s="820"/>
      <c r="G66" s="820"/>
    </row>
  </sheetData>
  <mergeCells count="4">
    <mergeCell ref="B38:G39"/>
    <mergeCell ref="B60:G66"/>
    <mergeCell ref="B4:G5"/>
    <mergeCell ref="B26:G33"/>
  </mergeCells>
  <pageMargins left="0.75" right="0.75" top="1" bottom="1" header="0.4921259845" footer="0.4921259845"/>
  <pageSetup paperSize="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B2:N65"/>
  <sheetViews>
    <sheetView showGridLines="0" zoomScaleNormal="100" workbookViewId="0"/>
  </sheetViews>
  <sheetFormatPr defaultColWidth="9.140625" defaultRowHeight="12.75" customHeight="1"/>
  <cols>
    <col min="1" max="16384" width="9.140625" style="593"/>
  </cols>
  <sheetData>
    <row r="2" spans="2:14" ht="12.75" customHeight="1">
      <c r="I2" s="598"/>
      <c r="J2" s="598"/>
      <c r="K2" s="598" t="s">
        <v>844</v>
      </c>
      <c r="L2" s="598" t="s">
        <v>763</v>
      </c>
      <c r="M2" s="598" t="s">
        <v>845</v>
      </c>
      <c r="N2" s="598"/>
    </row>
    <row r="3" spans="2:14" ht="12.75" customHeight="1">
      <c r="B3" s="594" t="s">
        <v>1108</v>
      </c>
      <c r="I3" s="598"/>
      <c r="J3" s="598"/>
      <c r="K3" s="598" t="s">
        <v>844</v>
      </c>
      <c r="L3" s="598" t="s">
        <v>763</v>
      </c>
      <c r="M3" s="598" t="s">
        <v>1200</v>
      </c>
      <c r="N3" s="598"/>
    </row>
    <row r="4" spans="2:14" ht="12.75" customHeight="1">
      <c r="B4" s="595" t="s">
        <v>846</v>
      </c>
      <c r="I4" s="598" t="s">
        <v>552</v>
      </c>
      <c r="J4" s="598" t="s">
        <v>525</v>
      </c>
      <c r="K4" s="598">
        <v>133</v>
      </c>
      <c r="L4" s="598">
        <v>191</v>
      </c>
      <c r="M4" s="598">
        <v>282</v>
      </c>
      <c r="N4" s="598"/>
    </row>
    <row r="5" spans="2:14" ht="12.75" customHeight="1">
      <c r="B5" s="593" t="s">
        <v>1</v>
      </c>
      <c r="I5" s="598" t="s">
        <v>126</v>
      </c>
      <c r="J5" s="598" t="s">
        <v>164</v>
      </c>
      <c r="K5" s="720">
        <v>127</v>
      </c>
      <c r="L5" s="598">
        <v>165</v>
      </c>
      <c r="M5" s="598">
        <v>244</v>
      </c>
      <c r="N5" s="598"/>
    </row>
    <row r="6" spans="2:14" ht="12.75" customHeight="1">
      <c r="I6" s="598" t="s">
        <v>308</v>
      </c>
      <c r="J6" s="598" t="s">
        <v>165</v>
      </c>
      <c r="K6" s="598">
        <v>143</v>
      </c>
      <c r="L6" s="598">
        <v>204</v>
      </c>
      <c r="M6" s="598">
        <v>186</v>
      </c>
      <c r="N6" s="598"/>
    </row>
    <row r="7" spans="2:14" ht="12.75" customHeight="1">
      <c r="I7" s="598" t="s">
        <v>128</v>
      </c>
      <c r="J7" s="598" t="s">
        <v>166</v>
      </c>
      <c r="K7" s="598">
        <v>150</v>
      </c>
      <c r="L7" s="598">
        <v>322</v>
      </c>
      <c r="M7" s="598">
        <v>501</v>
      </c>
      <c r="N7" s="598"/>
    </row>
    <row r="8" spans="2:14" ht="12.75" customHeight="1">
      <c r="I8" s="598" t="s">
        <v>130</v>
      </c>
      <c r="J8" s="598" t="s">
        <v>168</v>
      </c>
      <c r="K8" s="598">
        <v>152</v>
      </c>
      <c r="L8" s="598">
        <v>970</v>
      </c>
      <c r="M8" s="598">
        <v>1114</v>
      </c>
      <c r="N8" s="598"/>
    </row>
    <row r="24" spans="2:7" ht="12.75" customHeight="1">
      <c r="B24" s="593" t="s">
        <v>485</v>
      </c>
    </row>
    <row r="25" spans="2:7" ht="12.75" customHeight="1">
      <c r="B25" s="821" t="s">
        <v>1201</v>
      </c>
      <c r="C25" s="821"/>
      <c r="D25" s="821"/>
      <c r="E25" s="821"/>
      <c r="F25" s="821"/>
      <c r="G25" s="821"/>
    </row>
    <row r="26" spans="2:7" ht="12.75" customHeight="1">
      <c r="B26" s="821"/>
      <c r="C26" s="821"/>
      <c r="D26" s="821"/>
      <c r="E26" s="821"/>
      <c r="F26" s="821"/>
      <c r="G26" s="821"/>
    </row>
    <row r="27" spans="2:7" ht="12.75" customHeight="1">
      <c r="B27" s="821"/>
      <c r="C27" s="821"/>
      <c r="D27" s="821"/>
      <c r="E27" s="821"/>
      <c r="F27" s="821"/>
      <c r="G27" s="821"/>
    </row>
    <row r="28" spans="2:7" ht="12.75" customHeight="1">
      <c r="B28" s="821"/>
      <c r="C28" s="821"/>
      <c r="D28" s="821"/>
      <c r="E28" s="821"/>
      <c r="F28" s="821"/>
      <c r="G28" s="821"/>
    </row>
    <row r="29" spans="2:7" ht="12.75" customHeight="1">
      <c r="B29" s="821"/>
      <c r="C29" s="821"/>
      <c r="D29" s="821"/>
      <c r="E29" s="821"/>
      <c r="F29" s="821"/>
      <c r="G29" s="821"/>
    </row>
    <row r="30" spans="2:7" ht="12.75" customHeight="1">
      <c r="B30" s="821"/>
      <c r="C30" s="821"/>
      <c r="D30" s="821"/>
      <c r="E30" s="821"/>
      <c r="F30" s="821"/>
      <c r="G30" s="821"/>
    </row>
    <row r="36" spans="2:2" ht="12.75" customHeight="1">
      <c r="B36" s="594" t="s">
        <v>1164</v>
      </c>
    </row>
    <row r="37" spans="2:2" ht="12.75" customHeight="1">
      <c r="B37" s="595" t="s">
        <v>847</v>
      </c>
    </row>
    <row r="38" spans="2:2" ht="12.75" customHeight="1">
      <c r="B38" s="593" t="s">
        <v>140</v>
      </c>
    </row>
    <row r="57" spans="2:7" ht="12.75" customHeight="1">
      <c r="B57" s="593" t="s">
        <v>486</v>
      </c>
    </row>
    <row r="58" spans="2:7" ht="12.75" customHeight="1">
      <c r="B58" s="821" t="s">
        <v>848</v>
      </c>
      <c r="C58" s="821"/>
      <c r="D58" s="821"/>
      <c r="E58" s="821"/>
      <c r="F58" s="821"/>
      <c r="G58" s="821"/>
    </row>
    <row r="59" spans="2:7" ht="12.75" customHeight="1">
      <c r="B59" s="821"/>
      <c r="C59" s="821"/>
      <c r="D59" s="821"/>
      <c r="E59" s="821"/>
      <c r="F59" s="821"/>
      <c r="G59" s="821"/>
    </row>
    <row r="60" spans="2:7" ht="12.75" customHeight="1">
      <c r="B60" s="821"/>
      <c r="C60" s="821"/>
      <c r="D60" s="821"/>
      <c r="E60" s="821"/>
      <c r="F60" s="821"/>
      <c r="G60" s="821"/>
    </row>
    <row r="61" spans="2:7" ht="12.75" customHeight="1">
      <c r="B61" s="821"/>
      <c r="C61" s="821"/>
      <c r="D61" s="821"/>
      <c r="E61" s="821"/>
      <c r="F61" s="821"/>
      <c r="G61" s="821"/>
    </row>
    <row r="62" spans="2:7" ht="12.75" customHeight="1">
      <c r="B62" s="821"/>
      <c r="C62" s="821"/>
      <c r="D62" s="821"/>
      <c r="E62" s="821"/>
      <c r="F62" s="821"/>
      <c r="G62" s="821"/>
    </row>
    <row r="63" spans="2:7" ht="12.75" customHeight="1">
      <c r="B63" s="821"/>
      <c r="C63" s="821"/>
      <c r="D63" s="821"/>
      <c r="E63" s="821"/>
      <c r="F63" s="821"/>
      <c r="G63" s="821"/>
    </row>
    <row r="64" spans="2:7" ht="12.75" customHeight="1">
      <c r="B64" s="822"/>
      <c r="C64" s="822"/>
      <c r="D64" s="822"/>
      <c r="E64" s="822"/>
      <c r="F64" s="822"/>
      <c r="G64" s="822"/>
    </row>
    <row r="65" spans="2:7" ht="12.75" customHeight="1">
      <c r="B65" s="692"/>
      <c r="C65" s="692"/>
      <c r="D65" s="692"/>
      <c r="E65" s="692"/>
      <c r="F65" s="692"/>
      <c r="G65" s="692"/>
    </row>
  </sheetData>
  <mergeCells count="2">
    <mergeCell ref="B25:G30"/>
    <mergeCell ref="B58:G64"/>
  </mergeCells>
  <pageMargins left="0.7" right="0.7" top="0.78740157499999996" bottom="0.78740157499999996"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pageSetUpPr fitToPage="1"/>
  </sheetPr>
  <dimension ref="B3:H63"/>
  <sheetViews>
    <sheetView showGridLines="0" zoomScaleNormal="100" workbookViewId="0"/>
  </sheetViews>
  <sheetFormatPr defaultColWidth="9.140625" defaultRowHeight="12.75" customHeight="1"/>
  <cols>
    <col min="1" max="1" width="9.140625" style="563"/>
    <col min="2" max="2" width="26.5703125" style="563" customWidth="1"/>
    <col min="3" max="3" width="8.42578125" style="563" customWidth="1"/>
    <col min="4" max="4" width="10.5703125" style="563" customWidth="1"/>
    <col min="5" max="7" width="8.42578125" style="563" customWidth="1"/>
    <col min="8" max="16384" width="9.140625" style="563"/>
  </cols>
  <sheetData>
    <row r="3" spans="2:8" ht="12.75" customHeight="1">
      <c r="B3" s="564" t="s">
        <v>1121</v>
      </c>
      <c r="C3" s="565"/>
      <c r="D3" s="565"/>
      <c r="E3" s="565"/>
      <c r="F3" s="565"/>
      <c r="G3" s="565"/>
    </row>
    <row r="4" spans="2:8" ht="12.75" customHeight="1">
      <c r="B4" s="566" t="s">
        <v>750</v>
      </c>
      <c r="C4" s="72"/>
      <c r="D4" s="72"/>
      <c r="E4" s="72"/>
      <c r="F4" s="72"/>
      <c r="G4" s="72"/>
    </row>
    <row r="5" spans="2:8" ht="12.75" customHeight="1">
      <c r="B5" s="72" t="s">
        <v>1211</v>
      </c>
      <c r="C5" s="567"/>
      <c r="D5" s="567"/>
      <c r="E5" s="567"/>
      <c r="F5" s="567"/>
      <c r="G5" s="567"/>
    </row>
    <row r="6" spans="2:8" ht="12.75" customHeight="1">
      <c r="B6" s="567"/>
      <c r="C6" s="825" t="s">
        <v>8</v>
      </c>
      <c r="D6" s="825"/>
      <c r="E6" s="826"/>
      <c r="F6" s="827" t="s">
        <v>168</v>
      </c>
      <c r="G6" s="568"/>
    </row>
    <row r="7" spans="2:8" ht="12.75" customHeight="1">
      <c r="B7" s="567"/>
      <c r="C7" s="569" t="s">
        <v>751</v>
      </c>
      <c r="D7" s="569" t="s">
        <v>752</v>
      </c>
      <c r="E7" s="570" t="s">
        <v>753</v>
      </c>
      <c r="F7" s="827"/>
      <c r="G7" s="569" t="s">
        <v>525</v>
      </c>
    </row>
    <row r="8" spans="2:8" ht="12.75" customHeight="1">
      <c r="B8" s="567"/>
      <c r="C8" s="569"/>
      <c r="D8" s="569"/>
      <c r="E8" s="570"/>
      <c r="F8" s="571"/>
      <c r="G8" s="572"/>
    </row>
    <row r="9" spans="2:8" ht="12.75" customHeight="1">
      <c r="B9" s="573" t="s">
        <v>754</v>
      </c>
      <c r="C9" s="574">
        <v>30.306770248852949</v>
      </c>
      <c r="D9" s="574">
        <v>29.493950491468922</v>
      </c>
      <c r="E9" s="575">
        <v>43.713387632697028</v>
      </c>
      <c r="F9" s="576">
        <v>19.202002459419756</v>
      </c>
      <c r="G9" s="574">
        <v>30.534152593789216</v>
      </c>
      <c r="H9" s="577"/>
    </row>
    <row r="10" spans="2:8" ht="12.75" customHeight="1">
      <c r="B10" s="572" t="s">
        <v>755</v>
      </c>
      <c r="C10" s="578">
        <v>30.364563015636158</v>
      </c>
      <c r="D10" s="578">
        <v>29.693287176028722</v>
      </c>
      <c r="E10" s="579">
        <v>41.925977981855162</v>
      </c>
      <c r="F10" s="580">
        <v>19.433628680320574</v>
      </c>
      <c r="G10" s="578">
        <v>30.622548299352832</v>
      </c>
      <c r="H10" s="577"/>
    </row>
    <row r="11" spans="2:8" ht="12.75" customHeight="1">
      <c r="B11" s="823" t="s">
        <v>756</v>
      </c>
      <c r="C11" s="72"/>
      <c r="D11" s="72"/>
      <c r="E11" s="581"/>
      <c r="F11" s="582"/>
      <c r="G11" s="72"/>
      <c r="H11" s="577"/>
    </row>
    <row r="12" spans="2:8" ht="12.75" customHeight="1">
      <c r="B12" s="823"/>
      <c r="C12" s="578">
        <v>99.809670349105801</v>
      </c>
      <c r="D12" s="578">
        <v>99.328680979717461</v>
      </c>
      <c r="E12" s="579">
        <v>99.946782084198034</v>
      </c>
      <c r="F12" s="580">
        <v>98.808116462905502</v>
      </c>
      <c r="G12" s="578">
        <v>99.711337852423313</v>
      </c>
      <c r="H12" s="577"/>
    </row>
    <row r="13" spans="2:8" ht="12.75" customHeight="1">
      <c r="B13" s="572"/>
      <c r="C13" s="578"/>
      <c r="D13" s="578"/>
      <c r="E13" s="579"/>
      <c r="F13" s="580"/>
      <c r="G13" s="578"/>
      <c r="H13" s="577"/>
    </row>
    <row r="14" spans="2:8" ht="12.75" customHeight="1">
      <c r="B14" s="573" t="s">
        <v>757</v>
      </c>
      <c r="C14" s="574">
        <v>27.383664482781267</v>
      </c>
      <c r="D14" s="574">
        <v>19.73717241530089</v>
      </c>
      <c r="E14" s="575">
        <v>15.384048224813734</v>
      </c>
      <c r="F14" s="576">
        <v>3.1787744410837329</v>
      </c>
      <c r="G14" s="574">
        <v>23.103752683622144</v>
      </c>
      <c r="H14" s="577"/>
    </row>
    <row r="15" spans="2:8" ht="12.75" customHeight="1">
      <c r="B15" s="572" t="s">
        <v>758</v>
      </c>
      <c r="C15" s="578">
        <v>96.59228640858781</v>
      </c>
      <c r="D15" s="578">
        <v>83.065651128501656</v>
      </c>
      <c r="E15" s="579">
        <v>92.273166789517049</v>
      </c>
      <c r="F15" s="580">
        <v>31.161627522720824</v>
      </c>
      <c r="G15" s="578">
        <v>89.402070896496213</v>
      </c>
      <c r="H15" s="577"/>
    </row>
    <row r="16" spans="2:8" ht="12.75" customHeight="1">
      <c r="B16" s="572" t="s">
        <v>759</v>
      </c>
      <c r="C16" s="578">
        <v>28.306715039450335</v>
      </c>
      <c r="D16" s="578">
        <v>23.760931440563443</v>
      </c>
      <c r="E16" s="579">
        <v>15.91270165203815</v>
      </c>
      <c r="F16" s="580">
        <v>10.200925605589754</v>
      </c>
      <c r="G16" s="578">
        <v>25.842525180843001</v>
      </c>
      <c r="H16" s="577"/>
    </row>
    <row r="17" spans="2:8" ht="12.75" customHeight="1">
      <c r="B17" s="572"/>
      <c r="C17" s="578"/>
      <c r="D17" s="578"/>
      <c r="E17" s="579"/>
      <c r="F17" s="580"/>
      <c r="G17" s="578"/>
      <c r="H17" s="577"/>
    </row>
    <row r="18" spans="2:8" ht="12.75" customHeight="1">
      <c r="B18" s="573" t="s">
        <v>760</v>
      </c>
      <c r="C18" s="574">
        <v>9.0551738603418563</v>
      </c>
      <c r="D18" s="574">
        <v>5.2459327504396391</v>
      </c>
      <c r="E18" s="575">
        <v>1.7923633081108794</v>
      </c>
      <c r="F18" s="576">
        <v>1.6202838487867881</v>
      </c>
      <c r="G18" s="574">
        <v>7.1899956133281107</v>
      </c>
      <c r="H18" s="577"/>
    </row>
    <row r="19" spans="2:8" ht="12.75" customHeight="1">
      <c r="B19" s="572" t="s">
        <v>761</v>
      </c>
      <c r="C19" s="578">
        <v>15.413782936588602</v>
      </c>
      <c r="D19" s="578">
        <v>12.049009778031463</v>
      </c>
      <c r="E19" s="579">
        <v>19.126841131594755</v>
      </c>
      <c r="F19" s="580">
        <v>1.9321725514129628</v>
      </c>
      <c r="G19" s="578">
        <v>7.1899956133281107</v>
      </c>
      <c r="H19" s="577"/>
    </row>
    <row r="20" spans="2:8" ht="12.75" customHeight="1">
      <c r="B20" s="572" t="s">
        <v>762</v>
      </c>
      <c r="C20" s="578">
        <v>58.747251713575508</v>
      </c>
      <c r="D20" s="578">
        <v>43.538289428599889</v>
      </c>
      <c r="E20" s="579">
        <v>9.0627402836158222</v>
      </c>
      <c r="F20" s="580">
        <v>83.858134078237683</v>
      </c>
      <c r="G20" s="578">
        <v>50.361202532170402</v>
      </c>
      <c r="H20" s="577"/>
    </row>
    <row r="21" spans="2:8" ht="12.75" customHeight="1">
      <c r="B21" s="572"/>
      <c r="C21" s="578"/>
      <c r="D21" s="578"/>
      <c r="E21" s="579"/>
      <c r="F21" s="580"/>
      <c r="G21" s="578"/>
      <c r="H21" s="577"/>
    </row>
    <row r="22" spans="2:8" ht="12.75" customHeight="1">
      <c r="B22" s="572" t="s">
        <v>763</v>
      </c>
      <c r="C22" s="578">
        <v>165.35333363320507</v>
      </c>
      <c r="D22" s="578">
        <v>203.52951972070849</v>
      </c>
      <c r="E22" s="579">
        <v>321.61860652741836</v>
      </c>
      <c r="F22" s="580">
        <v>970.14415967719469</v>
      </c>
      <c r="G22" s="578">
        <v>191.44938836508842</v>
      </c>
      <c r="H22" s="577"/>
    </row>
    <row r="23" spans="2:8" ht="12.75" customHeight="1">
      <c r="B23" s="567"/>
      <c r="C23" s="572"/>
      <c r="D23" s="572"/>
      <c r="E23" s="572"/>
      <c r="F23" s="572"/>
      <c r="G23" s="572"/>
    </row>
    <row r="24" spans="2:8" ht="12.75" customHeight="1">
      <c r="B24" s="567" t="s">
        <v>0</v>
      </c>
      <c r="C24" s="72"/>
      <c r="D24" s="72"/>
      <c r="E24" s="72"/>
      <c r="F24" s="72"/>
      <c r="G24" s="72"/>
    </row>
    <row r="25" spans="2:8" ht="12.75" customHeight="1">
      <c r="B25" s="824" t="s">
        <v>764</v>
      </c>
      <c r="C25" s="824"/>
      <c r="D25" s="824"/>
      <c r="E25" s="824"/>
      <c r="F25" s="824"/>
      <c r="G25" s="824"/>
    </row>
    <row r="26" spans="2:8" ht="12.75" customHeight="1">
      <c r="B26" s="824"/>
      <c r="C26" s="824"/>
      <c r="D26" s="824"/>
      <c r="E26" s="824"/>
      <c r="F26" s="824"/>
      <c r="G26" s="824"/>
    </row>
    <row r="27" spans="2:8" ht="12.75" customHeight="1">
      <c r="D27" s="583"/>
      <c r="E27" s="583"/>
      <c r="G27" s="583"/>
    </row>
    <row r="30" spans="2:8" ht="12.75" customHeight="1">
      <c r="B30" s="564" t="s">
        <v>1177</v>
      </c>
      <c r="C30" s="565"/>
      <c r="D30" s="565"/>
      <c r="E30" s="565"/>
      <c r="F30" s="565"/>
      <c r="G30" s="565"/>
    </row>
    <row r="31" spans="2:8" ht="12.75" customHeight="1">
      <c r="B31" s="566" t="s">
        <v>765</v>
      </c>
      <c r="C31" s="72"/>
      <c r="D31" s="72"/>
      <c r="E31" s="72"/>
      <c r="F31" s="72"/>
      <c r="G31" s="72"/>
    </row>
    <row r="32" spans="2:8" ht="12.75" customHeight="1">
      <c r="B32" s="72" t="s">
        <v>766</v>
      </c>
      <c r="C32" s="567"/>
      <c r="D32" s="567"/>
      <c r="E32" s="567"/>
      <c r="F32" s="567"/>
      <c r="G32" s="567"/>
    </row>
    <row r="33" spans="2:8" ht="12.75" customHeight="1">
      <c r="B33" s="567"/>
      <c r="C33" s="825" t="s">
        <v>15</v>
      </c>
      <c r="D33" s="825"/>
      <c r="E33" s="826"/>
      <c r="F33" s="827" t="s">
        <v>130</v>
      </c>
      <c r="G33" s="568"/>
    </row>
    <row r="34" spans="2:8" ht="12.75" customHeight="1">
      <c r="B34" s="567"/>
      <c r="C34" s="569" t="s">
        <v>767</v>
      </c>
      <c r="D34" s="569" t="s">
        <v>768</v>
      </c>
      <c r="E34" s="570" t="s">
        <v>769</v>
      </c>
      <c r="F34" s="827"/>
      <c r="G34" s="569" t="s">
        <v>552</v>
      </c>
    </row>
    <row r="35" spans="2:8" ht="12.75" customHeight="1">
      <c r="B35" s="567"/>
      <c r="C35" s="569"/>
      <c r="D35" s="569"/>
      <c r="E35" s="570"/>
      <c r="F35" s="571"/>
      <c r="G35" s="572"/>
    </row>
    <row r="36" spans="2:8" ht="12.75" customHeight="1">
      <c r="B36" s="573" t="s">
        <v>770</v>
      </c>
      <c r="C36" s="574">
        <v>30.306770248852949</v>
      </c>
      <c r="D36" s="574">
        <v>29.493950491468922</v>
      </c>
      <c r="E36" s="575">
        <v>43.713387632697028</v>
      </c>
      <c r="F36" s="576">
        <v>19.202002459419756</v>
      </c>
      <c r="G36" s="574">
        <v>30.534152593789216</v>
      </c>
      <c r="H36" s="577"/>
    </row>
    <row r="37" spans="2:8" ht="12.75" customHeight="1">
      <c r="B37" s="572" t="s">
        <v>771</v>
      </c>
      <c r="C37" s="578">
        <v>30.364563015636158</v>
      </c>
      <c r="D37" s="578">
        <v>29.693287176028722</v>
      </c>
      <c r="E37" s="579">
        <v>41.925977981855162</v>
      </c>
      <c r="F37" s="580">
        <v>19.433628680320574</v>
      </c>
      <c r="G37" s="578">
        <v>30.622548299352832</v>
      </c>
      <c r="H37" s="577"/>
    </row>
    <row r="38" spans="2:8" ht="12.75" customHeight="1">
      <c r="B38" s="823" t="s">
        <v>772</v>
      </c>
      <c r="C38" s="72"/>
      <c r="D38" s="72"/>
      <c r="E38" s="581"/>
      <c r="F38" s="582"/>
      <c r="G38" s="72"/>
      <c r="H38" s="577"/>
    </row>
    <row r="39" spans="2:8" ht="12.75" customHeight="1">
      <c r="B39" s="823"/>
      <c r="C39" s="578">
        <v>99.809670349105801</v>
      </c>
      <c r="D39" s="578">
        <v>99.328680979717461</v>
      </c>
      <c r="E39" s="579">
        <v>99.946782084198034</v>
      </c>
      <c r="F39" s="580">
        <v>98.808116462905502</v>
      </c>
      <c r="G39" s="578">
        <v>99.711337852423313</v>
      </c>
      <c r="H39" s="577"/>
    </row>
    <row r="40" spans="2:8" ht="12.75" customHeight="1">
      <c r="B40" s="572"/>
      <c r="C40" s="578"/>
      <c r="D40" s="578"/>
      <c r="E40" s="579"/>
      <c r="F40" s="580"/>
      <c r="G40" s="578"/>
      <c r="H40" s="577"/>
    </row>
    <row r="41" spans="2:8" ht="12.75" customHeight="1">
      <c r="B41" s="573" t="s">
        <v>773</v>
      </c>
      <c r="C41" s="574">
        <v>27.383664482781267</v>
      </c>
      <c r="D41" s="574">
        <v>19.73717241530089</v>
      </c>
      <c r="E41" s="575">
        <v>15.384048224813734</v>
      </c>
      <c r="F41" s="576">
        <v>3.1787744410837329</v>
      </c>
      <c r="G41" s="574">
        <v>23.103752683622144</v>
      </c>
      <c r="H41" s="577"/>
    </row>
    <row r="42" spans="2:8" ht="12.75" customHeight="1">
      <c r="B42" s="572" t="s">
        <v>774</v>
      </c>
      <c r="C42" s="578">
        <v>96.59228640858781</v>
      </c>
      <c r="D42" s="578">
        <v>83.065651128501656</v>
      </c>
      <c r="E42" s="579">
        <v>92.273166789517049</v>
      </c>
      <c r="F42" s="580">
        <v>31.161627522720824</v>
      </c>
      <c r="G42" s="578">
        <v>89.402070896496213</v>
      </c>
      <c r="H42" s="577"/>
    </row>
    <row r="43" spans="2:8" ht="12.75" customHeight="1">
      <c r="B43" s="572" t="s">
        <v>775</v>
      </c>
      <c r="C43" s="578">
        <v>28.306715039450335</v>
      </c>
      <c r="D43" s="578">
        <v>23.760931440563443</v>
      </c>
      <c r="E43" s="579">
        <v>15.91270165203815</v>
      </c>
      <c r="F43" s="580">
        <v>10.200925605589754</v>
      </c>
      <c r="G43" s="578">
        <v>25.842525180843001</v>
      </c>
      <c r="H43" s="577"/>
    </row>
    <row r="44" spans="2:8" ht="12.75" customHeight="1">
      <c r="B44" s="572"/>
      <c r="C44" s="578"/>
      <c r="D44" s="578"/>
      <c r="E44" s="579"/>
      <c r="F44" s="580"/>
      <c r="G44" s="578"/>
      <c r="H44" s="577"/>
    </row>
    <row r="45" spans="2:8" ht="12.75" customHeight="1">
      <c r="B45" s="573" t="s">
        <v>776</v>
      </c>
      <c r="C45" s="574">
        <v>9.0551738603418563</v>
      </c>
      <c r="D45" s="574">
        <v>5.2459327504396391</v>
      </c>
      <c r="E45" s="575">
        <v>1.7923633081108794</v>
      </c>
      <c r="F45" s="576">
        <v>1.6202838487867881</v>
      </c>
      <c r="G45" s="574">
        <v>7.1899956133281107</v>
      </c>
      <c r="H45" s="577"/>
    </row>
    <row r="46" spans="2:8" ht="12.75" customHeight="1">
      <c r="B46" s="572" t="s">
        <v>777</v>
      </c>
      <c r="C46" s="578">
        <v>15.413782936588602</v>
      </c>
      <c r="D46" s="578">
        <v>12.049009778031463</v>
      </c>
      <c r="E46" s="579">
        <v>19.126841131594755</v>
      </c>
      <c r="F46" s="580">
        <v>1.9321725514129628</v>
      </c>
      <c r="G46" s="578">
        <v>7.1899956133281107</v>
      </c>
      <c r="H46" s="577"/>
    </row>
    <row r="47" spans="2:8" ht="12.75" customHeight="1">
      <c r="B47" s="572" t="s">
        <v>778</v>
      </c>
      <c r="C47" s="578">
        <v>58.747251713575508</v>
      </c>
      <c r="D47" s="578">
        <v>43.538289428599889</v>
      </c>
      <c r="E47" s="579">
        <v>9.0627402836158222</v>
      </c>
      <c r="F47" s="580">
        <v>83.858134078237683</v>
      </c>
      <c r="G47" s="578">
        <v>50.361202532170402</v>
      </c>
      <c r="H47" s="577"/>
    </row>
    <row r="48" spans="2:8" ht="12.75" customHeight="1">
      <c r="B48" s="572"/>
      <c r="C48" s="578"/>
      <c r="D48" s="578"/>
      <c r="E48" s="579"/>
      <c r="F48" s="580"/>
      <c r="G48" s="578"/>
      <c r="H48" s="577"/>
    </row>
    <row r="49" spans="2:8" ht="12.75" customHeight="1">
      <c r="B49" s="572" t="s">
        <v>763</v>
      </c>
      <c r="C49" s="578">
        <v>165.35333363320507</v>
      </c>
      <c r="D49" s="578">
        <v>203.52951972070849</v>
      </c>
      <c r="E49" s="579">
        <v>321.61860652741836</v>
      </c>
      <c r="F49" s="580">
        <v>970.14415967719469</v>
      </c>
      <c r="G49" s="578">
        <v>191.44938836508842</v>
      </c>
      <c r="H49" s="577"/>
    </row>
    <row r="50" spans="2:8" ht="12.75" customHeight="1">
      <c r="B50" s="567"/>
      <c r="C50" s="572"/>
      <c r="D50" s="572"/>
      <c r="E50" s="572"/>
      <c r="F50" s="572"/>
      <c r="G50" s="572"/>
    </row>
    <row r="51" spans="2:8" ht="12.75" customHeight="1">
      <c r="B51" s="567" t="s">
        <v>2</v>
      </c>
      <c r="C51" s="72"/>
      <c r="D51" s="72"/>
      <c r="E51" s="72"/>
      <c r="F51" s="72"/>
      <c r="G51" s="72"/>
    </row>
    <row r="52" spans="2:8" ht="12.75" customHeight="1">
      <c r="B52" s="824" t="s">
        <v>779</v>
      </c>
      <c r="C52" s="824"/>
      <c r="D52" s="824"/>
      <c r="E52" s="824"/>
      <c r="F52" s="824"/>
      <c r="G52" s="824"/>
    </row>
    <row r="53" spans="2:8" ht="12.75" customHeight="1">
      <c r="B53" s="824"/>
      <c r="C53" s="824"/>
      <c r="D53" s="824"/>
      <c r="E53" s="824"/>
      <c r="F53" s="824"/>
      <c r="G53" s="824"/>
    </row>
    <row r="62" spans="2:8" ht="21.75" customHeight="1"/>
    <row r="63" spans="2:8" ht="11.25" customHeight="1"/>
  </sheetData>
  <mergeCells count="8">
    <mergeCell ref="B38:B39"/>
    <mergeCell ref="B52:G53"/>
    <mergeCell ref="C6:E6"/>
    <mergeCell ref="F6:F7"/>
    <mergeCell ref="B11:B12"/>
    <mergeCell ref="B25:G26"/>
    <mergeCell ref="C33:E33"/>
    <mergeCell ref="F33:F34"/>
  </mergeCells>
  <pageMargins left="0.7" right="0.7" top="0.78740157499999996" bottom="0.78740157499999996" header="0.3" footer="0.3"/>
  <pageSetup paperSize="9" scale="7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4"/>
  <dimension ref="A3:I75"/>
  <sheetViews>
    <sheetView showGridLines="0" zoomScaleNormal="100" workbookViewId="0"/>
  </sheetViews>
  <sheetFormatPr defaultColWidth="9.140625" defaultRowHeight="12"/>
  <cols>
    <col min="1" max="7" width="9.140625" style="584"/>
    <col min="8" max="8" width="9.140625" style="584" customWidth="1"/>
    <col min="9" max="16384" width="9.140625" style="584"/>
  </cols>
  <sheetData>
    <row r="3" spans="2:9">
      <c r="B3" s="677" t="s">
        <v>1125</v>
      </c>
      <c r="C3" s="678"/>
      <c r="D3" s="678"/>
      <c r="E3" s="678"/>
      <c r="F3" s="678"/>
      <c r="G3" s="678"/>
      <c r="H3" s="678"/>
      <c r="I3" s="678"/>
    </row>
    <row r="4" spans="2:9">
      <c r="B4" s="840" t="s">
        <v>780</v>
      </c>
      <c r="C4" s="840"/>
      <c r="D4" s="840"/>
      <c r="E4" s="840"/>
      <c r="F4" s="840"/>
      <c r="G4" s="840"/>
      <c r="H4" s="840"/>
      <c r="I4" s="678"/>
    </row>
    <row r="5" spans="2:9">
      <c r="B5" s="840"/>
      <c r="C5" s="840"/>
      <c r="D5" s="840"/>
      <c r="E5" s="840"/>
      <c r="F5" s="840"/>
      <c r="G5" s="840"/>
      <c r="H5" s="840"/>
      <c r="I5" s="678"/>
    </row>
    <row r="6" spans="2:9">
      <c r="B6" s="704" t="s">
        <v>1</v>
      </c>
      <c r="C6" s="701"/>
      <c r="D6" s="701"/>
      <c r="E6" s="701"/>
      <c r="F6" s="701"/>
      <c r="G6" s="701"/>
      <c r="H6" s="701"/>
      <c r="I6" s="678"/>
    </row>
    <row r="7" spans="2:9">
      <c r="B7" s="679" t="s">
        <v>781</v>
      </c>
      <c r="C7" s="678"/>
      <c r="D7" s="678"/>
      <c r="E7" s="678"/>
      <c r="F7" s="678"/>
      <c r="G7" s="678"/>
      <c r="H7" s="680" t="s">
        <v>1212</v>
      </c>
      <c r="I7" s="678"/>
    </row>
    <row r="8" spans="2:9">
      <c r="B8" s="586" t="s">
        <v>782</v>
      </c>
      <c r="C8" s="586"/>
      <c r="D8" s="586"/>
      <c r="E8" s="586"/>
      <c r="F8" s="586"/>
      <c r="G8" s="586"/>
      <c r="H8" s="833">
        <v>0</v>
      </c>
      <c r="I8" s="678"/>
    </row>
    <row r="9" spans="2:9">
      <c r="B9" s="588" t="s">
        <v>783</v>
      </c>
      <c r="C9" s="588"/>
      <c r="D9" s="588"/>
      <c r="E9" s="588"/>
      <c r="F9" s="588"/>
      <c r="G9" s="588"/>
      <c r="H9" s="834"/>
      <c r="I9" s="678"/>
    </row>
    <row r="10" spans="2:9">
      <c r="B10" s="587" t="s">
        <v>784</v>
      </c>
      <c r="C10" s="587"/>
      <c r="D10" s="587"/>
      <c r="E10" s="587"/>
      <c r="F10" s="587"/>
      <c r="G10" s="587"/>
      <c r="H10" s="695">
        <v>5</v>
      </c>
      <c r="I10" s="678"/>
    </row>
    <row r="11" spans="2:9">
      <c r="B11" s="841" t="s">
        <v>785</v>
      </c>
      <c r="C11" s="841"/>
      <c r="D11" s="841"/>
      <c r="E11" s="841"/>
      <c r="F11" s="841"/>
      <c r="G11" s="842"/>
      <c r="H11" s="835">
        <v>10</v>
      </c>
      <c r="I11" s="678"/>
    </row>
    <row r="12" spans="2:9">
      <c r="B12" s="843"/>
      <c r="C12" s="843"/>
      <c r="D12" s="843"/>
      <c r="E12" s="843"/>
      <c r="F12" s="843"/>
      <c r="G12" s="844"/>
      <c r="H12" s="834"/>
      <c r="I12" s="678"/>
    </row>
    <row r="13" spans="2:9">
      <c r="B13" s="586" t="s">
        <v>786</v>
      </c>
      <c r="C13" s="586"/>
      <c r="D13" s="586"/>
      <c r="E13" s="586"/>
      <c r="F13" s="586"/>
      <c r="G13" s="586"/>
      <c r="H13" s="828">
        <v>15</v>
      </c>
      <c r="I13" s="678"/>
    </row>
    <row r="14" spans="2:9">
      <c r="B14" s="586" t="s">
        <v>787</v>
      </c>
      <c r="C14" s="586"/>
      <c r="D14" s="586"/>
      <c r="E14" s="586"/>
      <c r="F14" s="586"/>
      <c r="G14" s="681"/>
      <c r="H14" s="829"/>
      <c r="I14" s="678"/>
    </row>
    <row r="15" spans="2:9">
      <c r="B15" s="587" t="s">
        <v>788</v>
      </c>
      <c r="C15" s="587"/>
      <c r="D15" s="587"/>
      <c r="E15" s="587"/>
      <c r="F15" s="587"/>
      <c r="G15" s="682"/>
      <c r="H15" s="830">
        <v>50</v>
      </c>
      <c r="I15" s="678"/>
    </row>
    <row r="16" spans="2:9">
      <c r="B16" s="586" t="s">
        <v>789</v>
      </c>
      <c r="C16" s="586"/>
      <c r="D16" s="586"/>
      <c r="E16" s="586"/>
      <c r="F16" s="586"/>
      <c r="G16" s="681"/>
      <c r="H16" s="831"/>
      <c r="I16" s="678"/>
    </row>
    <row r="17" spans="1:9">
      <c r="B17" s="586" t="s">
        <v>790</v>
      </c>
      <c r="C17" s="586"/>
      <c r="D17" s="586"/>
      <c r="E17" s="586"/>
      <c r="F17" s="586"/>
      <c r="G17" s="681"/>
      <c r="H17" s="831"/>
      <c r="I17" s="678"/>
    </row>
    <row r="18" spans="1:9">
      <c r="B18" s="586" t="s">
        <v>791</v>
      </c>
      <c r="C18" s="586"/>
      <c r="D18" s="586"/>
      <c r="E18" s="586"/>
      <c r="F18" s="586"/>
      <c r="G18" s="681"/>
      <c r="H18" s="831"/>
      <c r="I18" s="678"/>
    </row>
    <row r="19" spans="1:9">
      <c r="B19" s="588" t="s">
        <v>792</v>
      </c>
      <c r="C19" s="588"/>
      <c r="D19" s="588"/>
      <c r="E19" s="588"/>
      <c r="F19" s="588"/>
      <c r="G19" s="683"/>
      <c r="H19" s="832"/>
      <c r="I19" s="678"/>
    </row>
    <row r="20" spans="1:9">
      <c r="B20" s="588" t="s">
        <v>1214</v>
      </c>
      <c r="C20" s="588"/>
      <c r="D20" s="588"/>
      <c r="E20" s="588"/>
      <c r="F20" s="588"/>
      <c r="G20" s="588"/>
      <c r="H20" s="696">
        <v>65</v>
      </c>
      <c r="I20" s="678"/>
    </row>
    <row r="21" spans="1:9">
      <c r="B21" s="684" t="s">
        <v>793</v>
      </c>
      <c r="C21" s="684"/>
      <c r="D21" s="684"/>
      <c r="E21" s="684"/>
      <c r="F21" s="684"/>
      <c r="G21" s="684"/>
      <c r="H21" s="697">
        <v>85</v>
      </c>
      <c r="I21" s="678"/>
    </row>
    <row r="22" spans="1:9">
      <c r="B22" s="586" t="s">
        <v>794</v>
      </c>
      <c r="C22" s="586"/>
      <c r="D22" s="586"/>
      <c r="E22" s="586"/>
      <c r="F22" s="586"/>
      <c r="G22" s="586"/>
      <c r="H22" s="833">
        <v>100</v>
      </c>
      <c r="I22" s="678"/>
    </row>
    <row r="23" spans="1:9">
      <c r="B23" s="586" t="s">
        <v>795</v>
      </c>
      <c r="C23" s="586"/>
      <c r="D23" s="586"/>
      <c r="E23" s="586"/>
      <c r="F23" s="586"/>
      <c r="G23" s="586"/>
      <c r="H23" s="833"/>
      <c r="I23" s="678"/>
    </row>
    <row r="24" spans="1:9">
      <c r="A24" s="586"/>
      <c r="B24" s="588" t="s">
        <v>796</v>
      </c>
      <c r="C24" s="588"/>
      <c r="D24" s="588"/>
      <c r="E24" s="588"/>
      <c r="F24" s="588"/>
      <c r="G24" s="588"/>
      <c r="H24" s="834"/>
      <c r="I24" s="678"/>
    </row>
    <row r="25" spans="1:9">
      <c r="B25" s="586" t="s">
        <v>797</v>
      </c>
      <c r="C25" s="586"/>
      <c r="D25" s="586"/>
      <c r="E25" s="586"/>
      <c r="F25" s="586"/>
      <c r="G25" s="682"/>
      <c r="H25" s="698">
        <v>5</v>
      </c>
      <c r="I25" s="678"/>
    </row>
    <row r="26" spans="1:9">
      <c r="B26" s="586"/>
      <c r="C26" s="678"/>
      <c r="D26" s="678"/>
      <c r="E26" s="678"/>
      <c r="F26" s="678"/>
      <c r="G26" s="678"/>
      <c r="H26" s="699"/>
      <c r="I26" s="678"/>
    </row>
    <row r="27" spans="1:9" ht="15">
      <c r="B27" s="679" t="s">
        <v>798</v>
      </c>
      <c r="C27" s="686"/>
      <c r="D27" s="686"/>
      <c r="E27" s="686"/>
      <c r="F27" s="686"/>
      <c r="G27" s="686"/>
      <c r="H27" s="700" t="s">
        <v>1213</v>
      </c>
      <c r="I27" s="678"/>
    </row>
    <row r="28" spans="1:9">
      <c r="B28" s="586" t="s">
        <v>799</v>
      </c>
      <c r="C28" s="586"/>
      <c r="D28" s="586"/>
      <c r="E28" s="586"/>
      <c r="F28" s="586"/>
      <c r="G28" s="586"/>
      <c r="H28" s="833">
        <v>100</v>
      </c>
      <c r="I28" s="678"/>
    </row>
    <row r="29" spans="1:9">
      <c r="B29" s="586" t="s">
        <v>800</v>
      </c>
      <c r="C29" s="586"/>
      <c r="D29" s="586"/>
      <c r="E29" s="586"/>
      <c r="F29" s="586"/>
      <c r="G29" s="586"/>
      <c r="H29" s="833"/>
      <c r="I29" s="678"/>
    </row>
    <row r="30" spans="1:9" ht="15">
      <c r="B30" s="586" t="s">
        <v>801</v>
      </c>
      <c r="C30" s="686"/>
      <c r="D30" s="686"/>
      <c r="E30" s="686"/>
      <c r="F30" s="686"/>
      <c r="G30" s="686"/>
      <c r="H30" s="834"/>
      <c r="I30" s="678"/>
    </row>
    <row r="31" spans="1:9">
      <c r="B31" s="684" t="s">
        <v>802</v>
      </c>
      <c r="C31" s="684"/>
      <c r="D31" s="684"/>
      <c r="E31" s="684"/>
      <c r="F31" s="684"/>
      <c r="G31" s="684"/>
      <c r="H31" s="697">
        <v>95</v>
      </c>
      <c r="I31" s="678"/>
    </row>
    <row r="32" spans="1:9">
      <c r="B32" s="684" t="s">
        <v>803</v>
      </c>
      <c r="C32" s="684"/>
      <c r="D32" s="684"/>
      <c r="E32" s="684"/>
      <c r="F32" s="684"/>
      <c r="G32" s="687"/>
      <c r="H32" s="695">
        <v>90</v>
      </c>
      <c r="I32" s="678"/>
    </row>
    <row r="33" spans="2:9">
      <c r="B33" s="587" t="s">
        <v>804</v>
      </c>
      <c r="C33" s="587"/>
      <c r="D33" s="587"/>
      <c r="E33" s="587"/>
      <c r="F33" s="587"/>
      <c r="G33" s="587"/>
      <c r="H33" s="835">
        <v>50</v>
      </c>
      <c r="I33" s="678"/>
    </row>
    <row r="34" spans="2:9">
      <c r="B34" s="586" t="s">
        <v>805</v>
      </c>
      <c r="C34" s="586"/>
      <c r="D34" s="586"/>
      <c r="E34" s="586"/>
      <c r="F34" s="586"/>
      <c r="G34" s="586"/>
      <c r="H34" s="833"/>
      <c r="I34" s="678"/>
    </row>
    <row r="35" spans="2:9">
      <c r="B35" s="588" t="s">
        <v>806</v>
      </c>
      <c r="C35" s="588"/>
      <c r="D35" s="588"/>
      <c r="E35" s="588"/>
      <c r="F35" s="588"/>
      <c r="G35" s="588"/>
      <c r="H35" s="834"/>
      <c r="I35" s="678"/>
    </row>
    <row r="36" spans="2:9">
      <c r="B36" s="588" t="s">
        <v>807</v>
      </c>
      <c r="C36" s="588"/>
      <c r="D36" s="588"/>
      <c r="E36" s="588"/>
      <c r="F36" s="588"/>
      <c r="G36" s="588"/>
      <c r="H36" s="696">
        <v>0</v>
      </c>
      <c r="I36" s="678"/>
    </row>
    <row r="37" spans="2:9">
      <c r="B37" s="586" t="s">
        <v>1215</v>
      </c>
      <c r="C37" s="586"/>
      <c r="D37" s="586"/>
      <c r="E37" s="586"/>
      <c r="F37" s="586"/>
      <c r="G37" s="586"/>
      <c r="H37" s="586"/>
      <c r="I37" s="678"/>
    </row>
    <row r="38" spans="2:9">
      <c r="B38" s="586"/>
      <c r="C38" s="586"/>
      <c r="D38" s="586"/>
      <c r="E38" s="586"/>
      <c r="F38" s="586"/>
      <c r="G38" s="586"/>
      <c r="H38" s="586"/>
      <c r="I38" s="678"/>
    </row>
    <row r="39" spans="2:9">
      <c r="B39" s="586"/>
      <c r="C39" s="586"/>
      <c r="D39" s="586"/>
      <c r="E39" s="586"/>
      <c r="F39" s="586"/>
      <c r="G39" s="586"/>
      <c r="H39" s="586"/>
      <c r="I39" s="678"/>
    </row>
    <row r="40" spans="2:9">
      <c r="B40" s="586"/>
      <c r="C40" s="586"/>
      <c r="D40" s="586"/>
      <c r="E40" s="586"/>
      <c r="F40" s="586"/>
      <c r="G40" s="586"/>
      <c r="H40" s="586"/>
      <c r="I40" s="678"/>
    </row>
    <row r="41" spans="2:9">
      <c r="B41" s="677" t="s">
        <v>1183</v>
      </c>
      <c r="C41" s="678"/>
      <c r="D41" s="678"/>
      <c r="E41" s="678"/>
      <c r="F41" s="678"/>
      <c r="G41" s="678"/>
      <c r="H41" s="678"/>
      <c r="I41" s="678"/>
    </row>
    <row r="42" spans="2:9">
      <c r="B42" s="840" t="s">
        <v>808</v>
      </c>
      <c r="C42" s="840"/>
      <c r="D42" s="840"/>
      <c r="E42" s="840"/>
      <c r="F42" s="840"/>
      <c r="G42" s="840"/>
      <c r="H42" s="840"/>
      <c r="I42" s="678"/>
    </row>
    <row r="43" spans="2:9">
      <c r="B43" s="840"/>
      <c r="C43" s="840"/>
      <c r="D43" s="840"/>
      <c r="E43" s="840"/>
      <c r="F43" s="840"/>
      <c r="G43" s="840"/>
      <c r="H43" s="840"/>
      <c r="I43" s="678"/>
    </row>
    <row r="44" spans="2:9">
      <c r="B44" s="704" t="s">
        <v>140</v>
      </c>
      <c r="C44" s="701"/>
      <c r="D44" s="701"/>
      <c r="E44" s="701"/>
      <c r="F44" s="701"/>
      <c r="G44" s="701"/>
      <c r="H44" s="701"/>
      <c r="I44" s="678"/>
    </row>
    <row r="45" spans="2:9">
      <c r="B45" s="679" t="s">
        <v>809</v>
      </c>
      <c r="C45" s="678"/>
      <c r="D45" s="678"/>
      <c r="E45" s="678"/>
      <c r="F45" s="678"/>
      <c r="G45" s="678"/>
      <c r="H45" s="680" t="s">
        <v>810</v>
      </c>
      <c r="I45" s="678"/>
    </row>
    <row r="46" spans="2:9" ht="12" customHeight="1">
      <c r="B46" s="586" t="s">
        <v>811</v>
      </c>
      <c r="C46" s="586"/>
      <c r="D46" s="586"/>
      <c r="E46" s="586"/>
      <c r="F46" s="586"/>
      <c r="G46" s="586"/>
      <c r="H46" s="833">
        <v>0</v>
      </c>
      <c r="I46" s="678"/>
    </row>
    <row r="47" spans="2:9">
      <c r="B47" s="588" t="s">
        <v>812</v>
      </c>
      <c r="C47" s="588"/>
      <c r="D47" s="588"/>
      <c r="E47" s="588"/>
      <c r="F47" s="588"/>
      <c r="G47" s="588"/>
      <c r="H47" s="834"/>
      <c r="I47" s="678"/>
    </row>
    <row r="48" spans="2:9">
      <c r="B48" s="587" t="s">
        <v>813</v>
      </c>
      <c r="C48" s="587"/>
      <c r="D48" s="587"/>
      <c r="E48" s="587"/>
      <c r="F48" s="587"/>
      <c r="G48" s="587"/>
      <c r="H48" s="695">
        <v>5</v>
      </c>
      <c r="I48" s="678"/>
    </row>
    <row r="49" spans="2:9">
      <c r="B49" s="836" t="s">
        <v>814</v>
      </c>
      <c r="C49" s="836"/>
      <c r="D49" s="836"/>
      <c r="E49" s="836"/>
      <c r="F49" s="836"/>
      <c r="G49" s="837"/>
      <c r="H49" s="835">
        <v>10</v>
      </c>
      <c r="I49" s="678"/>
    </row>
    <row r="50" spans="2:9">
      <c r="B50" s="838"/>
      <c r="C50" s="838"/>
      <c r="D50" s="838"/>
      <c r="E50" s="838"/>
      <c r="F50" s="838"/>
      <c r="G50" s="839"/>
      <c r="H50" s="834"/>
      <c r="I50" s="678"/>
    </row>
    <row r="51" spans="2:9">
      <c r="B51" s="586" t="s">
        <v>815</v>
      </c>
      <c r="C51" s="586"/>
      <c r="D51" s="586"/>
      <c r="E51" s="586"/>
      <c r="F51" s="586"/>
      <c r="G51" s="586"/>
      <c r="H51" s="828">
        <v>15</v>
      </c>
      <c r="I51" s="678"/>
    </row>
    <row r="52" spans="2:9">
      <c r="B52" s="586" t="s">
        <v>816</v>
      </c>
      <c r="C52" s="586"/>
      <c r="D52" s="586"/>
      <c r="E52" s="586"/>
      <c r="F52" s="586"/>
      <c r="G52" s="681"/>
      <c r="H52" s="829"/>
      <c r="I52" s="678"/>
    </row>
    <row r="53" spans="2:9">
      <c r="B53" s="587" t="s">
        <v>817</v>
      </c>
      <c r="C53" s="587"/>
      <c r="D53" s="587"/>
      <c r="E53" s="587"/>
      <c r="F53" s="587"/>
      <c r="G53" s="682"/>
      <c r="H53" s="830">
        <v>50</v>
      </c>
      <c r="I53" s="678"/>
    </row>
    <row r="54" spans="2:9">
      <c r="B54" s="586" t="s">
        <v>818</v>
      </c>
      <c r="C54" s="586"/>
      <c r="D54" s="586"/>
      <c r="E54" s="586"/>
      <c r="F54" s="586"/>
      <c r="G54" s="681"/>
      <c r="H54" s="831"/>
      <c r="I54" s="678"/>
    </row>
    <row r="55" spans="2:9">
      <c r="B55" s="586" t="s">
        <v>819</v>
      </c>
      <c r="C55" s="586"/>
      <c r="D55" s="586"/>
      <c r="E55" s="586"/>
      <c r="F55" s="586"/>
      <c r="G55" s="681"/>
      <c r="H55" s="831"/>
      <c r="I55" s="678"/>
    </row>
    <row r="56" spans="2:9">
      <c r="B56" s="586" t="s">
        <v>820</v>
      </c>
      <c r="C56" s="586"/>
      <c r="D56" s="586"/>
      <c r="E56" s="586"/>
      <c r="F56" s="586"/>
      <c r="G56" s="681"/>
      <c r="H56" s="831"/>
      <c r="I56" s="678"/>
    </row>
    <row r="57" spans="2:9">
      <c r="B57" s="588" t="s">
        <v>821</v>
      </c>
      <c r="C57" s="588"/>
      <c r="D57" s="588"/>
      <c r="E57" s="588"/>
      <c r="F57" s="588"/>
      <c r="G57" s="683"/>
      <c r="H57" s="832"/>
      <c r="I57" s="678"/>
    </row>
    <row r="58" spans="2:9">
      <c r="B58" s="588" t="s">
        <v>822</v>
      </c>
      <c r="C58" s="588"/>
      <c r="D58" s="588"/>
      <c r="E58" s="588"/>
      <c r="F58" s="588"/>
      <c r="G58" s="588"/>
      <c r="H58" s="696">
        <v>65</v>
      </c>
      <c r="I58" s="678"/>
    </row>
    <row r="59" spans="2:9">
      <c r="B59" s="684" t="s">
        <v>823</v>
      </c>
      <c r="C59" s="684"/>
      <c r="D59" s="684"/>
      <c r="E59" s="684"/>
      <c r="F59" s="684"/>
      <c r="G59" s="684"/>
      <c r="H59" s="697">
        <v>85</v>
      </c>
      <c r="I59" s="678"/>
    </row>
    <row r="60" spans="2:9">
      <c r="B60" s="586" t="s">
        <v>824</v>
      </c>
      <c r="C60" s="586"/>
      <c r="D60" s="586"/>
      <c r="E60" s="586"/>
      <c r="F60" s="586"/>
      <c r="G60" s="586"/>
      <c r="H60" s="833">
        <v>100</v>
      </c>
      <c r="I60" s="678"/>
    </row>
    <row r="61" spans="2:9">
      <c r="B61" s="586" t="s">
        <v>825</v>
      </c>
      <c r="C61" s="586"/>
      <c r="D61" s="586"/>
      <c r="E61" s="586"/>
      <c r="F61" s="586"/>
      <c r="G61" s="586"/>
      <c r="H61" s="833"/>
      <c r="I61" s="678"/>
    </row>
    <row r="62" spans="2:9">
      <c r="B62" s="588" t="s">
        <v>826</v>
      </c>
      <c r="C62" s="588"/>
      <c r="D62" s="588"/>
      <c r="E62" s="588"/>
      <c r="F62" s="588"/>
      <c r="G62" s="588"/>
      <c r="H62" s="834"/>
      <c r="I62" s="678"/>
    </row>
    <row r="63" spans="2:9">
      <c r="B63" s="688" t="s">
        <v>827</v>
      </c>
      <c r="C63" s="586"/>
      <c r="D63" s="586"/>
      <c r="E63" s="586"/>
      <c r="F63" s="586"/>
      <c r="G63" s="682"/>
      <c r="H63" s="698">
        <v>5</v>
      </c>
      <c r="I63" s="678"/>
    </row>
    <row r="64" spans="2:9">
      <c r="B64" s="586"/>
      <c r="C64" s="678"/>
      <c r="D64" s="678"/>
      <c r="E64" s="678"/>
      <c r="F64" s="678"/>
      <c r="G64" s="678"/>
      <c r="H64" s="685"/>
      <c r="I64" s="678"/>
    </row>
    <row r="65" spans="2:9" ht="15">
      <c r="B65" s="679" t="s">
        <v>828</v>
      </c>
      <c r="C65" s="686"/>
      <c r="D65" s="686"/>
      <c r="E65" s="686"/>
      <c r="F65" s="686"/>
      <c r="G65" s="686"/>
      <c r="H65" s="679" t="s">
        <v>829</v>
      </c>
      <c r="I65" s="678"/>
    </row>
    <row r="66" spans="2:9">
      <c r="B66" s="586" t="s">
        <v>830</v>
      </c>
      <c r="C66" s="586"/>
      <c r="D66" s="586"/>
      <c r="E66" s="586"/>
      <c r="F66" s="586"/>
      <c r="G66" s="586"/>
      <c r="H66" s="833">
        <v>100</v>
      </c>
      <c r="I66" s="678"/>
    </row>
    <row r="67" spans="2:9">
      <c r="B67" s="586" t="s">
        <v>831</v>
      </c>
      <c r="C67" s="586"/>
      <c r="D67" s="586"/>
      <c r="E67" s="586"/>
      <c r="F67" s="586"/>
      <c r="G67" s="586"/>
      <c r="H67" s="833"/>
      <c r="I67" s="678"/>
    </row>
    <row r="68" spans="2:9" ht="15">
      <c r="B68" s="586" t="s">
        <v>832</v>
      </c>
      <c r="C68" s="686"/>
      <c r="D68" s="686"/>
      <c r="E68" s="686"/>
      <c r="F68" s="686"/>
      <c r="G68" s="686"/>
      <c r="H68" s="834"/>
      <c r="I68" s="678"/>
    </row>
    <row r="69" spans="2:9">
      <c r="B69" s="684" t="s">
        <v>833</v>
      </c>
      <c r="C69" s="684"/>
      <c r="D69" s="684"/>
      <c r="E69" s="684"/>
      <c r="F69" s="684"/>
      <c r="G69" s="684"/>
      <c r="H69" s="697">
        <v>95</v>
      </c>
      <c r="I69" s="678"/>
    </row>
    <row r="70" spans="2:9">
      <c r="B70" s="684" t="s">
        <v>803</v>
      </c>
      <c r="C70" s="684"/>
      <c r="D70" s="684"/>
      <c r="E70" s="684"/>
      <c r="F70" s="684"/>
      <c r="G70" s="687"/>
      <c r="H70" s="695">
        <v>90</v>
      </c>
      <c r="I70" s="678"/>
    </row>
    <row r="71" spans="2:9">
      <c r="B71" s="587" t="s">
        <v>834</v>
      </c>
      <c r="C71" s="587"/>
      <c r="D71" s="587"/>
      <c r="E71" s="587"/>
      <c r="F71" s="587"/>
      <c r="G71" s="587"/>
      <c r="H71" s="835">
        <v>50</v>
      </c>
      <c r="I71" s="678"/>
    </row>
    <row r="72" spans="2:9">
      <c r="B72" s="586" t="s">
        <v>835</v>
      </c>
      <c r="C72" s="586"/>
      <c r="D72" s="586"/>
      <c r="E72" s="586"/>
      <c r="F72" s="586"/>
      <c r="G72" s="586"/>
      <c r="H72" s="833"/>
      <c r="I72" s="678"/>
    </row>
    <row r="73" spans="2:9">
      <c r="B73" s="588" t="s">
        <v>836</v>
      </c>
      <c r="C73" s="588"/>
      <c r="D73" s="588"/>
      <c r="E73" s="588"/>
      <c r="F73" s="588"/>
      <c r="G73" s="588"/>
      <c r="H73" s="834"/>
      <c r="I73" s="678"/>
    </row>
    <row r="74" spans="2:9">
      <c r="B74" s="588" t="s">
        <v>837</v>
      </c>
      <c r="C74" s="588"/>
      <c r="D74" s="588"/>
      <c r="E74" s="588"/>
      <c r="F74" s="588"/>
      <c r="G74" s="588"/>
      <c r="H74" s="696">
        <v>0</v>
      </c>
      <c r="I74" s="678"/>
    </row>
    <row r="75" spans="2:9">
      <c r="B75" s="586" t="s">
        <v>1216</v>
      </c>
      <c r="C75" s="586"/>
      <c r="D75" s="586"/>
      <c r="E75" s="586"/>
      <c r="F75" s="586"/>
      <c r="G75" s="586"/>
      <c r="H75" s="586"/>
      <c r="I75" s="678"/>
    </row>
  </sheetData>
  <mergeCells count="18">
    <mergeCell ref="B49:G50"/>
    <mergeCell ref="H49:H50"/>
    <mergeCell ref="B4:H5"/>
    <mergeCell ref="H8:H9"/>
    <mergeCell ref="B11:G12"/>
    <mergeCell ref="H11:H12"/>
    <mergeCell ref="H13:H14"/>
    <mergeCell ref="H15:H19"/>
    <mergeCell ref="H22:H24"/>
    <mergeCell ref="H28:H30"/>
    <mergeCell ref="H33:H35"/>
    <mergeCell ref="B42:H43"/>
    <mergeCell ref="H46:H47"/>
    <mergeCell ref="H51:H52"/>
    <mergeCell ref="H53:H57"/>
    <mergeCell ref="H60:H62"/>
    <mergeCell ref="H66:H68"/>
    <mergeCell ref="H71:H73"/>
  </mergeCells>
  <pageMargins left="0.7" right="0.7" top="0.78740157499999996" bottom="0.78740157499999996"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B3:P56"/>
  <sheetViews>
    <sheetView showGridLines="0" zoomScaleNormal="100" workbookViewId="0"/>
  </sheetViews>
  <sheetFormatPr defaultColWidth="9.140625" defaultRowHeight="12.75" customHeight="1"/>
  <cols>
    <col min="1" max="11" width="9.140625" style="593"/>
    <col min="12" max="13" width="9.140625" style="866"/>
    <col min="14" max="16" width="9.140625" style="866" customWidth="1"/>
    <col min="17" max="30" width="9.140625" style="593" customWidth="1"/>
    <col min="31" max="16384" width="9.140625" style="593"/>
  </cols>
  <sheetData>
    <row r="3" spans="2:13" ht="12.75" customHeight="1">
      <c r="B3" s="594" t="s">
        <v>1110</v>
      </c>
    </row>
    <row r="4" spans="2:13" ht="12.75" customHeight="1">
      <c r="B4" s="845" t="s">
        <v>1203</v>
      </c>
      <c r="C4" s="845"/>
      <c r="D4" s="845"/>
      <c r="E4" s="845"/>
      <c r="F4" s="845"/>
      <c r="G4" s="845"/>
      <c r="J4" s="598" t="s">
        <v>840</v>
      </c>
      <c r="K4" s="598" t="s">
        <v>841</v>
      </c>
      <c r="L4" s="867"/>
      <c r="M4" s="867"/>
    </row>
    <row r="5" spans="2:13" ht="12.75" customHeight="1">
      <c r="B5" s="845"/>
      <c r="C5" s="845"/>
      <c r="D5" s="845"/>
      <c r="E5" s="845"/>
      <c r="F5" s="845"/>
      <c r="G5" s="845"/>
      <c r="J5" s="721">
        <v>46.543903036628727</v>
      </c>
      <c r="K5" s="721">
        <v>26.881960272490453</v>
      </c>
      <c r="L5" s="867">
        <v>0</v>
      </c>
      <c r="M5" s="867">
        <v>0</v>
      </c>
    </row>
    <row r="6" spans="2:13" ht="12.75" customHeight="1">
      <c r="B6" s="593" t="s">
        <v>1202</v>
      </c>
      <c r="J6" s="721">
        <v>54.854484129202618</v>
      </c>
      <c r="K6" s="721">
        <v>20.179437124212047</v>
      </c>
      <c r="L6" s="867">
        <v>100</v>
      </c>
      <c r="M6" s="867">
        <v>100</v>
      </c>
    </row>
    <row r="7" spans="2:13" ht="12.75" customHeight="1">
      <c r="J7" s="721">
        <v>66.940958806897015</v>
      </c>
      <c r="K7" s="721">
        <v>48.107707520143784</v>
      </c>
      <c r="L7" s="867"/>
      <c r="M7" s="867"/>
    </row>
    <row r="8" spans="2:13" ht="12.75" customHeight="1">
      <c r="J8" s="721">
        <v>73.263628465634127</v>
      </c>
      <c r="K8" s="721">
        <v>46.716783506789533</v>
      </c>
      <c r="L8" s="867"/>
      <c r="M8" s="867"/>
    </row>
    <row r="9" spans="2:13" ht="12.75" customHeight="1">
      <c r="J9" s="721">
        <v>76.596164931477645</v>
      </c>
      <c r="K9" s="721">
        <v>56.402749950425616</v>
      </c>
      <c r="L9" s="867"/>
      <c r="M9" s="867"/>
    </row>
    <row r="10" spans="2:13" ht="12.75" customHeight="1">
      <c r="J10" s="721">
        <v>76.74704931232948</v>
      </c>
      <c r="K10" s="721">
        <v>18.501662566080036</v>
      </c>
      <c r="L10" s="867"/>
      <c r="M10" s="867"/>
    </row>
    <row r="11" spans="2:13" ht="12.75" customHeight="1">
      <c r="J11" s="721">
        <v>77.524662268454293</v>
      </c>
      <c r="K11" s="721">
        <v>31.93140645220473</v>
      </c>
      <c r="L11" s="867"/>
      <c r="M11" s="867"/>
    </row>
    <row r="12" spans="2:13" ht="12.75" customHeight="1">
      <c r="J12" s="721">
        <v>77.529432634862701</v>
      </c>
      <c r="K12" s="721">
        <v>42.086447543798194</v>
      </c>
      <c r="L12" s="867"/>
      <c r="M12" s="867"/>
    </row>
    <row r="13" spans="2:13" ht="12.75" customHeight="1">
      <c r="J13" s="721">
        <v>78.096768582648309</v>
      </c>
      <c r="K13" s="721">
        <v>43.943763798739475</v>
      </c>
      <c r="L13" s="867"/>
      <c r="M13" s="867"/>
    </row>
    <row r="14" spans="2:13" ht="12.75" customHeight="1">
      <c r="J14" s="721">
        <v>80.522811849272642</v>
      </c>
      <c r="K14" s="721">
        <v>47.063187024949016</v>
      </c>
      <c r="L14" s="867"/>
      <c r="M14" s="867"/>
    </row>
    <row r="15" spans="2:13" ht="12.75" customHeight="1">
      <c r="J15" s="721">
        <v>81.048772467004625</v>
      </c>
      <c r="K15" s="721">
        <v>47.808010197472456</v>
      </c>
      <c r="L15" s="867"/>
      <c r="M15" s="867"/>
    </row>
    <row r="16" spans="2:13" ht="12.75" customHeight="1">
      <c r="J16" s="721">
        <v>82.625155332189522</v>
      </c>
      <c r="K16" s="721">
        <v>73.983412592764793</v>
      </c>
      <c r="L16" s="867"/>
      <c r="M16" s="867"/>
    </row>
    <row r="17" spans="2:13" ht="12.75" customHeight="1">
      <c r="J17" s="721">
        <v>84.447406168179725</v>
      </c>
      <c r="K17" s="721">
        <v>48.077888714858894</v>
      </c>
      <c r="L17" s="867"/>
      <c r="M17" s="867"/>
    </row>
    <row r="18" spans="2:13" ht="12.75" customHeight="1">
      <c r="J18" s="721">
        <v>85.00250679509864</v>
      </c>
      <c r="K18" s="721">
        <v>39.231290937309033</v>
      </c>
      <c r="L18" s="867"/>
      <c r="M18" s="867"/>
    </row>
    <row r="19" spans="2:13" ht="12.75" customHeight="1">
      <c r="J19" s="721">
        <v>86.319922982995038</v>
      </c>
      <c r="K19" s="721">
        <v>44.274516534258161</v>
      </c>
      <c r="L19" s="867"/>
      <c r="M19" s="867"/>
    </row>
    <row r="20" spans="2:13" ht="12.75" customHeight="1">
      <c r="J20" s="721">
        <v>86.376484285541977</v>
      </c>
      <c r="K20" s="721">
        <v>36.920361789907162</v>
      </c>
      <c r="L20" s="867"/>
      <c r="M20" s="867"/>
    </row>
    <row r="21" spans="2:13" ht="12.75" customHeight="1">
      <c r="J21" s="721">
        <v>87.737503400649743</v>
      </c>
      <c r="K21" s="721">
        <v>48.0002286003797</v>
      </c>
      <c r="L21" s="867"/>
      <c r="M21" s="867"/>
    </row>
    <row r="22" spans="2:13" ht="12.75" customHeight="1">
      <c r="J22" s="721">
        <v>90.362671043956468</v>
      </c>
      <c r="K22" s="721">
        <v>38.483626971244895</v>
      </c>
      <c r="L22" s="867"/>
      <c r="M22" s="867"/>
    </row>
    <row r="23" spans="2:13" ht="12.75" customHeight="1">
      <c r="J23" s="721">
        <v>92.834671748028114</v>
      </c>
      <c r="K23" s="721">
        <v>58.179885063892591</v>
      </c>
      <c r="L23" s="867"/>
      <c r="M23" s="867"/>
    </row>
    <row r="24" spans="2:13" ht="12.75" customHeight="1">
      <c r="B24" s="584" t="s">
        <v>485</v>
      </c>
      <c r="C24" s="584"/>
      <c r="D24" s="584"/>
      <c r="E24" s="584"/>
      <c r="F24" s="584"/>
      <c r="G24" s="584"/>
      <c r="J24" s="721">
        <v>93.173832434189364</v>
      </c>
      <c r="K24" s="721">
        <v>43.034301208607907</v>
      </c>
      <c r="L24" s="867"/>
      <c r="M24" s="867"/>
    </row>
    <row r="25" spans="2:13" ht="12.75" customHeight="1">
      <c r="B25" s="821" t="s">
        <v>1204</v>
      </c>
      <c r="C25" s="821"/>
      <c r="D25" s="821"/>
      <c r="E25" s="821"/>
      <c r="F25" s="821"/>
      <c r="G25" s="821"/>
      <c r="J25" s="721">
        <v>93.237846771309748</v>
      </c>
      <c r="K25" s="721">
        <v>68.485325639775979</v>
      </c>
      <c r="L25" s="867"/>
      <c r="M25" s="867"/>
    </row>
    <row r="26" spans="2:13" ht="12.75" customHeight="1">
      <c r="B26" s="821"/>
      <c r="C26" s="821"/>
      <c r="D26" s="821"/>
      <c r="E26" s="821"/>
      <c r="F26" s="821"/>
      <c r="G26" s="821"/>
      <c r="J26" s="721">
        <v>94.257552303181626</v>
      </c>
      <c r="K26" s="721">
        <v>36.96935659581893</v>
      </c>
      <c r="L26" s="867"/>
      <c r="M26" s="867"/>
    </row>
    <row r="27" spans="2:13" ht="12.75" customHeight="1">
      <c r="B27" s="821"/>
      <c r="C27" s="821"/>
      <c r="D27" s="821"/>
      <c r="E27" s="821"/>
      <c r="F27" s="821"/>
      <c r="G27" s="821"/>
    </row>
    <row r="28" spans="2:13" ht="12.75" customHeight="1">
      <c r="B28" s="728"/>
      <c r="C28" s="728"/>
      <c r="D28" s="728"/>
      <c r="E28" s="728"/>
      <c r="F28" s="728"/>
      <c r="G28" s="728"/>
    </row>
    <row r="32" spans="2:13" ht="12.75" customHeight="1">
      <c r="B32" s="594" t="s">
        <v>1166</v>
      </c>
    </row>
    <row r="33" spans="2:7" ht="12.75" customHeight="1">
      <c r="B33" s="845" t="s">
        <v>842</v>
      </c>
      <c r="C33" s="845"/>
      <c r="D33" s="845"/>
      <c r="E33" s="845"/>
      <c r="F33" s="845"/>
      <c r="G33" s="845"/>
    </row>
    <row r="34" spans="2:7" ht="12.75" customHeight="1">
      <c r="B34" s="845"/>
      <c r="C34" s="845"/>
      <c r="D34" s="845"/>
      <c r="E34" s="845"/>
      <c r="F34" s="845"/>
      <c r="G34" s="845"/>
    </row>
    <row r="35" spans="2:7" ht="12.75" customHeight="1">
      <c r="B35" s="593" t="s">
        <v>1057</v>
      </c>
    </row>
    <row r="53" spans="2:7" ht="12.75" customHeight="1">
      <c r="B53" s="584" t="s">
        <v>486</v>
      </c>
      <c r="C53" s="584"/>
      <c r="D53" s="584"/>
      <c r="E53" s="584"/>
      <c r="F53" s="584"/>
      <c r="G53" s="584"/>
    </row>
    <row r="54" spans="2:7" ht="12.75" customHeight="1">
      <c r="B54" s="821" t="s">
        <v>843</v>
      </c>
      <c r="C54" s="821"/>
      <c r="D54" s="821"/>
      <c r="E54" s="821"/>
      <c r="F54" s="821"/>
      <c r="G54" s="821"/>
    </row>
    <row r="55" spans="2:7" ht="12.75" customHeight="1">
      <c r="B55" s="821"/>
      <c r="C55" s="821"/>
      <c r="D55" s="821"/>
      <c r="E55" s="821"/>
      <c r="F55" s="821"/>
      <c r="G55" s="821"/>
    </row>
    <row r="56" spans="2:7" ht="12.75" customHeight="1">
      <c r="B56" s="821"/>
      <c r="C56" s="821"/>
      <c r="D56" s="821"/>
      <c r="E56" s="821"/>
      <c r="F56" s="821"/>
      <c r="G56" s="821"/>
    </row>
  </sheetData>
  <mergeCells count="4">
    <mergeCell ref="B4:G5"/>
    <mergeCell ref="B33:G34"/>
    <mergeCell ref="B54:G56"/>
    <mergeCell ref="B25:G28"/>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3:XFC67"/>
  <sheetViews>
    <sheetView showGridLines="0" zoomScaleNormal="100" workbookViewId="0"/>
  </sheetViews>
  <sheetFormatPr defaultColWidth="9.140625" defaultRowHeight="12.75" customHeight="1"/>
  <cols>
    <col min="1" max="9" width="9.140625" style="227" customWidth="1"/>
    <col min="10" max="24" width="9.140625" style="230" customWidth="1"/>
    <col min="25" max="16384" width="9.140625" style="227"/>
  </cols>
  <sheetData>
    <row r="3" spans="1:16383" ht="12.75" customHeight="1">
      <c r="B3" s="712" t="s">
        <v>1077</v>
      </c>
      <c r="C3" s="713"/>
      <c r="D3" s="713"/>
      <c r="E3" s="713"/>
      <c r="F3" s="713"/>
      <c r="G3" s="713"/>
      <c r="K3" s="230" t="s">
        <v>347</v>
      </c>
      <c r="L3" s="230" t="s">
        <v>351</v>
      </c>
      <c r="M3" s="230" t="s">
        <v>350</v>
      </c>
      <c r="N3" s="230" t="s">
        <v>349</v>
      </c>
      <c r="O3" s="230" t="s">
        <v>348</v>
      </c>
      <c r="P3" s="230" t="s">
        <v>304</v>
      </c>
      <c r="Q3" s="230" t="s">
        <v>457</v>
      </c>
      <c r="R3" s="230" t="s">
        <v>424</v>
      </c>
      <c r="S3" s="230" t="s">
        <v>425</v>
      </c>
      <c r="T3" s="230" t="s">
        <v>423</v>
      </c>
      <c r="V3" s="228"/>
      <c r="W3" s="227"/>
      <c r="X3" s="227"/>
    </row>
    <row r="4" spans="1:16383" ht="12.75" customHeight="1">
      <c r="B4" s="734" t="s">
        <v>443</v>
      </c>
      <c r="C4" s="734"/>
      <c r="D4" s="734"/>
      <c r="E4" s="734"/>
      <c r="F4" s="734"/>
      <c r="G4" s="734"/>
      <c r="K4" s="230" t="s">
        <v>215</v>
      </c>
      <c r="L4" s="230" t="s">
        <v>216</v>
      </c>
      <c r="M4" s="230" t="s">
        <v>217</v>
      </c>
      <c r="N4" s="230" t="s">
        <v>218</v>
      </c>
      <c r="O4" s="230" t="s">
        <v>219</v>
      </c>
      <c r="P4" s="230" t="s">
        <v>209</v>
      </c>
      <c r="Q4" s="230" t="s">
        <v>444</v>
      </c>
      <c r="R4" s="230" t="s">
        <v>424</v>
      </c>
      <c r="S4" s="230" t="s">
        <v>212</v>
      </c>
      <c r="T4" s="230" t="s">
        <v>422</v>
      </c>
      <c r="V4" s="228"/>
      <c r="W4" s="239"/>
      <c r="X4" s="239"/>
      <c r="Y4" s="239"/>
      <c r="Z4" s="239"/>
      <c r="AA4" s="239"/>
    </row>
    <row r="5" spans="1:16383" ht="12.75" customHeight="1">
      <c r="A5" s="232"/>
      <c r="B5" s="734"/>
      <c r="C5" s="734"/>
      <c r="D5" s="734"/>
      <c r="E5" s="734"/>
      <c r="F5" s="734"/>
      <c r="G5" s="734"/>
      <c r="H5" s="232"/>
      <c r="I5" s="232"/>
      <c r="J5" s="233">
        <v>41729</v>
      </c>
      <c r="K5" s="234">
        <v>97.770569195493835</v>
      </c>
      <c r="L5" s="234">
        <v>40.713041342623256</v>
      </c>
      <c r="M5" s="234">
        <v>72.771238816328733</v>
      </c>
      <c r="N5" s="234">
        <v>0.12762904893074076</v>
      </c>
      <c r="O5" s="234">
        <v>100.56504855015798</v>
      </c>
      <c r="P5" s="234">
        <v>0.25014164999999999</v>
      </c>
      <c r="Q5" s="234">
        <v>0.148176906</v>
      </c>
      <c r="R5" s="234">
        <v>0.16100135700000001</v>
      </c>
      <c r="S5" s="234">
        <v>0.690052153</v>
      </c>
      <c r="T5" s="234">
        <v>6.9040969999999993E-2</v>
      </c>
      <c r="U5" s="236"/>
      <c r="V5" s="244"/>
      <c r="W5" s="239"/>
      <c r="X5" s="239"/>
      <c r="Y5" s="239"/>
      <c r="Z5" s="239"/>
      <c r="AA5" s="239"/>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c r="FV5" s="232"/>
      <c r="FW5" s="232"/>
      <c r="FX5" s="232"/>
      <c r="FY5" s="232"/>
      <c r="FZ5" s="232"/>
      <c r="GA5" s="232"/>
      <c r="GB5" s="232"/>
      <c r="GC5" s="232"/>
      <c r="GD5" s="232"/>
      <c r="GE5" s="232"/>
      <c r="GF5" s="232"/>
      <c r="GG5" s="232"/>
      <c r="GH5" s="232"/>
      <c r="GI5" s="232"/>
      <c r="GJ5" s="232"/>
      <c r="GK5" s="232"/>
      <c r="GL5" s="232"/>
      <c r="GM5" s="232"/>
      <c r="GN5" s="232"/>
      <c r="GO5" s="232"/>
      <c r="GP5" s="232"/>
      <c r="GQ5" s="232"/>
      <c r="GR5" s="232"/>
      <c r="GS5" s="232"/>
      <c r="GT5" s="232"/>
      <c r="GU5" s="232"/>
      <c r="GV5" s="232"/>
      <c r="GW5" s="232"/>
      <c r="GX5" s="232"/>
      <c r="GY5" s="232"/>
      <c r="GZ5" s="232"/>
      <c r="HA5" s="232"/>
      <c r="HB5" s="232"/>
      <c r="HC5" s="232"/>
      <c r="HD5" s="232"/>
      <c r="HE5" s="232"/>
      <c r="HF5" s="232"/>
      <c r="HG5" s="232"/>
      <c r="HH5" s="232"/>
      <c r="HI5" s="232"/>
      <c r="HJ5" s="232"/>
      <c r="HK5" s="232"/>
      <c r="HL5" s="232"/>
      <c r="HM5" s="232"/>
      <c r="HN5" s="232"/>
      <c r="HO5" s="232"/>
      <c r="HP5" s="232"/>
      <c r="HQ5" s="232"/>
      <c r="HR5" s="232"/>
      <c r="HS5" s="232"/>
      <c r="HT5" s="232"/>
      <c r="HU5" s="232"/>
      <c r="HV5" s="232"/>
      <c r="HW5" s="232"/>
      <c r="HX5" s="232"/>
      <c r="HY5" s="232"/>
      <c r="HZ5" s="232"/>
      <c r="IA5" s="232"/>
      <c r="IB5" s="232"/>
      <c r="IC5" s="232"/>
      <c r="ID5" s="232"/>
      <c r="IE5" s="232"/>
      <c r="IF5" s="232"/>
      <c r="IG5" s="232"/>
      <c r="IH5" s="232"/>
      <c r="II5" s="232"/>
      <c r="IJ5" s="232"/>
      <c r="IK5" s="232"/>
      <c r="IL5" s="232"/>
      <c r="IM5" s="232"/>
      <c r="IN5" s="232"/>
      <c r="IO5" s="232"/>
      <c r="IP5" s="232"/>
      <c r="IQ5" s="232"/>
      <c r="IR5" s="232"/>
      <c r="IS5" s="232"/>
      <c r="IT5" s="232"/>
      <c r="IU5" s="232"/>
      <c r="IV5" s="232"/>
      <c r="IW5" s="232"/>
      <c r="IX5" s="232"/>
      <c r="IY5" s="232"/>
      <c r="IZ5" s="232"/>
      <c r="JA5" s="232"/>
      <c r="JB5" s="232"/>
      <c r="JC5" s="232"/>
      <c r="JD5" s="232"/>
      <c r="JE5" s="232"/>
      <c r="JF5" s="232"/>
      <c r="JG5" s="232"/>
      <c r="JH5" s="232"/>
      <c r="JI5" s="232"/>
      <c r="JJ5" s="232"/>
      <c r="JK5" s="232"/>
      <c r="JL5" s="232"/>
      <c r="JM5" s="232"/>
      <c r="JN5" s="232"/>
      <c r="JO5" s="232"/>
      <c r="JP5" s="232"/>
      <c r="JQ5" s="232"/>
      <c r="JR5" s="232"/>
      <c r="JS5" s="232"/>
      <c r="JT5" s="232"/>
      <c r="JU5" s="232"/>
      <c r="JV5" s="232"/>
      <c r="JW5" s="232"/>
      <c r="JX5" s="232"/>
      <c r="JY5" s="232"/>
      <c r="JZ5" s="232"/>
      <c r="KA5" s="232"/>
      <c r="KB5" s="232"/>
      <c r="KC5" s="232"/>
      <c r="KD5" s="232"/>
      <c r="KE5" s="232"/>
      <c r="KF5" s="232"/>
      <c r="KG5" s="232"/>
      <c r="KH5" s="232"/>
      <c r="KI5" s="232"/>
      <c r="KJ5" s="232"/>
      <c r="KK5" s="232"/>
      <c r="KL5" s="232"/>
      <c r="KM5" s="232"/>
      <c r="KN5" s="232"/>
      <c r="KO5" s="232"/>
      <c r="KP5" s="232"/>
      <c r="KQ5" s="232"/>
      <c r="KR5" s="232"/>
      <c r="KS5" s="232"/>
      <c r="KT5" s="232"/>
      <c r="KU5" s="232"/>
      <c r="KV5" s="232"/>
      <c r="KW5" s="232"/>
      <c r="KX5" s="232"/>
      <c r="KY5" s="232"/>
      <c r="KZ5" s="232"/>
      <c r="LA5" s="232"/>
      <c r="LB5" s="232"/>
      <c r="LC5" s="232"/>
      <c r="LD5" s="232"/>
      <c r="LE5" s="232"/>
      <c r="LF5" s="232"/>
      <c r="LG5" s="232"/>
      <c r="LH5" s="232"/>
      <c r="LI5" s="232"/>
      <c r="LJ5" s="232"/>
      <c r="LK5" s="232"/>
      <c r="LL5" s="232"/>
      <c r="LM5" s="232"/>
      <c r="LN5" s="232"/>
      <c r="LO5" s="232"/>
      <c r="LP5" s="232"/>
      <c r="LQ5" s="232"/>
      <c r="LR5" s="232"/>
      <c r="LS5" s="232"/>
      <c r="LT5" s="232"/>
      <c r="LU5" s="232"/>
      <c r="LV5" s="232"/>
      <c r="LW5" s="232"/>
      <c r="LX5" s="232"/>
      <c r="LY5" s="232"/>
      <c r="LZ5" s="232"/>
      <c r="MA5" s="232"/>
      <c r="MB5" s="232"/>
      <c r="MC5" s="232"/>
      <c r="MD5" s="232"/>
      <c r="ME5" s="232"/>
      <c r="MF5" s="232"/>
      <c r="MG5" s="232"/>
      <c r="MH5" s="232"/>
      <c r="MI5" s="232"/>
      <c r="MJ5" s="232"/>
      <c r="MK5" s="232"/>
      <c r="ML5" s="232"/>
      <c r="MM5" s="232"/>
      <c r="MN5" s="232"/>
      <c r="MO5" s="232"/>
      <c r="MP5" s="232"/>
      <c r="MQ5" s="232"/>
      <c r="MR5" s="232"/>
      <c r="MS5" s="232"/>
      <c r="MT5" s="232"/>
      <c r="MU5" s="232"/>
      <c r="MV5" s="232"/>
      <c r="MW5" s="232"/>
      <c r="MX5" s="232"/>
      <c r="MY5" s="232"/>
      <c r="MZ5" s="232"/>
      <c r="NA5" s="232"/>
      <c r="NB5" s="232"/>
      <c r="NC5" s="232"/>
      <c r="ND5" s="232"/>
      <c r="NE5" s="232"/>
      <c r="NF5" s="232"/>
      <c r="NG5" s="232"/>
      <c r="NH5" s="232"/>
      <c r="NI5" s="232"/>
      <c r="NJ5" s="232"/>
      <c r="NK5" s="232"/>
      <c r="NL5" s="232"/>
      <c r="NM5" s="232"/>
      <c r="NN5" s="232"/>
      <c r="NO5" s="232"/>
      <c r="NP5" s="232"/>
      <c r="NQ5" s="232"/>
      <c r="NR5" s="232"/>
      <c r="NS5" s="232"/>
      <c r="NT5" s="232"/>
      <c r="NU5" s="232"/>
      <c r="NV5" s="232"/>
      <c r="NW5" s="232"/>
      <c r="NX5" s="232"/>
      <c r="NY5" s="232"/>
      <c r="NZ5" s="232"/>
      <c r="OA5" s="232"/>
      <c r="OB5" s="232"/>
      <c r="OC5" s="232"/>
      <c r="OD5" s="232"/>
      <c r="OE5" s="232"/>
      <c r="OF5" s="232"/>
      <c r="OG5" s="232"/>
      <c r="OH5" s="232"/>
      <c r="OI5" s="232"/>
      <c r="OJ5" s="232"/>
      <c r="OK5" s="232"/>
      <c r="OL5" s="232"/>
      <c r="OM5" s="232"/>
      <c r="ON5" s="232"/>
      <c r="OO5" s="232"/>
      <c r="OP5" s="232"/>
      <c r="OQ5" s="232"/>
      <c r="OR5" s="232"/>
      <c r="OS5" s="232"/>
      <c r="OT5" s="232"/>
      <c r="OU5" s="232"/>
      <c r="OV5" s="232"/>
      <c r="OW5" s="232"/>
      <c r="OX5" s="232"/>
      <c r="OY5" s="232"/>
      <c r="OZ5" s="232"/>
      <c r="PA5" s="232"/>
      <c r="PB5" s="232"/>
      <c r="PC5" s="232"/>
      <c r="PD5" s="232"/>
      <c r="PE5" s="232"/>
      <c r="PF5" s="232"/>
      <c r="PG5" s="232"/>
      <c r="PH5" s="232"/>
      <c r="PI5" s="232"/>
      <c r="PJ5" s="232"/>
      <c r="PK5" s="232"/>
      <c r="PL5" s="232"/>
      <c r="PM5" s="232"/>
      <c r="PN5" s="232"/>
      <c r="PO5" s="232"/>
      <c r="PP5" s="232"/>
      <c r="PQ5" s="232"/>
      <c r="PR5" s="232"/>
      <c r="PS5" s="232"/>
      <c r="PT5" s="232"/>
      <c r="PU5" s="232"/>
      <c r="PV5" s="232"/>
      <c r="PW5" s="232"/>
      <c r="PX5" s="232"/>
      <c r="PY5" s="232"/>
      <c r="PZ5" s="232"/>
      <c r="QA5" s="232"/>
      <c r="QB5" s="232"/>
      <c r="QC5" s="232"/>
      <c r="QD5" s="232"/>
      <c r="QE5" s="232"/>
      <c r="QF5" s="232"/>
      <c r="QG5" s="232"/>
      <c r="QH5" s="232"/>
      <c r="QI5" s="232"/>
      <c r="QJ5" s="232"/>
      <c r="QK5" s="232"/>
      <c r="QL5" s="232"/>
      <c r="QM5" s="232"/>
      <c r="QN5" s="232"/>
      <c r="QO5" s="232"/>
      <c r="QP5" s="232"/>
      <c r="QQ5" s="232"/>
      <c r="QR5" s="232"/>
      <c r="QS5" s="232"/>
      <c r="QT5" s="232"/>
      <c r="QU5" s="232"/>
      <c r="QV5" s="232"/>
      <c r="QW5" s="232"/>
      <c r="QX5" s="232"/>
      <c r="QY5" s="232"/>
      <c r="QZ5" s="232"/>
      <c r="RA5" s="232"/>
      <c r="RB5" s="232"/>
      <c r="RC5" s="232"/>
      <c r="RD5" s="232"/>
      <c r="RE5" s="232"/>
      <c r="RF5" s="232"/>
      <c r="RG5" s="232"/>
      <c r="RH5" s="232"/>
      <c r="RI5" s="232"/>
      <c r="RJ5" s="232"/>
      <c r="RK5" s="232"/>
      <c r="RL5" s="232"/>
      <c r="RM5" s="232"/>
      <c r="RN5" s="232"/>
      <c r="RO5" s="232"/>
      <c r="RP5" s="232"/>
      <c r="RQ5" s="232"/>
      <c r="RR5" s="232"/>
      <c r="RS5" s="232"/>
      <c r="RT5" s="232"/>
      <c r="RU5" s="232"/>
      <c r="RV5" s="232"/>
      <c r="RW5" s="232"/>
      <c r="RX5" s="232"/>
      <c r="RY5" s="232"/>
      <c r="RZ5" s="232"/>
      <c r="SA5" s="232"/>
      <c r="SB5" s="232"/>
      <c r="SC5" s="232"/>
      <c r="SD5" s="232"/>
      <c r="SE5" s="232"/>
      <c r="SF5" s="232"/>
      <c r="SG5" s="232"/>
      <c r="SH5" s="232"/>
      <c r="SI5" s="232"/>
      <c r="SJ5" s="232"/>
      <c r="SK5" s="232"/>
      <c r="SL5" s="232"/>
      <c r="SM5" s="232"/>
      <c r="SN5" s="232"/>
      <c r="SO5" s="232"/>
      <c r="SP5" s="232"/>
      <c r="SQ5" s="232"/>
      <c r="SR5" s="232"/>
      <c r="SS5" s="232"/>
      <c r="ST5" s="232"/>
      <c r="SU5" s="232"/>
      <c r="SV5" s="232"/>
      <c r="SW5" s="232"/>
      <c r="SX5" s="232"/>
      <c r="SY5" s="232"/>
      <c r="SZ5" s="232"/>
      <c r="TA5" s="232"/>
      <c r="TB5" s="232"/>
      <c r="TC5" s="232"/>
      <c r="TD5" s="232"/>
      <c r="TE5" s="232"/>
      <c r="TF5" s="232"/>
      <c r="TG5" s="232"/>
      <c r="TH5" s="232"/>
      <c r="TI5" s="232"/>
      <c r="TJ5" s="232"/>
      <c r="TK5" s="232"/>
      <c r="TL5" s="232"/>
      <c r="TM5" s="232"/>
      <c r="TN5" s="232"/>
      <c r="TO5" s="232"/>
      <c r="TP5" s="232"/>
      <c r="TQ5" s="232"/>
      <c r="TR5" s="232"/>
      <c r="TS5" s="232"/>
      <c r="TT5" s="232"/>
      <c r="TU5" s="232"/>
      <c r="TV5" s="232"/>
      <c r="TW5" s="232"/>
      <c r="TX5" s="232"/>
      <c r="TY5" s="232"/>
      <c r="TZ5" s="232"/>
      <c r="UA5" s="232"/>
      <c r="UB5" s="232"/>
      <c r="UC5" s="232"/>
      <c r="UD5" s="232"/>
      <c r="UE5" s="232"/>
      <c r="UF5" s="232"/>
      <c r="UG5" s="232"/>
      <c r="UH5" s="232"/>
      <c r="UI5" s="232"/>
      <c r="UJ5" s="232"/>
      <c r="UK5" s="232"/>
      <c r="UL5" s="232"/>
      <c r="UM5" s="232"/>
      <c r="UN5" s="232"/>
      <c r="UO5" s="232"/>
      <c r="UP5" s="232"/>
      <c r="UQ5" s="232"/>
      <c r="UR5" s="232"/>
      <c r="US5" s="232"/>
      <c r="UT5" s="232"/>
      <c r="UU5" s="232"/>
      <c r="UV5" s="232"/>
      <c r="UW5" s="232"/>
      <c r="UX5" s="232"/>
      <c r="UY5" s="232"/>
      <c r="UZ5" s="232"/>
      <c r="VA5" s="232"/>
      <c r="VB5" s="232"/>
      <c r="VC5" s="232"/>
      <c r="VD5" s="232"/>
      <c r="VE5" s="232"/>
      <c r="VF5" s="232"/>
      <c r="VG5" s="232"/>
      <c r="VH5" s="232"/>
      <c r="VI5" s="232"/>
      <c r="VJ5" s="232"/>
      <c r="VK5" s="232"/>
      <c r="VL5" s="232"/>
      <c r="VM5" s="232"/>
      <c r="VN5" s="232"/>
      <c r="VO5" s="232"/>
      <c r="VP5" s="232"/>
      <c r="VQ5" s="232"/>
      <c r="VR5" s="232"/>
      <c r="VS5" s="232"/>
      <c r="VT5" s="232"/>
      <c r="VU5" s="232"/>
      <c r="VV5" s="232"/>
      <c r="VW5" s="232"/>
      <c r="VX5" s="232"/>
      <c r="VY5" s="232"/>
      <c r="VZ5" s="232"/>
      <c r="WA5" s="232"/>
      <c r="WB5" s="232"/>
      <c r="WC5" s="232"/>
      <c r="WD5" s="232"/>
      <c r="WE5" s="232"/>
      <c r="WF5" s="232"/>
      <c r="WG5" s="232"/>
      <c r="WH5" s="232"/>
      <c r="WI5" s="232"/>
      <c r="WJ5" s="232"/>
      <c r="WK5" s="232"/>
      <c r="WL5" s="232"/>
      <c r="WM5" s="232"/>
      <c r="WN5" s="232"/>
      <c r="WO5" s="232"/>
      <c r="WP5" s="232"/>
      <c r="WQ5" s="232"/>
      <c r="WR5" s="232"/>
      <c r="WS5" s="232"/>
      <c r="WT5" s="232"/>
      <c r="WU5" s="232"/>
      <c r="WV5" s="232"/>
      <c r="WW5" s="232"/>
      <c r="WX5" s="232"/>
      <c r="WY5" s="232"/>
      <c r="WZ5" s="232"/>
      <c r="XA5" s="232"/>
      <c r="XB5" s="232"/>
      <c r="XC5" s="232"/>
      <c r="XD5" s="232"/>
      <c r="XE5" s="232"/>
      <c r="XF5" s="232"/>
      <c r="XG5" s="232"/>
      <c r="XH5" s="232"/>
      <c r="XI5" s="232"/>
      <c r="XJ5" s="232"/>
      <c r="XK5" s="232"/>
      <c r="XL5" s="232"/>
      <c r="XM5" s="232"/>
      <c r="XN5" s="232"/>
      <c r="XO5" s="232"/>
      <c r="XP5" s="232"/>
      <c r="XQ5" s="232"/>
      <c r="XR5" s="232"/>
      <c r="XS5" s="232"/>
      <c r="XT5" s="232"/>
      <c r="XU5" s="232"/>
      <c r="XV5" s="232"/>
      <c r="XW5" s="232"/>
      <c r="XX5" s="232"/>
      <c r="XY5" s="232"/>
      <c r="XZ5" s="232"/>
      <c r="YA5" s="232"/>
      <c r="YB5" s="232"/>
      <c r="YC5" s="232"/>
      <c r="YD5" s="232"/>
      <c r="YE5" s="232"/>
      <c r="YF5" s="232"/>
      <c r="YG5" s="232"/>
      <c r="YH5" s="232"/>
      <c r="YI5" s="232"/>
      <c r="YJ5" s="232"/>
      <c r="YK5" s="232"/>
      <c r="YL5" s="232"/>
      <c r="YM5" s="232"/>
      <c r="YN5" s="232"/>
      <c r="YO5" s="232"/>
      <c r="YP5" s="232"/>
      <c r="YQ5" s="232"/>
      <c r="YR5" s="232"/>
      <c r="YS5" s="232"/>
      <c r="YT5" s="232"/>
      <c r="YU5" s="232"/>
      <c r="YV5" s="232"/>
      <c r="YW5" s="232"/>
      <c r="YX5" s="232"/>
      <c r="YY5" s="232"/>
      <c r="YZ5" s="232"/>
      <c r="ZA5" s="232"/>
      <c r="ZB5" s="232"/>
      <c r="ZC5" s="232"/>
      <c r="ZD5" s="232"/>
      <c r="ZE5" s="232"/>
      <c r="ZF5" s="232"/>
      <c r="ZG5" s="232"/>
      <c r="ZH5" s="232"/>
      <c r="ZI5" s="232"/>
      <c r="ZJ5" s="232"/>
      <c r="ZK5" s="232"/>
      <c r="ZL5" s="232"/>
      <c r="ZM5" s="232"/>
      <c r="ZN5" s="232"/>
      <c r="ZO5" s="232"/>
      <c r="ZP5" s="232"/>
      <c r="ZQ5" s="232"/>
      <c r="ZR5" s="232"/>
      <c r="ZS5" s="232"/>
      <c r="ZT5" s="232"/>
      <c r="ZU5" s="232"/>
      <c r="ZV5" s="232"/>
      <c r="ZW5" s="232"/>
      <c r="ZX5" s="232"/>
      <c r="ZY5" s="232"/>
      <c r="ZZ5" s="232"/>
      <c r="AAA5" s="232"/>
      <c r="AAB5" s="232"/>
      <c r="AAC5" s="232"/>
      <c r="AAD5" s="232"/>
      <c r="AAE5" s="232"/>
      <c r="AAF5" s="232"/>
      <c r="AAG5" s="232"/>
      <c r="AAH5" s="232"/>
      <c r="AAI5" s="232"/>
      <c r="AAJ5" s="232"/>
      <c r="AAK5" s="232"/>
      <c r="AAL5" s="232"/>
      <c r="AAM5" s="232"/>
      <c r="AAN5" s="232"/>
      <c r="AAO5" s="232"/>
      <c r="AAP5" s="232"/>
      <c r="AAQ5" s="232"/>
      <c r="AAR5" s="232"/>
      <c r="AAS5" s="232"/>
      <c r="AAT5" s="232"/>
      <c r="AAU5" s="232"/>
      <c r="AAV5" s="232"/>
      <c r="AAW5" s="232"/>
      <c r="AAX5" s="232"/>
      <c r="AAY5" s="232"/>
      <c r="AAZ5" s="232"/>
      <c r="ABA5" s="232"/>
      <c r="ABB5" s="232"/>
      <c r="ABC5" s="232"/>
      <c r="ABD5" s="232"/>
      <c r="ABE5" s="232"/>
      <c r="ABF5" s="232"/>
      <c r="ABG5" s="232"/>
      <c r="ABH5" s="232"/>
      <c r="ABI5" s="232"/>
      <c r="ABJ5" s="232"/>
      <c r="ABK5" s="232"/>
      <c r="ABL5" s="232"/>
      <c r="ABM5" s="232"/>
      <c r="ABN5" s="232"/>
      <c r="ABO5" s="232"/>
      <c r="ABP5" s="232"/>
      <c r="ABQ5" s="232"/>
      <c r="ABR5" s="232"/>
      <c r="ABS5" s="232"/>
      <c r="ABT5" s="232"/>
      <c r="ABU5" s="232"/>
      <c r="ABV5" s="232"/>
      <c r="ABW5" s="232"/>
      <c r="ABX5" s="232"/>
      <c r="ABY5" s="232"/>
      <c r="ABZ5" s="232"/>
      <c r="ACA5" s="232"/>
      <c r="ACB5" s="232"/>
      <c r="ACC5" s="232"/>
      <c r="ACD5" s="232"/>
      <c r="ACE5" s="232"/>
      <c r="ACF5" s="232"/>
      <c r="ACG5" s="232"/>
      <c r="ACH5" s="232"/>
      <c r="ACI5" s="232"/>
      <c r="ACJ5" s="232"/>
      <c r="ACK5" s="232"/>
      <c r="ACL5" s="232"/>
      <c r="ACM5" s="232"/>
      <c r="ACN5" s="232"/>
      <c r="ACO5" s="232"/>
      <c r="ACP5" s="232"/>
      <c r="ACQ5" s="232"/>
      <c r="ACR5" s="232"/>
      <c r="ACS5" s="232"/>
      <c r="ACT5" s="232"/>
      <c r="ACU5" s="232"/>
      <c r="ACV5" s="232"/>
      <c r="ACW5" s="232"/>
      <c r="ACX5" s="232"/>
      <c r="ACY5" s="232"/>
      <c r="ACZ5" s="232"/>
      <c r="ADA5" s="232"/>
      <c r="ADB5" s="232"/>
      <c r="ADC5" s="232"/>
      <c r="ADD5" s="232"/>
      <c r="ADE5" s="232"/>
      <c r="ADF5" s="232"/>
      <c r="ADG5" s="232"/>
      <c r="ADH5" s="232"/>
      <c r="ADI5" s="232"/>
      <c r="ADJ5" s="232"/>
      <c r="ADK5" s="232"/>
      <c r="ADL5" s="232"/>
      <c r="ADM5" s="232"/>
      <c r="ADN5" s="232"/>
      <c r="ADO5" s="232"/>
      <c r="ADP5" s="232"/>
      <c r="ADQ5" s="232"/>
      <c r="ADR5" s="232"/>
      <c r="ADS5" s="232"/>
      <c r="ADT5" s="232"/>
      <c r="ADU5" s="232"/>
      <c r="ADV5" s="232"/>
      <c r="ADW5" s="232"/>
      <c r="ADX5" s="232"/>
      <c r="ADY5" s="232"/>
      <c r="ADZ5" s="232"/>
      <c r="AEA5" s="232"/>
      <c r="AEB5" s="232"/>
      <c r="AEC5" s="232"/>
      <c r="AED5" s="232"/>
      <c r="AEE5" s="232"/>
      <c r="AEF5" s="232"/>
      <c r="AEG5" s="232"/>
      <c r="AEH5" s="232"/>
      <c r="AEI5" s="232"/>
      <c r="AEJ5" s="232"/>
      <c r="AEK5" s="232"/>
      <c r="AEL5" s="232"/>
      <c r="AEM5" s="232"/>
      <c r="AEN5" s="232"/>
      <c r="AEO5" s="232"/>
      <c r="AEP5" s="232"/>
      <c r="AEQ5" s="232"/>
      <c r="AER5" s="232"/>
      <c r="AES5" s="232"/>
      <c r="AET5" s="232"/>
      <c r="AEU5" s="232"/>
      <c r="AEV5" s="232"/>
      <c r="AEW5" s="232"/>
      <c r="AEX5" s="232"/>
      <c r="AEY5" s="232"/>
      <c r="AEZ5" s="232"/>
      <c r="AFA5" s="232"/>
      <c r="AFB5" s="232"/>
      <c r="AFC5" s="232"/>
      <c r="AFD5" s="232"/>
      <c r="AFE5" s="232"/>
      <c r="AFF5" s="232"/>
      <c r="AFG5" s="232"/>
      <c r="AFH5" s="232"/>
      <c r="AFI5" s="232"/>
      <c r="AFJ5" s="232"/>
      <c r="AFK5" s="232"/>
      <c r="AFL5" s="232"/>
      <c r="AFM5" s="232"/>
      <c r="AFN5" s="232"/>
      <c r="AFO5" s="232"/>
      <c r="AFP5" s="232"/>
      <c r="AFQ5" s="232"/>
      <c r="AFR5" s="232"/>
      <c r="AFS5" s="232"/>
      <c r="AFT5" s="232"/>
      <c r="AFU5" s="232"/>
      <c r="AFV5" s="232"/>
      <c r="AFW5" s="232"/>
      <c r="AFX5" s="232"/>
      <c r="AFY5" s="232"/>
      <c r="AFZ5" s="232"/>
      <c r="AGA5" s="232"/>
      <c r="AGB5" s="232"/>
      <c r="AGC5" s="232"/>
      <c r="AGD5" s="232"/>
      <c r="AGE5" s="232"/>
      <c r="AGF5" s="232"/>
      <c r="AGG5" s="232"/>
      <c r="AGH5" s="232"/>
      <c r="AGI5" s="232"/>
      <c r="AGJ5" s="232"/>
      <c r="AGK5" s="232"/>
      <c r="AGL5" s="232"/>
      <c r="AGM5" s="232"/>
      <c r="AGN5" s="232"/>
      <c r="AGO5" s="232"/>
      <c r="AGP5" s="232"/>
      <c r="AGQ5" s="232"/>
      <c r="AGR5" s="232"/>
      <c r="AGS5" s="232"/>
      <c r="AGT5" s="232"/>
      <c r="AGU5" s="232"/>
      <c r="AGV5" s="232"/>
      <c r="AGW5" s="232"/>
      <c r="AGX5" s="232"/>
      <c r="AGY5" s="232"/>
      <c r="AGZ5" s="232"/>
      <c r="AHA5" s="232"/>
      <c r="AHB5" s="232"/>
      <c r="AHC5" s="232"/>
      <c r="AHD5" s="232"/>
      <c r="AHE5" s="232"/>
      <c r="AHF5" s="232"/>
      <c r="AHG5" s="232"/>
      <c r="AHH5" s="232"/>
      <c r="AHI5" s="232"/>
      <c r="AHJ5" s="232"/>
      <c r="AHK5" s="232"/>
      <c r="AHL5" s="232"/>
      <c r="AHM5" s="232"/>
      <c r="AHN5" s="232"/>
      <c r="AHO5" s="232"/>
      <c r="AHP5" s="232"/>
      <c r="AHQ5" s="232"/>
      <c r="AHR5" s="232"/>
      <c r="AHS5" s="232"/>
      <c r="AHT5" s="232"/>
      <c r="AHU5" s="232"/>
      <c r="AHV5" s="232"/>
      <c r="AHW5" s="232"/>
      <c r="AHX5" s="232"/>
      <c r="AHY5" s="232"/>
      <c r="AHZ5" s="232"/>
      <c r="AIA5" s="232"/>
      <c r="AIB5" s="232"/>
      <c r="AIC5" s="232"/>
      <c r="AID5" s="232"/>
      <c r="AIE5" s="232"/>
      <c r="AIF5" s="232"/>
      <c r="AIG5" s="232"/>
      <c r="AIH5" s="232"/>
      <c r="AII5" s="232"/>
      <c r="AIJ5" s="232"/>
      <c r="AIK5" s="232"/>
      <c r="AIL5" s="232"/>
      <c r="AIM5" s="232"/>
      <c r="AIN5" s="232"/>
      <c r="AIO5" s="232"/>
      <c r="AIP5" s="232"/>
      <c r="AIQ5" s="232"/>
      <c r="AIR5" s="232"/>
      <c r="AIS5" s="232"/>
      <c r="AIT5" s="232"/>
      <c r="AIU5" s="232"/>
      <c r="AIV5" s="232"/>
      <c r="AIW5" s="232"/>
      <c r="AIX5" s="232"/>
      <c r="AIY5" s="232"/>
      <c r="AIZ5" s="232"/>
      <c r="AJA5" s="232"/>
      <c r="AJB5" s="232"/>
      <c r="AJC5" s="232"/>
      <c r="AJD5" s="232"/>
      <c r="AJE5" s="232"/>
      <c r="AJF5" s="232"/>
      <c r="AJG5" s="232"/>
      <c r="AJH5" s="232"/>
      <c r="AJI5" s="232"/>
      <c r="AJJ5" s="232"/>
      <c r="AJK5" s="232"/>
      <c r="AJL5" s="232"/>
      <c r="AJM5" s="232"/>
      <c r="AJN5" s="232"/>
      <c r="AJO5" s="232"/>
      <c r="AJP5" s="232"/>
      <c r="AJQ5" s="232"/>
      <c r="AJR5" s="232"/>
      <c r="AJS5" s="232"/>
      <c r="AJT5" s="232"/>
      <c r="AJU5" s="232"/>
      <c r="AJV5" s="232"/>
      <c r="AJW5" s="232"/>
      <c r="AJX5" s="232"/>
      <c r="AJY5" s="232"/>
      <c r="AJZ5" s="232"/>
      <c r="AKA5" s="232"/>
      <c r="AKB5" s="232"/>
      <c r="AKC5" s="232"/>
      <c r="AKD5" s="232"/>
      <c r="AKE5" s="232"/>
      <c r="AKF5" s="232"/>
      <c r="AKG5" s="232"/>
      <c r="AKH5" s="232"/>
      <c r="AKI5" s="232"/>
      <c r="AKJ5" s="232"/>
      <c r="AKK5" s="232"/>
      <c r="AKL5" s="232"/>
      <c r="AKM5" s="232"/>
      <c r="AKN5" s="232"/>
      <c r="AKO5" s="232"/>
      <c r="AKP5" s="232"/>
      <c r="AKQ5" s="232"/>
      <c r="AKR5" s="232"/>
      <c r="AKS5" s="232"/>
      <c r="AKT5" s="232"/>
      <c r="AKU5" s="232"/>
      <c r="AKV5" s="232"/>
      <c r="AKW5" s="232"/>
      <c r="AKX5" s="232"/>
      <c r="AKY5" s="232"/>
      <c r="AKZ5" s="232"/>
      <c r="ALA5" s="232"/>
      <c r="ALB5" s="232"/>
      <c r="ALC5" s="232"/>
      <c r="ALD5" s="232"/>
      <c r="ALE5" s="232"/>
      <c r="ALF5" s="232"/>
      <c r="ALG5" s="232"/>
      <c r="ALH5" s="232"/>
      <c r="ALI5" s="232"/>
      <c r="ALJ5" s="232"/>
      <c r="ALK5" s="232"/>
      <c r="ALL5" s="232"/>
      <c r="ALM5" s="232"/>
      <c r="ALN5" s="232"/>
      <c r="ALO5" s="232"/>
      <c r="ALP5" s="232"/>
      <c r="ALQ5" s="232"/>
      <c r="ALR5" s="232"/>
      <c r="ALS5" s="232"/>
      <c r="ALT5" s="232"/>
      <c r="ALU5" s="232"/>
      <c r="ALV5" s="232"/>
      <c r="ALW5" s="232"/>
      <c r="ALX5" s="232"/>
      <c r="ALY5" s="232"/>
      <c r="ALZ5" s="232"/>
      <c r="AMA5" s="232"/>
      <c r="AMB5" s="232"/>
      <c r="AMC5" s="232"/>
      <c r="AMD5" s="232"/>
      <c r="AME5" s="232"/>
      <c r="AMF5" s="232"/>
      <c r="AMG5" s="232"/>
      <c r="AMH5" s="232"/>
      <c r="AMI5" s="232"/>
      <c r="AMJ5" s="232"/>
      <c r="AMK5" s="232"/>
      <c r="AML5" s="232"/>
      <c r="AMM5" s="232"/>
      <c r="AMN5" s="232"/>
      <c r="AMO5" s="232"/>
      <c r="AMP5" s="232"/>
      <c r="AMQ5" s="232"/>
      <c r="AMR5" s="232"/>
      <c r="AMS5" s="232"/>
      <c r="AMT5" s="232"/>
      <c r="AMU5" s="232"/>
      <c r="AMV5" s="232"/>
      <c r="AMW5" s="232"/>
      <c r="AMX5" s="232"/>
      <c r="AMY5" s="232"/>
      <c r="AMZ5" s="232"/>
      <c r="ANA5" s="232"/>
      <c r="ANB5" s="232"/>
      <c r="ANC5" s="232"/>
      <c r="AND5" s="232"/>
      <c r="ANE5" s="232"/>
      <c r="ANF5" s="232"/>
      <c r="ANG5" s="232"/>
      <c r="ANH5" s="232"/>
      <c r="ANI5" s="232"/>
      <c r="ANJ5" s="232"/>
      <c r="ANK5" s="232"/>
      <c r="ANL5" s="232"/>
      <c r="ANM5" s="232"/>
      <c r="ANN5" s="232"/>
      <c r="ANO5" s="232"/>
      <c r="ANP5" s="232"/>
      <c r="ANQ5" s="232"/>
      <c r="ANR5" s="232"/>
      <c r="ANS5" s="232"/>
      <c r="ANT5" s="232"/>
      <c r="ANU5" s="232"/>
      <c r="ANV5" s="232"/>
      <c r="ANW5" s="232"/>
      <c r="ANX5" s="232"/>
      <c r="ANY5" s="232"/>
      <c r="ANZ5" s="232"/>
      <c r="AOA5" s="232"/>
      <c r="AOB5" s="232"/>
      <c r="AOC5" s="232"/>
      <c r="AOD5" s="232"/>
      <c r="AOE5" s="232"/>
      <c r="AOF5" s="232"/>
      <c r="AOG5" s="232"/>
      <c r="AOH5" s="232"/>
      <c r="AOI5" s="232"/>
      <c r="AOJ5" s="232"/>
      <c r="AOK5" s="232"/>
      <c r="AOL5" s="232"/>
      <c r="AOM5" s="232"/>
      <c r="AON5" s="232"/>
      <c r="AOO5" s="232"/>
      <c r="AOP5" s="232"/>
      <c r="AOQ5" s="232"/>
      <c r="AOR5" s="232"/>
      <c r="AOS5" s="232"/>
      <c r="AOT5" s="232"/>
      <c r="AOU5" s="232"/>
      <c r="AOV5" s="232"/>
      <c r="AOW5" s="232"/>
      <c r="AOX5" s="232"/>
      <c r="AOY5" s="232"/>
      <c r="AOZ5" s="232"/>
      <c r="APA5" s="232"/>
      <c r="APB5" s="232"/>
      <c r="APC5" s="232"/>
      <c r="APD5" s="232"/>
      <c r="APE5" s="232"/>
      <c r="APF5" s="232"/>
      <c r="APG5" s="232"/>
      <c r="APH5" s="232"/>
      <c r="API5" s="232"/>
      <c r="APJ5" s="232"/>
      <c r="APK5" s="232"/>
      <c r="APL5" s="232"/>
      <c r="APM5" s="232"/>
      <c r="APN5" s="232"/>
      <c r="APO5" s="232"/>
      <c r="APP5" s="232"/>
      <c r="APQ5" s="232"/>
      <c r="APR5" s="232"/>
      <c r="APS5" s="232"/>
      <c r="APT5" s="232"/>
      <c r="APU5" s="232"/>
      <c r="APV5" s="232"/>
      <c r="APW5" s="232"/>
      <c r="APX5" s="232"/>
      <c r="APY5" s="232"/>
      <c r="APZ5" s="232"/>
      <c r="AQA5" s="232"/>
      <c r="AQB5" s="232"/>
      <c r="AQC5" s="232"/>
      <c r="AQD5" s="232"/>
      <c r="AQE5" s="232"/>
      <c r="AQF5" s="232"/>
      <c r="AQG5" s="232"/>
      <c r="AQH5" s="232"/>
      <c r="AQI5" s="232"/>
      <c r="AQJ5" s="232"/>
      <c r="AQK5" s="232"/>
      <c r="AQL5" s="232"/>
      <c r="AQM5" s="232"/>
      <c r="AQN5" s="232"/>
      <c r="AQO5" s="232"/>
      <c r="AQP5" s="232"/>
      <c r="AQQ5" s="232"/>
      <c r="AQR5" s="232"/>
      <c r="AQS5" s="232"/>
      <c r="AQT5" s="232"/>
      <c r="AQU5" s="232"/>
      <c r="AQV5" s="232"/>
      <c r="AQW5" s="232"/>
      <c r="AQX5" s="232"/>
      <c r="AQY5" s="232"/>
      <c r="AQZ5" s="232"/>
      <c r="ARA5" s="232"/>
      <c r="ARB5" s="232"/>
      <c r="ARC5" s="232"/>
      <c r="ARD5" s="232"/>
      <c r="ARE5" s="232"/>
      <c r="ARF5" s="232"/>
      <c r="ARG5" s="232"/>
      <c r="ARH5" s="232"/>
      <c r="ARI5" s="232"/>
      <c r="ARJ5" s="232"/>
      <c r="ARK5" s="232"/>
      <c r="ARL5" s="232"/>
      <c r="ARM5" s="232"/>
      <c r="ARN5" s="232"/>
      <c r="ARO5" s="232"/>
      <c r="ARP5" s="232"/>
      <c r="ARQ5" s="232"/>
      <c r="ARR5" s="232"/>
      <c r="ARS5" s="232"/>
      <c r="ART5" s="232"/>
      <c r="ARU5" s="232"/>
      <c r="ARV5" s="232"/>
      <c r="ARW5" s="232"/>
      <c r="ARX5" s="232"/>
      <c r="ARY5" s="232"/>
      <c r="ARZ5" s="232"/>
      <c r="ASA5" s="232"/>
      <c r="ASB5" s="232"/>
      <c r="ASC5" s="232"/>
      <c r="ASD5" s="232"/>
      <c r="ASE5" s="232"/>
      <c r="ASF5" s="232"/>
      <c r="ASG5" s="232"/>
      <c r="ASH5" s="232"/>
      <c r="ASI5" s="232"/>
      <c r="ASJ5" s="232"/>
      <c r="ASK5" s="232"/>
      <c r="ASL5" s="232"/>
      <c r="ASM5" s="232"/>
      <c r="ASN5" s="232"/>
      <c r="ASO5" s="232"/>
      <c r="ASP5" s="232"/>
      <c r="ASQ5" s="232"/>
      <c r="ASR5" s="232"/>
      <c r="ASS5" s="232"/>
      <c r="AST5" s="232"/>
      <c r="ASU5" s="232"/>
      <c r="ASV5" s="232"/>
      <c r="ASW5" s="232"/>
      <c r="ASX5" s="232"/>
      <c r="ASY5" s="232"/>
      <c r="ASZ5" s="232"/>
      <c r="ATA5" s="232"/>
      <c r="ATB5" s="232"/>
      <c r="ATC5" s="232"/>
      <c r="ATD5" s="232"/>
      <c r="ATE5" s="232"/>
      <c r="ATF5" s="232"/>
      <c r="ATG5" s="232"/>
      <c r="ATH5" s="232"/>
      <c r="ATI5" s="232"/>
      <c r="ATJ5" s="232"/>
      <c r="ATK5" s="232"/>
      <c r="ATL5" s="232"/>
      <c r="ATM5" s="232"/>
      <c r="ATN5" s="232"/>
      <c r="ATO5" s="232"/>
      <c r="ATP5" s="232"/>
      <c r="ATQ5" s="232"/>
      <c r="ATR5" s="232"/>
      <c r="ATS5" s="232"/>
      <c r="ATT5" s="232"/>
      <c r="ATU5" s="232"/>
      <c r="ATV5" s="232"/>
      <c r="ATW5" s="232"/>
      <c r="ATX5" s="232"/>
      <c r="ATY5" s="232"/>
      <c r="ATZ5" s="232"/>
      <c r="AUA5" s="232"/>
      <c r="AUB5" s="232"/>
      <c r="AUC5" s="232"/>
      <c r="AUD5" s="232"/>
      <c r="AUE5" s="232"/>
      <c r="AUF5" s="232"/>
      <c r="AUG5" s="232"/>
      <c r="AUH5" s="232"/>
      <c r="AUI5" s="232"/>
      <c r="AUJ5" s="232"/>
      <c r="AUK5" s="232"/>
      <c r="AUL5" s="232"/>
      <c r="AUM5" s="232"/>
      <c r="AUN5" s="232"/>
      <c r="AUO5" s="232"/>
      <c r="AUP5" s="232"/>
      <c r="AUQ5" s="232"/>
      <c r="AUR5" s="232"/>
      <c r="AUS5" s="232"/>
      <c r="AUT5" s="232"/>
      <c r="AUU5" s="232"/>
      <c r="AUV5" s="232"/>
      <c r="AUW5" s="232"/>
      <c r="AUX5" s="232"/>
      <c r="AUY5" s="232"/>
      <c r="AUZ5" s="232"/>
      <c r="AVA5" s="232"/>
      <c r="AVB5" s="232"/>
      <c r="AVC5" s="232"/>
      <c r="AVD5" s="232"/>
      <c r="AVE5" s="232"/>
      <c r="AVF5" s="232"/>
      <c r="AVG5" s="232"/>
      <c r="AVH5" s="232"/>
      <c r="AVI5" s="232"/>
      <c r="AVJ5" s="232"/>
      <c r="AVK5" s="232"/>
      <c r="AVL5" s="232"/>
      <c r="AVM5" s="232"/>
      <c r="AVN5" s="232"/>
      <c r="AVO5" s="232"/>
      <c r="AVP5" s="232"/>
      <c r="AVQ5" s="232"/>
      <c r="AVR5" s="232"/>
      <c r="AVS5" s="232"/>
      <c r="AVT5" s="232"/>
      <c r="AVU5" s="232"/>
      <c r="AVV5" s="232"/>
      <c r="AVW5" s="232"/>
      <c r="AVX5" s="232"/>
      <c r="AVY5" s="232"/>
      <c r="AVZ5" s="232"/>
      <c r="AWA5" s="232"/>
      <c r="AWB5" s="232"/>
      <c r="AWC5" s="232"/>
      <c r="AWD5" s="232"/>
      <c r="AWE5" s="232"/>
      <c r="AWF5" s="232"/>
      <c r="AWG5" s="232"/>
      <c r="AWH5" s="232"/>
      <c r="AWI5" s="232"/>
      <c r="AWJ5" s="232"/>
      <c r="AWK5" s="232"/>
      <c r="AWL5" s="232"/>
      <c r="AWM5" s="232"/>
      <c r="AWN5" s="232"/>
      <c r="AWO5" s="232"/>
      <c r="AWP5" s="232"/>
      <c r="AWQ5" s="232"/>
      <c r="AWR5" s="232"/>
      <c r="AWS5" s="232"/>
      <c r="AWT5" s="232"/>
      <c r="AWU5" s="232"/>
      <c r="AWV5" s="232"/>
      <c r="AWW5" s="232"/>
      <c r="AWX5" s="232"/>
      <c r="AWY5" s="232"/>
      <c r="AWZ5" s="232"/>
      <c r="AXA5" s="232"/>
      <c r="AXB5" s="232"/>
      <c r="AXC5" s="232"/>
      <c r="AXD5" s="232"/>
      <c r="AXE5" s="232"/>
      <c r="AXF5" s="232"/>
      <c r="AXG5" s="232"/>
      <c r="AXH5" s="232"/>
      <c r="AXI5" s="232"/>
      <c r="AXJ5" s="232"/>
      <c r="AXK5" s="232"/>
      <c r="AXL5" s="232"/>
      <c r="AXM5" s="232"/>
      <c r="AXN5" s="232"/>
      <c r="AXO5" s="232"/>
      <c r="AXP5" s="232"/>
      <c r="AXQ5" s="232"/>
      <c r="AXR5" s="232"/>
      <c r="AXS5" s="232"/>
      <c r="AXT5" s="232"/>
      <c r="AXU5" s="232"/>
      <c r="AXV5" s="232"/>
      <c r="AXW5" s="232"/>
      <c r="AXX5" s="232"/>
      <c r="AXY5" s="232"/>
      <c r="AXZ5" s="232"/>
      <c r="AYA5" s="232"/>
      <c r="AYB5" s="232"/>
      <c r="AYC5" s="232"/>
      <c r="AYD5" s="232"/>
      <c r="AYE5" s="232"/>
      <c r="AYF5" s="232"/>
      <c r="AYG5" s="232"/>
      <c r="AYH5" s="232"/>
      <c r="AYI5" s="232"/>
      <c r="AYJ5" s="232"/>
      <c r="AYK5" s="232"/>
      <c r="AYL5" s="232"/>
      <c r="AYM5" s="232"/>
      <c r="AYN5" s="232"/>
      <c r="AYO5" s="232"/>
      <c r="AYP5" s="232"/>
      <c r="AYQ5" s="232"/>
      <c r="AYR5" s="232"/>
      <c r="AYS5" s="232"/>
      <c r="AYT5" s="232"/>
      <c r="AYU5" s="232"/>
      <c r="AYV5" s="232"/>
      <c r="AYW5" s="232"/>
      <c r="AYX5" s="232"/>
      <c r="AYY5" s="232"/>
      <c r="AYZ5" s="232"/>
      <c r="AZA5" s="232"/>
      <c r="AZB5" s="232"/>
      <c r="AZC5" s="232"/>
      <c r="AZD5" s="232"/>
      <c r="AZE5" s="232"/>
      <c r="AZF5" s="232"/>
      <c r="AZG5" s="232"/>
      <c r="AZH5" s="232"/>
      <c r="AZI5" s="232"/>
      <c r="AZJ5" s="232"/>
      <c r="AZK5" s="232"/>
      <c r="AZL5" s="232"/>
      <c r="AZM5" s="232"/>
      <c r="AZN5" s="232"/>
      <c r="AZO5" s="232"/>
      <c r="AZP5" s="232"/>
      <c r="AZQ5" s="232"/>
      <c r="AZR5" s="232"/>
      <c r="AZS5" s="232"/>
      <c r="AZT5" s="232"/>
      <c r="AZU5" s="232"/>
      <c r="AZV5" s="232"/>
      <c r="AZW5" s="232"/>
      <c r="AZX5" s="232"/>
      <c r="AZY5" s="232"/>
      <c r="AZZ5" s="232"/>
      <c r="BAA5" s="232"/>
      <c r="BAB5" s="232"/>
      <c r="BAC5" s="232"/>
      <c r="BAD5" s="232"/>
      <c r="BAE5" s="232"/>
      <c r="BAF5" s="232"/>
      <c r="BAG5" s="232"/>
      <c r="BAH5" s="232"/>
      <c r="BAI5" s="232"/>
      <c r="BAJ5" s="232"/>
      <c r="BAK5" s="232"/>
      <c r="BAL5" s="232"/>
      <c r="BAM5" s="232"/>
      <c r="BAN5" s="232"/>
      <c r="BAO5" s="232"/>
      <c r="BAP5" s="232"/>
      <c r="BAQ5" s="232"/>
      <c r="BAR5" s="232"/>
      <c r="BAS5" s="232"/>
      <c r="BAT5" s="232"/>
      <c r="BAU5" s="232"/>
      <c r="BAV5" s="232"/>
      <c r="BAW5" s="232"/>
      <c r="BAX5" s="232"/>
      <c r="BAY5" s="232"/>
      <c r="BAZ5" s="232"/>
      <c r="BBA5" s="232"/>
      <c r="BBB5" s="232"/>
      <c r="BBC5" s="232"/>
      <c r="BBD5" s="232"/>
      <c r="BBE5" s="232"/>
      <c r="BBF5" s="232"/>
      <c r="BBG5" s="232"/>
      <c r="BBH5" s="232"/>
      <c r="BBI5" s="232"/>
      <c r="BBJ5" s="232"/>
      <c r="BBK5" s="232"/>
      <c r="BBL5" s="232"/>
      <c r="BBM5" s="232"/>
      <c r="BBN5" s="232"/>
      <c r="BBO5" s="232"/>
      <c r="BBP5" s="232"/>
      <c r="BBQ5" s="232"/>
      <c r="BBR5" s="232"/>
      <c r="BBS5" s="232"/>
      <c r="BBT5" s="232"/>
      <c r="BBU5" s="232"/>
      <c r="BBV5" s="232"/>
      <c r="BBW5" s="232"/>
      <c r="BBX5" s="232"/>
      <c r="BBY5" s="232"/>
      <c r="BBZ5" s="232"/>
      <c r="BCA5" s="232"/>
      <c r="BCB5" s="232"/>
      <c r="BCC5" s="232"/>
      <c r="BCD5" s="232"/>
      <c r="BCE5" s="232"/>
      <c r="BCF5" s="232"/>
      <c r="BCG5" s="232"/>
      <c r="BCH5" s="232"/>
      <c r="BCI5" s="232"/>
      <c r="BCJ5" s="232"/>
      <c r="BCK5" s="232"/>
      <c r="BCL5" s="232"/>
      <c r="BCM5" s="232"/>
      <c r="BCN5" s="232"/>
      <c r="BCO5" s="232"/>
      <c r="BCP5" s="232"/>
      <c r="BCQ5" s="232"/>
      <c r="BCR5" s="232"/>
      <c r="BCS5" s="232"/>
      <c r="BCT5" s="232"/>
      <c r="BCU5" s="232"/>
      <c r="BCV5" s="232"/>
      <c r="BCW5" s="232"/>
      <c r="BCX5" s="232"/>
      <c r="BCY5" s="232"/>
      <c r="BCZ5" s="232"/>
      <c r="BDA5" s="232"/>
      <c r="BDB5" s="232"/>
      <c r="BDC5" s="232"/>
      <c r="BDD5" s="232"/>
      <c r="BDE5" s="232"/>
      <c r="BDF5" s="232"/>
      <c r="BDG5" s="232"/>
      <c r="BDH5" s="232"/>
      <c r="BDI5" s="232"/>
      <c r="BDJ5" s="232"/>
      <c r="BDK5" s="232"/>
      <c r="BDL5" s="232"/>
      <c r="BDM5" s="232"/>
      <c r="BDN5" s="232"/>
      <c r="BDO5" s="232"/>
      <c r="BDP5" s="232"/>
      <c r="BDQ5" s="232"/>
      <c r="BDR5" s="232"/>
      <c r="BDS5" s="232"/>
      <c r="BDT5" s="232"/>
      <c r="BDU5" s="232"/>
      <c r="BDV5" s="232"/>
      <c r="BDW5" s="232"/>
      <c r="BDX5" s="232"/>
      <c r="BDY5" s="232"/>
      <c r="BDZ5" s="232"/>
      <c r="BEA5" s="232"/>
      <c r="BEB5" s="232"/>
      <c r="BEC5" s="232"/>
      <c r="BED5" s="232"/>
      <c r="BEE5" s="232"/>
      <c r="BEF5" s="232"/>
      <c r="BEG5" s="232"/>
      <c r="BEH5" s="232"/>
      <c r="BEI5" s="232"/>
      <c r="BEJ5" s="232"/>
      <c r="BEK5" s="232"/>
      <c r="BEL5" s="232"/>
      <c r="BEM5" s="232"/>
      <c r="BEN5" s="232"/>
      <c r="BEO5" s="232"/>
      <c r="BEP5" s="232"/>
      <c r="BEQ5" s="232"/>
      <c r="BER5" s="232"/>
      <c r="BES5" s="232"/>
      <c r="BET5" s="232"/>
      <c r="BEU5" s="232"/>
      <c r="BEV5" s="232"/>
      <c r="BEW5" s="232"/>
      <c r="BEX5" s="232"/>
      <c r="BEY5" s="232"/>
      <c r="BEZ5" s="232"/>
      <c r="BFA5" s="232"/>
      <c r="BFB5" s="232"/>
      <c r="BFC5" s="232"/>
      <c r="BFD5" s="232"/>
      <c r="BFE5" s="232"/>
      <c r="BFF5" s="232"/>
      <c r="BFG5" s="232"/>
      <c r="BFH5" s="232"/>
      <c r="BFI5" s="232"/>
      <c r="BFJ5" s="232"/>
      <c r="BFK5" s="232"/>
      <c r="BFL5" s="232"/>
      <c r="BFM5" s="232"/>
      <c r="BFN5" s="232"/>
      <c r="BFO5" s="232"/>
      <c r="BFP5" s="232"/>
      <c r="BFQ5" s="232"/>
      <c r="BFR5" s="232"/>
      <c r="BFS5" s="232"/>
      <c r="BFT5" s="232"/>
      <c r="BFU5" s="232"/>
      <c r="BFV5" s="232"/>
      <c r="BFW5" s="232"/>
      <c r="BFX5" s="232"/>
      <c r="BFY5" s="232"/>
      <c r="BFZ5" s="232"/>
      <c r="BGA5" s="232"/>
      <c r="BGB5" s="232"/>
      <c r="BGC5" s="232"/>
      <c r="BGD5" s="232"/>
      <c r="BGE5" s="232"/>
      <c r="BGF5" s="232"/>
      <c r="BGG5" s="232"/>
      <c r="BGH5" s="232"/>
      <c r="BGI5" s="232"/>
      <c r="BGJ5" s="232"/>
      <c r="BGK5" s="232"/>
      <c r="BGL5" s="232"/>
      <c r="BGM5" s="232"/>
      <c r="BGN5" s="232"/>
      <c r="BGO5" s="232"/>
      <c r="BGP5" s="232"/>
      <c r="BGQ5" s="232"/>
      <c r="BGR5" s="232"/>
      <c r="BGS5" s="232"/>
      <c r="BGT5" s="232"/>
      <c r="BGU5" s="232"/>
      <c r="BGV5" s="232"/>
      <c r="BGW5" s="232"/>
      <c r="BGX5" s="232"/>
      <c r="BGY5" s="232"/>
      <c r="BGZ5" s="232"/>
      <c r="BHA5" s="232"/>
      <c r="BHB5" s="232"/>
      <c r="BHC5" s="232"/>
      <c r="BHD5" s="232"/>
      <c r="BHE5" s="232"/>
      <c r="BHF5" s="232"/>
      <c r="BHG5" s="232"/>
      <c r="BHH5" s="232"/>
      <c r="BHI5" s="232"/>
      <c r="BHJ5" s="232"/>
      <c r="BHK5" s="232"/>
      <c r="BHL5" s="232"/>
      <c r="BHM5" s="232"/>
      <c r="BHN5" s="232"/>
      <c r="BHO5" s="232"/>
      <c r="BHP5" s="232"/>
      <c r="BHQ5" s="232"/>
      <c r="BHR5" s="232"/>
      <c r="BHS5" s="232"/>
      <c r="BHT5" s="232"/>
      <c r="BHU5" s="232"/>
      <c r="BHV5" s="232"/>
      <c r="BHW5" s="232"/>
      <c r="BHX5" s="232"/>
      <c r="BHY5" s="232"/>
      <c r="BHZ5" s="232"/>
      <c r="BIA5" s="232"/>
      <c r="BIB5" s="232"/>
      <c r="BIC5" s="232"/>
      <c r="BID5" s="232"/>
      <c r="BIE5" s="232"/>
      <c r="BIF5" s="232"/>
      <c r="BIG5" s="232"/>
      <c r="BIH5" s="232"/>
      <c r="BII5" s="232"/>
      <c r="BIJ5" s="232"/>
      <c r="BIK5" s="232"/>
      <c r="BIL5" s="232"/>
      <c r="BIM5" s="232"/>
      <c r="BIN5" s="232"/>
      <c r="BIO5" s="232"/>
      <c r="BIP5" s="232"/>
      <c r="BIQ5" s="232"/>
      <c r="BIR5" s="232"/>
      <c r="BIS5" s="232"/>
      <c r="BIT5" s="232"/>
      <c r="BIU5" s="232"/>
      <c r="BIV5" s="232"/>
      <c r="BIW5" s="232"/>
      <c r="BIX5" s="232"/>
      <c r="BIY5" s="232"/>
      <c r="BIZ5" s="232"/>
      <c r="BJA5" s="232"/>
      <c r="BJB5" s="232"/>
      <c r="BJC5" s="232"/>
      <c r="BJD5" s="232"/>
      <c r="BJE5" s="232"/>
      <c r="BJF5" s="232"/>
      <c r="BJG5" s="232"/>
      <c r="BJH5" s="232"/>
      <c r="BJI5" s="232"/>
      <c r="BJJ5" s="232"/>
      <c r="BJK5" s="232"/>
      <c r="BJL5" s="232"/>
      <c r="BJM5" s="232"/>
      <c r="BJN5" s="232"/>
      <c r="BJO5" s="232"/>
      <c r="BJP5" s="232"/>
      <c r="BJQ5" s="232"/>
      <c r="BJR5" s="232"/>
      <c r="BJS5" s="232"/>
      <c r="BJT5" s="232"/>
      <c r="BJU5" s="232"/>
      <c r="BJV5" s="232"/>
      <c r="BJW5" s="232"/>
      <c r="BJX5" s="232"/>
      <c r="BJY5" s="232"/>
      <c r="BJZ5" s="232"/>
      <c r="BKA5" s="232"/>
      <c r="BKB5" s="232"/>
      <c r="BKC5" s="232"/>
      <c r="BKD5" s="232"/>
      <c r="BKE5" s="232"/>
      <c r="BKF5" s="232"/>
      <c r="BKG5" s="232"/>
      <c r="BKH5" s="232"/>
      <c r="BKI5" s="232"/>
      <c r="BKJ5" s="232"/>
      <c r="BKK5" s="232"/>
      <c r="BKL5" s="232"/>
      <c r="BKM5" s="232"/>
      <c r="BKN5" s="232"/>
      <c r="BKO5" s="232"/>
      <c r="BKP5" s="232"/>
      <c r="BKQ5" s="232"/>
      <c r="BKR5" s="232"/>
      <c r="BKS5" s="232"/>
      <c r="BKT5" s="232"/>
      <c r="BKU5" s="232"/>
      <c r="BKV5" s="232"/>
      <c r="BKW5" s="232"/>
      <c r="BKX5" s="232"/>
      <c r="BKY5" s="232"/>
      <c r="BKZ5" s="232"/>
      <c r="BLA5" s="232"/>
      <c r="BLB5" s="232"/>
      <c r="BLC5" s="232"/>
      <c r="BLD5" s="232"/>
      <c r="BLE5" s="232"/>
      <c r="BLF5" s="232"/>
      <c r="BLG5" s="232"/>
      <c r="BLH5" s="232"/>
      <c r="BLI5" s="232"/>
      <c r="BLJ5" s="232"/>
      <c r="BLK5" s="232"/>
      <c r="BLL5" s="232"/>
      <c r="BLM5" s="232"/>
      <c r="BLN5" s="232"/>
      <c r="BLO5" s="232"/>
      <c r="BLP5" s="232"/>
      <c r="BLQ5" s="232"/>
      <c r="BLR5" s="232"/>
      <c r="BLS5" s="232"/>
      <c r="BLT5" s="232"/>
      <c r="BLU5" s="232"/>
      <c r="BLV5" s="232"/>
      <c r="BLW5" s="232"/>
      <c r="BLX5" s="232"/>
      <c r="BLY5" s="232"/>
      <c r="BLZ5" s="232"/>
      <c r="BMA5" s="232"/>
      <c r="BMB5" s="232"/>
      <c r="BMC5" s="232"/>
      <c r="BMD5" s="232"/>
      <c r="BME5" s="232"/>
      <c r="BMF5" s="232"/>
      <c r="BMG5" s="232"/>
      <c r="BMH5" s="232"/>
      <c r="BMI5" s="232"/>
      <c r="BMJ5" s="232"/>
      <c r="BMK5" s="232"/>
      <c r="BML5" s="232"/>
      <c r="BMM5" s="232"/>
      <c r="BMN5" s="232"/>
      <c r="BMO5" s="232"/>
      <c r="BMP5" s="232"/>
      <c r="BMQ5" s="232"/>
      <c r="BMR5" s="232"/>
      <c r="BMS5" s="232"/>
      <c r="BMT5" s="232"/>
      <c r="BMU5" s="232"/>
      <c r="BMV5" s="232"/>
      <c r="BMW5" s="232"/>
      <c r="BMX5" s="232"/>
      <c r="BMY5" s="232"/>
      <c r="BMZ5" s="232"/>
      <c r="BNA5" s="232"/>
      <c r="BNB5" s="232"/>
      <c r="BNC5" s="232"/>
      <c r="BND5" s="232"/>
      <c r="BNE5" s="232"/>
      <c r="BNF5" s="232"/>
      <c r="BNG5" s="232"/>
      <c r="BNH5" s="232"/>
      <c r="BNI5" s="232"/>
      <c r="BNJ5" s="232"/>
      <c r="BNK5" s="232"/>
      <c r="BNL5" s="232"/>
      <c r="BNM5" s="232"/>
      <c r="BNN5" s="232"/>
      <c r="BNO5" s="232"/>
      <c r="BNP5" s="232"/>
      <c r="BNQ5" s="232"/>
      <c r="BNR5" s="232"/>
      <c r="BNS5" s="232"/>
      <c r="BNT5" s="232"/>
      <c r="BNU5" s="232"/>
      <c r="BNV5" s="232"/>
      <c r="BNW5" s="232"/>
      <c r="BNX5" s="232"/>
      <c r="BNY5" s="232"/>
      <c r="BNZ5" s="232"/>
      <c r="BOA5" s="232"/>
      <c r="BOB5" s="232"/>
      <c r="BOC5" s="232"/>
      <c r="BOD5" s="232"/>
      <c r="BOE5" s="232"/>
      <c r="BOF5" s="232"/>
      <c r="BOG5" s="232"/>
      <c r="BOH5" s="232"/>
      <c r="BOI5" s="232"/>
      <c r="BOJ5" s="232"/>
      <c r="BOK5" s="232"/>
      <c r="BOL5" s="232"/>
      <c r="BOM5" s="232"/>
      <c r="BON5" s="232"/>
      <c r="BOO5" s="232"/>
      <c r="BOP5" s="232"/>
      <c r="BOQ5" s="232"/>
      <c r="BOR5" s="232"/>
      <c r="BOS5" s="232"/>
      <c r="BOT5" s="232"/>
      <c r="BOU5" s="232"/>
      <c r="BOV5" s="232"/>
      <c r="BOW5" s="232"/>
      <c r="BOX5" s="232"/>
      <c r="BOY5" s="232"/>
      <c r="BOZ5" s="232"/>
      <c r="BPA5" s="232"/>
      <c r="BPB5" s="232"/>
      <c r="BPC5" s="232"/>
      <c r="BPD5" s="232"/>
      <c r="BPE5" s="232"/>
      <c r="BPF5" s="232"/>
      <c r="BPG5" s="232"/>
      <c r="BPH5" s="232"/>
      <c r="BPI5" s="232"/>
      <c r="BPJ5" s="232"/>
      <c r="BPK5" s="232"/>
      <c r="BPL5" s="232"/>
      <c r="BPM5" s="232"/>
      <c r="BPN5" s="232"/>
      <c r="BPO5" s="232"/>
      <c r="BPP5" s="232"/>
      <c r="BPQ5" s="232"/>
      <c r="BPR5" s="232"/>
      <c r="BPS5" s="232"/>
      <c r="BPT5" s="232"/>
      <c r="BPU5" s="232"/>
      <c r="BPV5" s="232"/>
      <c r="BPW5" s="232"/>
      <c r="BPX5" s="232"/>
      <c r="BPY5" s="232"/>
      <c r="BPZ5" s="232"/>
      <c r="BQA5" s="232"/>
      <c r="BQB5" s="232"/>
      <c r="BQC5" s="232"/>
      <c r="BQD5" s="232"/>
      <c r="BQE5" s="232"/>
      <c r="BQF5" s="232"/>
      <c r="BQG5" s="232"/>
      <c r="BQH5" s="232"/>
      <c r="BQI5" s="232"/>
      <c r="BQJ5" s="232"/>
      <c r="BQK5" s="232"/>
      <c r="BQL5" s="232"/>
      <c r="BQM5" s="232"/>
      <c r="BQN5" s="232"/>
      <c r="BQO5" s="232"/>
      <c r="BQP5" s="232"/>
      <c r="BQQ5" s="232"/>
      <c r="BQR5" s="232"/>
      <c r="BQS5" s="232"/>
      <c r="BQT5" s="232"/>
      <c r="BQU5" s="232"/>
      <c r="BQV5" s="232"/>
      <c r="BQW5" s="232"/>
      <c r="BQX5" s="232"/>
      <c r="BQY5" s="232"/>
      <c r="BQZ5" s="232"/>
      <c r="BRA5" s="232"/>
      <c r="BRB5" s="232"/>
      <c r="BRC5" s="232"/>
      <c r="BRD5" s="232"/>
      <c r="BRE5" s="232"/>
      <c r="BRF5" s="232"/>
      <c r="BRG5" s="232"/>
      <c r="BRH5" s="232"/>
      <c r="BRI5" s="232"/>
      <c r="BRJ5" s="232"/>
      <c r="BRK5" s="232"/>
      <c r="BRL5" s="232"/>
      <c r="BRM5" s="232"/>
      <c r="BRN5" s="232"/>
      <c r="BRO5" s="232"/>
      <c r="BRP5" s="232"/>
      <c r="BRQ5" s="232"/>
      <c r="BRR5" s="232"/>
      <c r="BRS5" s="232"/>
      <c r="BRT5" s="232"/>
      <c r="BRU5" s="232"/>
      <c r="BRV5" s="232"/>
      <c r="BRW5" s="232"/>
      <c r="BRX5" s="232"/>
      <c r="BRY5" s="232"/>
      <c r="BRZ5" s="232"/>
      <c r="BSA5" s="232"/>
      <c r="BSB5" s="232"/>
      <c r="BSC5" s="232"/>
      <c r="BSD5" s="232"/>
      <c r="BSE5" s="232"/>
      <c r="BSF5" s="232"/>
      <c r="BSG5" s="232"/>
      <c r="BSH5" s="232"/>
      <c r="BSI5" s="232"/>
      <c r="BSJ5" s="232"/>
      <c r="BSK5" s="232"/>
      <c r="BSL5" s="232"/>
      <c r="BSM5" s="232"/>
      <c r="BSN5" s="232"/>
      <c r="BSO5" s="232"/>
      <c r="BSP5" s="232"/>
      <c r="BSQ5" s="232"/>
      <c r="BSR5" s="232"/>
      <c r="BSS5" s="232"/>
      <c r="BST5" s="232"/>
      <c r="BSU5" s="232"/>
      <c r="BSV5" s="232"/>
      <c r="BSW5" s="232"/>
      <c r="BSX5" s="232"/>
      <c r="BSY5" s="232"/>
      <c r="BSZ5" s="232"/>
      <c r="BTA5" s="232"/>
      <c r="BTB5" s="232"/>
      <c r="BTC5" s="232"/>
      <c r="BTD5" s="232"/>
      <c r="BTE5" s="232"/>
      <c r="BTF5" s="232"/>
      <c r="BTG5" s="232"/>
      <c r="BTH5" s="232"/>
      <c r="BTI5" s="232"/>
      <c r="BTJ5" s="232"/>
      <c r="BTK5" s="232"/>
      <c r="BTL5" s="232"/>
      <c r="BTM5" s="232"/>
      <c r="BTN5" s="232"/>
      <c r="BTO5" s="232"/>
      <c r="BTP5" s="232"/>
      <c r="BTQ5" s="232"/>
      <c r="BTR5" s="232"/>
      <c r="BTS5" s="232"/>
      <c r="BTT5" s="232"/>
      <c r="BTU5" s="232"/>
      <c r="BTV5" s="232"/>
      <c r="BTW5" s="232"/>
      <c r="BTX5" s="232"/>
      <c r="BTY5" s="232"/>
      <c r="BTZ5" s="232"/>
      <c r="BUA5" s="232"/>
      <c r="BUB5" s="232"/>
      <c r="BUC5" s="232"/>
      <c r="BUD5" s="232"/>
      <c r="BUE5" s="232"/>
      <c r="BUF5" s="232"/>
      <c r="BUG5" s="232"/>
      <c r="BUH5" s="232"/>
      <c r="BUI5" s="232"/>
      <c r="BUJ5" s="232"/>
      <c r="BUK5" s="232"/>
      <c r="BUL5" s="232"/>
      <c r="BUM5" s="232"/>
      <c r="BUN5" s="232"/>
      <c r="BUO5" s="232"/>
      <c r="BUP5" s="232"/>
      <c r="BUQ5" s="232"/>
      <c r="BUR5" s="232"/>
      <c r="BUS5" s="232"/>
      <c r="BUT5" s="232"/>
      <c r="BUU5" s="232"/>
      <c r="BUV5" s="232"/>
      <c r="BUW5" s="232"/>
      <c r="BUX5" s="232"/>
      <c r="BUY5" s="232"/>
      <c r="BUZ5" s="232"/>
      <c r="BVA5" s="232"/>
      <c r="BVB5" s="232"/>
      <c r="BVC5" s="232"/>
      <c r="BVD5" s="232"/>
      <c r="BVE5" s="232"/>
      <c r="BVF5" s="232"/>
      <c r="BVG5" s="232"/>
      <c r="BVH5" s="232"/>
      <c r="BVI5" s="232"/>
      <c r="BVJ5" s="232"/>
      <c r="BVK5" s="232"/>
      <c r="BVL5" s="232"/>
      <c r="BVM5" s="232"/>
      <c r="BVN5" s="232"/>
      <c r="BVO5" s="232"/>
      <c r="BVP5" s="232"/>
      <c r="BVQ5" s="232"/>
      <c r="BVR5" s="232"/>
      <c r="BVS5" s="232"/>
      <c r="BVT5" s="232"/>
      <c r="BVU5" s="232"/>
      <c r="BVV5" s="232"/>
      <c r="BVW5" s="232"/>
      <c r="BVX5" s="232"/>
      <c r="BVY5" s="232"/>
      <c r="BVZ5" s="232"/>
      <c r="BWA5" s="232"/>
      <c r="BWB5" s="232"/>
      <c r="BWC5" s="232"/>
      <c r="BWD5" s="232"/>
      <c r="BWE5" s="232"/>
      <c r="BWF5" s="232"/>
      <c r="BWG5" s="232"/>
      <c r="BWH5" s="232"/>
      <c r="BWI5" s="232"/>
      <c r="BWJ5" s="232"/>
      <c r="BWK5" s="232"/>
      <c r="BWL5" s="232"/>
      <c r="BWM5" s="232"/>
      <c r="BWN5" s="232"/>
      <c r="BWO5" s="232"/>
      <c r="BWP5" s="232"/>
      <c r="BWQ5" s="232"/>
      <c r="BWR5" s="232"/>
      <c r="BWS5" s="232"/>
      <c r="BWT5" s="232"/>
      <c r="BWU5" s="232"/>
      <c r="BWV5" s="232"/>
      <c r="BWW5" s="232"/>
      <c r="BWX5" s="232"/>
      <c r="BWY5" s="232"/>
      <c r="BWZ5" s="232"/>
      <c r="BXA5" s="232"/>
      <c r="BXB5" s="232"/>
      <c r="BXC5" s="232"/>
      <c r="BXD5" s="232"/>
      <c r="BXE5" s="232"/>
      <c r="BXF5" s="232"/>
      <c r="BXG5" s="232"/>
      <c r="BXH5" s="232"/>
      <c r="BXI5" s="232"/>
      <c r="BXJ5" s="232"/>
      <c r="BXK5" s="232"/>
      <c r="BXL5" s="232"/>
      <c r="BXM5" s="232"/>
      <c r="BXN5" s="232"/>
      <c r="BXO5" s="232"/>
      <c r="BXP5" s="232"/>
      <c r="BXQ5" s="232"/>
      <c r="BXR5" s="232"/>
      <c r="BXS5" s="232"/>
      <c r="BXT5" s="232"/>
      <c r="BXU5" s="232"/>
      <c r="BXV5" s="232"/>
      <c r="BXW5" s="232"/>
      <c r="BXX5" s="232"/>
      <c r="BXY5" s="232"/>
      <c r="BXZ5" s="232"/>
      <c r="BYA5" s="232"/>
      <c r="BYB5" s="232"/>
      <c r="BYC5" s="232"/>
      <c r="BYD5" s="232"/>
      <c r="BYE5" s="232"/>
      <c r="BYF5" s="232"/>
      <c r="BYG5" s="232"/>
      <c r="BYH5" s="232"/>
      <c r="BYI5" s="232"/>
      <c r="BYJ5" s="232"/>
      <c r="BYK5" s="232"/>
      <c r="BYL5" s="232"/>
      <c r="BYM5" s="232"/>
      <c r="BYN5" s="232"/>
      <c r="BYO5" s="232"/>
      <c r="BYP5" s="232"/>
      <c r="BYQ5" s="232"/>
      <c r="BYR5" s="232"/>
      <c r="BYS5" s="232"/>
      <c r="BYT5" s="232"/>
      <c r="BYU5" s="232"/>
      <c r="BYV5" s="232"/>
      <c r="BYW5" s="232"/>
      <c r="BYX5" s="232"/>
      <c r="BYY5" s="232"/>
      <c r="BYZ5" s="232"/>
      <c r="BZA5" s="232"/>
      <c r="BZB5" s="232"/>
      <c r="BZC5" s="232"/>
      <c r="BZD5" s="232"/>
      <c r="BZE5" s="232"/>
      <c r="BZF5" s="232"/>
      <c r="BZG5" s="232"/>
      <c r="BZH5" s="232"/>
      <c r="BZI5" s="232"/>
      <c r="BZJ5" s="232"/>
      <c r="BZK5" s="232"/>
      <c r="BZL5" s="232"/>
      <c r="BZM5" s="232"/>
      <c r="BZN5" s="232"/>
      <c r="BZO5" s="232"/>
      <c r="BZP5" s="232"/>
      <c r="BZQ5" s="232"/>
      <c r="BZR5" s="232"/>
      <c r="BZS5" s="232"/>
      <c r="BZT5" s="232"/>
      <c r="BZU5" s="232"/>
      <c r="BZV5" s="232"/>
      <c r="BZW5" s="232"/>
      <c r="BZX5" s="232"/>
      <c r="BZY5" s="232"/>
      <c r="BZZ5" s="232"/>
      <c r="CAA5" s="232"/>
      <c r="CAB5" s="232"/>
      <c r="CAC5" s="232"/>
      <c r="CAD5" s="232"/>
      <c r="CAE5" s="232"/>
      <c r="CAF5" s="232"/>
      <c r="CAG5" s="232"/>
      <c r="CAH5" s="232"/>
      <c r="CAI5" s="232"/>
      <c r="CAJ5" s="232"/>
      <c r="CAK5" s="232"/>
      <c r="CAL5" s="232"/>
      <c r="CAM5" s="232"/>
      <c r="CAN5" s="232"/>
      <c r="CAO5" s="232"/>
      <c r="CAP5" s="232"/>
      <c r="CAQ5" s="232"/>
      <c r="CAR5" s="232"/>
      <c r="CAS5" s="232"/>
      <c r="CAT5" s="232"/>
      <c r="CAU5" s="232"/>
      <c r="CAV5" s="232"/>
      <c r="CAW5" s="232"/>
      <c r="CAX5" s="232"/>
      <c r="CAY5" s="232"/>
      <c r="CAZ5" s="232"/>
      <c r="CBA5" s="232"/>
      <c r="CBB5" s="232"/>
      <c r="CBC5" s="232"/>
      <c r="CBD5" s="232"/>
      <c r="CBE5" s="232"/>
      <c r="CBF5" s="232"/>
      <c r="CBG5" s="232"/>
      <c r="CBH5" s="232"/>
      <c r="CBI5" s="232"/>
      <c r="CBJ5" s="232"/>
      <c r="CBK5" s="232"/>
      <c r="CBL5" s="232"/>
      <c r="CBM5" s="232"/>
      <c r="CBN5" s="232"/>
      <c r="CBO5" s="232"/>
      <c r="CBP5" s="232"/>
      <c r="CBQ5" s="232"/>
      <c r="CBR5" s="232"/>
      <c r="CBS5" s="232"/>
      <c r="CBT5" s="232"/>
      <c r="CBU5" s="232"/>
      <c r="CBV5" s="232"/>
      <c r="CBW5" s="232"/>
      <c r="CBX5" s="232"/>
      <c r="CBY5" s="232"/>
      <c r="CBZ5" s="232"/>
      <c r="CCA5" s="232"/>
      <c r="CCB5" s="232"/>
      <c r="CCC5" s="232"/>
      <c r="CCD5" s="232"/>
      <c r="CCE5" s="232"/>
      <c r="CCF5" s="232"/>
      <c r="CCG5" s="232"/>
      <c r="CCH5" s="232"/>
      <c r="CCI5" s="232"/>
      <c r="CCJ5" s="232"/>
      <c r="CCK5" s="232"/>
      <c r="CCL5" s="232"/>
      <c r="CCM5" s="232"/>
      <c r="CCN5" s="232"/>
      <c r="CCO5" s="232"/>
      <c r="CCP5" s="232"/>
      <c r="CCQ5" s="232"/>
      <c r="CCR5" s="232"/>
      <c r="CCS5" s="232"/>
      <c r="CCT5" s="232"/>
      <c r="CCU5" s="232"/>
      <c r="CCV5" s="232"/>
      <c r="CCW5" s="232"/>
      <c r="CCX5" s="232"/>
      <c r="CCY5" s="232"/>
      <c r="CCZ5" s="232"/>
      <c r="CDA5" s="232"/>
      <c r="CDB5" s="232"/>
      <c r="CDC5" s="232"/>
      <c r="CDD5" s="232"/>
      <c r="CDE5" s="232"/>
      <c r="CDF5" s="232"/>
      <c r="CDG5" s="232"/>
      <c r="CDH5" s="232"/>
      <c r="CDI5" s="232"/>
      <c r="CDJ5" s="232"/>
      <c r="CDK5" s="232"/>
      <c r="CDL5" s="232"/>
      <c r="CDM5" s="232"/>
      <c r="CDN5" s="232"/>
      <c r="CDO5" s="232"/>
      <c r="CDP5" s="232"/>
      <c r="CDQ5" s="232"/>
      <c r="CDR5" s="232"/>
      <c r="CDS5" s="232"/>
      <c r="CDT5" s="232"/>
      <c r="CDU5" s="232"/>
      <c r="CDV5" s="232"/>
      <c r="CDW5" s="232"/>
      <c r="CDX5" s="232"/>
      <c r="CDY5" s="232"/>
      <c r="CDZ5" s="232"/>
      <c r="CEA5" s="232"/>
      <c r="CEB5" s="232"/>
      <c r="CEC5" s="232"/>
      <c r="CED5" s="232"/>
      <c r="CEE5" s="232"/>
      <c r="CEF5" s="232"/>
      <c r="CEG5" s="232"/>
      <c r="CEH5" s="232"/>
      <c r="CEI5" s="232"/>
      <c r="CEJ5" s="232"/>
      <c r="CEK5" s="232"/>
      <c r="CEL5" s="232"/>
      <c r="CEM5" s="232"/>
      <c r="CEN5" s="232"/>
      <c r="CEO5" s="232"/>
      <c r="CEP5" s="232"/>
      <c r="CEQ5" s="232"/>
      <c r="CER5" s="232"/>
      <c r="CES5" s="232"/>
      <c r="CET5" s="232"/>
      <c r="CEU5" s="232"/>
      <c r="CEV5" s="232"/>
      <c r="CEW5" s="232"/>
      <c r="CEX5" s="232"/>
      <c r="CEY5" s="232"/>
      <c r="CEZ5" s="232"/>
      <c r="CFA5" s="232"/>
      <c r="CFB5" s="232"/>
      <c r="CFC5" s="232"/>
      <c r="CFD5" s="232"/>
      <c r="CFE5" s="232"/>
      <c r="CFF5" s="232"/>
      <c r="CFG5" s="232"/>
      <c r="CFH5" s="232"/>
      <c r="CFI5" s="232"/>
      <c r="CFJ5" s="232"/>
      <c r="CFK5" s="232"/>
      <c r="CFL5" s="232"/>
      <c r="CFM5" s="232"/>
      <c r="CFN5" s="232"/>
      <c r="CFO5" s="232"/>
      <c r="CFP5" s="232"/>
      <c r="CFQ5" s="232"/>
      <c r="CFR5" s="232"/>
      <c r="CFS5" s="232"/>
      <c r="CFT5" s="232"/>
      <c r="CFU5" s="232"/>
      <c r="CFV5" s="232"/>
      <c r="CFW5" s="232"/>
      <c r="CFX5" s="232"/>
      <c r="CFY5" s="232"/>
      <c r="CFZ5" s="232"/>
      <c r="CGA5" s="232"/>
      <c r="CGB5" s="232"/>
      <c r="CGC5" s="232"/>
      <c r="CGD5" s="232"/>
      <c r="CGE5" s="232"/>
      <c r="CGF5" s="232"/>
      <c r="CGG5" s="232"/>
      <c r="CGH5" s="232"/>
      <c r="CGI5" s="232"/>
      <c r="CGJ5" s="232"/>
      <c r="CGK5" s="232"/>
      <c r="CGL5" s="232"/>
      <c r="CGM5" s="232"/>
      <c r="CGN5" s="232"/>
      <c r="CGO5" s="232"/>
      <c r="CGP5" s="232"/>
      <c r="CGQ5" s="232"/>
      <c r="CGR5" s="232"/>
      <c r="CGS5" s="232"/>
      <c r="CGT5" s="232"/>
      <c r="CGU5" s="232"/>
      <c r="CGV5" s="232"/>
      <c r="CGW5" s="232"/>
      <c r="CGX5" s="232"/>
      <c r="CGY5" s="232"/>
      <c r="CGZ5" s="232"/>
      <c r="CHA5" s="232"/>
      <c r="CHB5" s="232"/>
      <c r="CHC5" s="232"/>
      <c r="CHD5" s="232"/>
      <c r="CHE5" s="232"/>
      <c r="CHF5" s="232"/>
      <c r="CHG5" s="232"/>
      <c r="CHH5" s="232"/>
      <c r="CHI5" s="232"/>
      <c r="CHJ5" s="232"/>
      <c r="CHK5" s="232"/>
      <c r="CHL5" s="232"/>
      <c r="CHM5" s="232"/>
      <c r="CHN5" s="232"/>
      <c r="CHO5" s="232"/>
      <c r="CHP5" s="232"/>
      <c r="CHQ5" s="232"/>
      <c r="CHR5" s="232"/>
      <c r="CHS5" s="232"/>
      <c r="CHT5" s="232"/>
      <c r="CHU5" s="232"/>
      <c r="CHV5" s="232"/>
      <c r="CHW5" s="232"/>
      <c r="CHX5" s="232"/>
      <c r="CHY5" s="232"/>
      <c r="CHZ5" s="232"/>
      <c r="CIA5" s="232"/>
      <c r="CIB5" s="232"/>
      <c r="CIC5" s="232"/>
      <c r="CID5" s="232"/>
      <c r="CIE5" s="232"/>
      <c r="CIF5" s="232"/>
      <c r="CIG5" s="232"/>
      <c r="CIH5" s="232"/>
      <c r="CII5" s="232"/>
      <c r="CIJ5" s="232"/>
      <c r="CIK5" s="232"/>
      <c r="CIL5" s="232"/>
      <c r="CIM5" s="232"/>
      <c r="CIN5" s="232"/>
      <c r="CIO5" s="232"/>
      <c r="CIP5" s="232"/>
      <c r="CIQ5" s="232"/>
      <c r="CIR5" s="232"/>
      <c r="CIS5" s="232"/>
      <c r="CIT5" s="232"/>
      <c r="CIU5" s="232"/>
      <c r="CIV5" s="232"/>
      <c r="CIW5" s="232"/>
      <c r="CIX5" s="232"/>
      <c r="CIY5" s="232"/>
      <c r="CIZ5" s="232"/>
      <c r="CJA5" s="232"/>
      <c r="CJB5" s="232"/>
      <c r="CJC5" s="232"/>
      <c r="CJD5" s="232"/>
      <c r="CJE5" s="232"/>
      <c r="CJF5" s="232"/>
      <c r="CJG5" s="232"/>
      <c r="CJH5" s="232"/>
      <c r="CJI5" s="232"/>
      <c r="CJJ5" s="232"/>
      <c r="CJK5" s="232"/>
      <c r="CJL5" s="232"/>
      <c r="CJM5" s="232"/>
      <c r="CJN5" s="232"/>
      <c r="CJO5" s="232"/>
      <c r="CJP5" s="232"/>
      <c r="CJQ5" s="232"/>
      <c r="CJR5" s="232"/>
      <c r="CJS5" s="232"/>
      <c r="CJT5" s="232"/>
      <c r="CJU5" s="232"/>
      <c r="CJV5" s="232"/>
      <c r="CJW5" s="232"/>
      <c r="CJX5" s="232"/>
      <c r="CJY5" s="232"/>
      <c r="CJZ5" s="232"/>
      <c r="CKA5" s="232"/>
      <c r="CKB5" s="232"/>
      <c r="CKC5" s="232"/>
      <c r="CKD5" s="232"/>
      <c r="CKE5" s="232"/>
      <c r="CKF5" s="232"/>
      <c r="CKG5" s="232"/>
      <c r="CKH5" s="232"/>
      <c r="CKI5" s="232"/>
      <c r="CKJ5" s="232"/>
      <c r="CKK5" s="232"/>
      <c r="CKL5" s="232"/>
      <c r="CKM5" s="232"/>
      <c r="CKN5" s="232"/>
      <c r="CKO5" s="232"/>
      <c r="CKP5" s="232"/>
      <c r="CKQ5" s="232"/>
      <c r="CKR5" s="232"/>
      <c r="CKS5" s="232"/>
      <c r="CKT5" s="232"/>
      <c r="CKU5" s="232"/>
      <c r="CKV5" s="232"/>
      <c r="CKW5" s="232"/>
      <c r="CKX5" s="232"/>
      <c r="CKY5" s="232"/>
      <c r="CKZ5" s="232"/>
      <c r="CLA5" s="232"/>
      <c r="CLB5" s="232"/>
      <c r="CLC5" s="232"/>
      <c r="CLD5" s="232"/>
      <c r="CLE5" s="232"/>
      <c r="CLF5" s="232"/>
      <c r="CLG5" s="232"/>
      <c r="CLH5" s="232"/>
      <c r="CLI5" s="232"/>
      <c r="CLJ5" s="232"/>
      <c r="CLK5" s="232"/>
      <c r="CLL5" s="232"/>
      <c r="CLM5" s="232"/>
      <c r="CLN5" s="232"/>
      <c r="CLO5" s="232"/>
      <c r="CLP5" s="232"/>
      <c r="CLQ5" s="232"/>
      <c r="CLR5" s="232"/>
      <c r="CLS5" s="232"/>
      <c r="CLT5" s="232"/>
      <c r="CLU5" s="232"/>
      <c r="CLV5" s="232"/>
      <c r="CLW5" s="232"/>
      <c r="CLX5" s="232"/>
      <c r="CLY5" s="232"/>
      <c r="CLZ5" s="232"/>
      <c r="CMA5" s="232"/>
      <c r="CMB5" s="232"/>
      <c r="CMC5" s="232"/>
      <c r="CMD5" s="232"/>
      <c r="CME5" s="232"/>
      <c r="CMF5" s="232"/>
      <c r="CMG5" s="232"/>
      <c r="CMH5" s="232"/>
      <c r="CMI5" s="232"/>
      <c r="CMJ5" s="232"/>
      <c r="CMK5" s="232"/>
      <c r="CML5" s="232"/>
      <c r="CMM5" s="232"/>
      <c r="CMN5" s="232"/>
      <c r="CMO5" s="232"/>
      <c r="CMP5" s="232"/>
      <c r="CMQ5" s="232"/>
      <c r="CMR5" s="232"/>
      <c r="CMS5" s="232"/>
      <c r="CMT5" s="232"/>
      <c r="CMU5" s="232"/>
      <c r="CMV5" s="232"/>
      <c r="CMW5" s="232"/>
      <c r="CMX5" s="232"/>
      <c r="CMY5" s="232"/>
      <c r="CMZ5" s="232"/>
      <c r="CNA5" s="232"/>
      <c r="CNB5" s="232"/>
      <c r="CNC5" s="232"/>
      <c r="CND5" s="232"/>
      <c r="CNE5" s="232"/>
      <c r="CNF5" s="232"/>
      <c r="CNG5" s="232"/>
      <c r="CNH5" s="232"/>
      <c r="CNI5" s="232"/>
      <c r="CNJ5" s="232"/>
      <c r="CNK5" s="232"/>
      <c r="CNL5" s="232"/>
      <c r="CNM5" s="232"/>
      <c r="CNN5" s="232"/>
      <c r="CNO5" s="232"/>
      <c r="CNP5" s="232"/>
      <c r="CNQ5" s="232"/>
      <c r="CNR5" s="232"/>
      <c r="CNS5" s="232"/>
      <c r="CNT5" s="232"/>
      <c r="CNU5" s="232"/>
      <c r="CNV5" s="232"/>
      <c r="CNW5" s="232"/>
      <c r="CNX5" s="232"/>
      <c r="CNY5" s="232"/>
      <c r="CNZ5" s="232"/>
      <c r="COA5" s="232"/>
      <c r="COB5" s="232"/>
      <c r="COC5" s="232"/>
      <c r="COD5" s="232"/>
      <c r="COE5" s="232"/>
      <c r="COF5" s="232"/>
      <c r="COG5" s="232"/>
      <c r="COH5" s="232"/>
      <c r="COI5" s="232"/>
      <c r="COJ5" s="232"/>
      <c r="COK5" s="232"/>
      <c r="COL5" s="232"/>
      <c r="COM5" s="232"/>
      <c r="CON5" s="232"/>
      <c r="COO5" s="232"/>
      <c r="COP5" s="232"/>
      <c r="COQ5" s="232"/>
      <c r="COR5" s="232"/>
      <c r="COS5" s="232"/>
      <c r="COT5" s="232"/>
      <c r="COU5" s="232"/>
      <c r="COV5" s="232"/>
      <c r="COW5" s="232"/>
      <c r="COX5" s="232"/>
      <c r="COY5" s="232"/>
      <c r="COZ5" s="232"/>
      <c r="CPA5" s="232"/>
      <c r="CPB5" s="232"/>
      <c r="CPC5" s="232"/>
      <c r="CPD5" s="232"/>
      <c r="CPE5" s="232"/>
      <c r="CPF5" s="232"/>
      <c r="CPG5" s="232"/>
      <c r="CPH5" s="232"/>
      <c r="CPI5" s="232"/>
      <c r="CPJ5" s="232"/>
      <c r="CPK5" s="232"/>
      <c r="CPL5" s="232"/>
      <c r="CPM5" s="232"/>
      <c r="CPN5" s="232"/>
      <c r="CPO5" s="232"/>
      <c r="CPP5" s="232"/>
      <c r="CPQ5" s="232"/>
      <c r="CPR5" s="232"/>
      <c r="CPS5" s="232"/>
      <c r="CPT5" s="232"/>
      <c r="CPU5" s="232"/>
      <c r="CPV5" s="232"/>
      <c r="CPW5" s="232"/>
      <c r="CPX5" s="232"/>
      <c r="CPY5" s="232"/>
      <c r="CPZ5" s="232"/>
      <c r="CQA5" s="232"/>
      <c r="CQB5" s="232"/>
      <c r="CQC5" s="232"/>
      <c r="CQD5" s="232"/>
      <c r="CQE5" s="232"/>
      <c r="CQF5" s="232"/>
      <c r="CQG5" s="232"/>
      <c r="CQH5" s="232"/>
      <c r="CQI5" s="232"/>
      <c r="CQJ5" s="232"/>
      <c r="CQK5" s="232"/>
      <c r="CQL5" s="232"/>
      <c r="CQM5" s="232"/>
      <c r="CQN5" s="232"/>
      <c r="CQO5" s="232"/>
      <c r="CQP5" s="232"/>
      <c r="CQQ5" s="232"/>
      <c r="CQR5" s="232"/>
      <c r="CQS5" s="232"/>
      <c r="CQT5" s="232"/>
      <c r="CQU5" s="232"/>
      <c r="CQV5" s="232"/>
      <c r="CQW5" s="232"/>
      <c r="CQX5" s="232"/>
      <c r="CQY5" s="232"/>
      <c r="CQZ5" s="232"/>
      <c r="CRA5" s="232"/>
      <c r="CRB5" s="232"/>
      <c r="CRC5" s="232"/>
      <c r="CRD5" s="232"/>
      <c r="CRE5" s="232"/>
      <c r="CRF5" s="232"/>
      <c r="CRG5" s="232"/>
      <c r="CRH5" s="232"/>
      <c r="CRI5" s="232"/>
      <c r="CRJ5" s="232"/>
      <c r="CRK5" s="232"/>
      <c r="CRL5" s="232"/>
      <c r="CRM5" s="232"/>
      <c r="CRN5" s="232"/>
      <c r="CRO5" s="232"/>
      <c r="CRP5" s="232"/>
      <c r="CRQ5" s="232"/>
      <c r="CRR5" s="232"/>
      <c r="CRS5" s="232"/>
      <c r="CRT5" s="232"/>
      <c r="CRU5" s="232"/>
      <c r="CRV5" s="232"/>
      <c r="CRW5" s="232"/>
      <c r="CRX5" s="232"/>
      <c r="CRY5" s="232"/>
      <c r="CRZ5" s="232"/>
      <c r="CSA5" s="232"/>
      <c r="CSB5" s="232"/>
      <c r="CSC5" s="232"/>
      <c r="CSD5" s="232"/>
      <c r="CSE5" s="232"/>
      <c r="CSF5" s="232"/>
      <c r="CSG5" s="232"/>
      <c r="CSH5" s="232"/>
      <c r="CSI5" s="232"/>
      <c r="CSJ5" s="232"/>
      <c r="CSK5" s="232"/>
      <c r="CSL5" s="232"/>
      <c r="CSM5" s="232"/>
      <c r="CSN5" s="232"/>
      <c r="CSO5" s="232"/>
      <c r="CSP5" s="232"/>
      <c r="CSQ5" s="232"/>
      <c r="CSR5" s="232"/>
      <c r="CSS5" s="232"/>
      <c r="CST5" s="232"/>
      <c r="CSU5" s="232"/>
      <c r="CSV5" s="232"/>
      <c r="CSW5" s="232"/>
      <c r="CSX5" s="232"/>
      <c r="CSY5" s="232"/>
      <c r="CSZ5" s="232"/>
      <c r="CTA5" s="232"/>
      <c r="CTB5" s="232"/>
      <c r="CTC5" s="232"/>
      <c r="CTD5" s="232"/>
      <c r="CTE5" s="232"/>
      <c r="CTF5" s="232"/>
      <c r="CTG5" s="232"/>
      <c r="CTH5" s="232"/>
      <c r="CTI5" s="232"/>
      <c r="CTJ5" s="232"/>
      <c r="CTK5" s="232"/>
      <c r="CTL5" s="232"/>
      <c r="CTM5" s="232"/>
      <c r="CTN5" s="232"/>
      <c r="CTO5" s="232"/>
      <c r="CTP5" s="232"/>
      <c r="CTQ5" s="232"/>
      <c r="CTR5" s="232"/>
      <c r="CTS5" s="232"/>
      <c r="CTT5" s="232"/>
      <c r="CTU5" s="232"/>
      <c r="CTV5" s="232"/>
      <c r="CTW5" s="232"/>
      <c r="CTX5" s="232"/>
      <c r="CTY5" s="232"/>
      <c r="CTZ5" s="232"/>
      <c r="CUA5" s="232"/>
      <c r="CUB5" s="232"/>
      <c r="CUC5" s="232"/>
      <c r="CUD5" s="232"/>
      <c r="CUE5" s="232"/>
      <c r="CUF5" s="232"/>
      <c r="CUG5" s="232"/>
      <c r="CUH5" s="232"/>
      <c r="CUI5" s="232"/>
      <c r="CUJ5" s="232"/>
      <c r="CUK5" s="232"/>
      <c r="CUL5" s="232"/>
      <c r="CUM5" s="232"/>
      <c r="CUN5" s="232"/>
      <c r="CUO5" s="232"/>
      <c r="CUP5" s="232"/>
      <c r="CUQ5" s="232"/>
      <c r="CUR5" s="232"/>
      <c r="CUS5" s="232"/>
      <c r="CUT5" s="232"/>
      <c r="CUU5" s="232"/>
      <c r="CUV5" s="232"/>
      <c r="CUW5" s="232"/>
      <c r="CUX5" s="232"/>
      <c r="CUY5" s="232"/>
      <c r="CUZ5" s="232"/>
      <c r="CVA5" s="232"/>
      <c r="CVB5" s="232"/>
      <c r="CVC5" s="232"/>
      <c r="CVD5" s="232"/>
      <c r="CVE5" s="232"/>
      <c r="CVF5" s="232"/>
      <c r="CVG5" s="232"/>
      <c r="CVH5" s="232"/>
      <c r="CVI5" s="232"/>
      <c r="CVJ5" s="232"/>
      <c r="CVK5" s="232"/>
      <c r="CVL5" s="232"/>
      <c r="CVM5" s="232"/>
      <c r="CVN5" s="232"/>
      <c r="CVO5" s="232"/>
      <c r="CVP5" s="232"/>
      <c r="CVQ5" s="232"/>
      <c r="CVR5" s="232"/>
      <c r="CVS5" s="232"/>
      <c r="CVT5" s="232"/>
      <c r="CVU5" s="232"/>
      <c r="CVV5" s="232"/>
      <c r="CVW5" s="232"/>
      <c r="CVX5" s="232"/>
      <c r="CVY5" s="232"/>
      <c r="CVZ5" s="232"/>
      <c r="CWA5" s="232"/>
      <c r="CWB5" s="232"/>
      <c r="CWC5" s="232"/>
      <c r="CWD5" s="232"/>
      <c r="CWE5" s="232"/>
      <c r="CWF5" s="232"/>
      <c r="CWG5" s="232"/>
      <c r="CWH5" s="232"/>
      <c r="CWI5" s="232"/>
      <c r="CWJ5" s="232"/>
      <c r="CWK5" s="232"/>
      <c r="CWL5" s="232"/>
      <c r="CWM5" s="232"/>
      <c r="CWN5" s="232"/>
      <c r="CWO5" s="232"/>
      <c r="CWP5" s="232"/>
      <c r="CWQ5" s="232"/>
      <c r="CWR5" s="232"/>
      <c r="CWS5" s="232"/>
      <c r="CWT5" s="232"/>
      <c r="CWU5" s="232"/>
      <c r="CWV5" s="232"/>
      <c r="CWW5" s="232"/>
      <c r="CWX5" s="232"/>
      <c r="CWY5" s="232"/>
      <c r="CWZ5" s="232"/>
      <c r="CXA5" s="232"/>
      <c r="CXB5" s="232"/>
      <c r="CXC5" s="232"/>
      <c r="CXD5" s="232"/>
      <c r="CXE5" s="232"/>
      <c r="CXF5" s="232"/>
      <c r="CXG5" s="232"/>
      <c r="CXH5" s="232"/>
      <c r="CXI5" s="232"/>
      <c r="CXJ5" s="232"/>
      <c r="CXK5" s="232"/>
      <c r="CXL5" s="232"/>
      <c r="CXM5" s="232"/>
      <c r="CXN5" s="232"/>
      <c r="CXO5" s="232"/>
      <c r="CXP5" s="232"/>
      <c r="CXQ5" s="232"/>
      <c r="CXR5" s="232"/>
      <c r="CXS5" s="232"/>
      <c r="CXT5" s="232"/>
      <c r="CXU5" s="232"/>
      <c r="CXV5" s="232"/>
      <c r="CXW5" s="232"/>
      <c r="CXX5" s="232"/>
      <c r="CXY5" s="232"/>
      <c r="CXZ5" s="232"/>
      <c r="CYA5" s="232"/>
      <c r="CYB5" s="232"/>
      <c r="CYC5" s="232"/>
      <c r="CYD5" s="232"/>
      <c r="CYE5" s="232"/>
      <c r="CYF5" s="232"/>
      <c r="CYG5" s="232"/>
      <c r="CYH5" s="232"/>
      <c r="CYI5" s="232"/>
      <c r="CYJ5" s="232"/>
      <c r="CYK5" s="232"/>
      <c r="CYL5" s="232"/>
      <c r="CYM5" s="232"/>
      <c r="CYN5" s="232"/>
      <c r="CYO5" s="232"/>
      <c r="CYP5" s="232"/>
      <c r="CYQ5" s="232"/>
      <c r="CYR5" s="232"/>
      <c r="CYS5" s="232"/>
      <c r="CYT5" s="232"/>
      <c r="CYU5" s="232"/>
      <c r="CYV5" s="232"/>
      <c r="CYW5" s="232"/>
      <c r="CYX5" s="232"/>
      <c r="CYY5" s="232"/>
      <c r="CYZ5" s="232"/>
      <c r="CZA5" s="232"/>
      <c r="CZB5" s="232"/>
      <c r="CZC5" s="232"/>
      <c r="CZD5" s="232"/>
      <c r="CZE5" s="232"/>
      <c r="CZF5" s="232"/>
      <c r="CZG5" s="232"/>
      <c r="CZH5" s="232"/>
      <c r="CZI5" s="232"/>
      <c r="CZJ5" s="232"/>
      <c r="CZK5" s="232"/>
      <c r="CZL5" s="232"/>
      <c r="CZM5" s="232"/>
      <c r="CZN5" s="232"/>
      <c r="CZO5" s="232"/>
      <c r="CZP5" s="232"/>
      <c r="CZQ5" s="232"/>
      <c r="CZR5" s="232"/>
      <c r="CZS5" s="232"/>
      <c r="CZT5" s="232"/>
      <c r="CZU5" s="232"/>
      <c r="CZV5" s="232"/>
      <c r="CZW5" s="232"/>
      <c r="CZX5" s="232"/>
      <c r="CZY5" s="232"/>
      <c r="CZZ5" s="232"/>
      <c r="DAA5" s="232"/>
      <c r="DAB5" s="232"/>
      <c r="DAC5" s="232"/>
      <c r="DAD5" s="232"/>
      <c r="DAE5" s="232"/>
      <c r="DAF5" s="232"/>
      <c r="DAG5" s="232"/>
      <c r="DAH5" s="232"/>
      <c r="DAI5" s="232"/>
      <c r="DAJ5" s="232"/>
      <c r="DAK5" s="232"/>
      <c r="DAL5" s="232"/>
      <c r="DAM5" s="232"/>
      <c r="DAN5" s="232"/>
      <c r="DAO5" s="232"/>
      <c r="DAP5" s="232"/>
      <c r="DAQ5" s="232"/>
      <c r="DAR5" s="232"/>
      <c r="DAS5" s="232"/>
      <c r="DAT5" s="232"/>
      <c r="DAU5" s="232"/>
      <c r="DAV5" s="232"/>
      <c r="DAW5" s="232"/>
      <c r="DAX5" s="232"/>
      <c r="DAY5" s="232"/>
      <c r="DAZ5" s="232"/>
      <c r="DBA5" s="232"/>
      <c r="DBB5" s="232"/>
      <c r="DBC5" s="232"/>
      <c r="DBD5" s="232"/>
      <c r="DBE5" s="232"/>
      <c r="DBF5" s="232"/>
      <c r="DBG5" s="232"/>
      <c r="DBH5" s="232"/>
      <c r="DBI5" s="232"/>
      <c r="DBJ5" s="232"/>
      <c r="DBK5" s="232"/>
      <c r="DBL5" s="232"/>
      <c r="DBM5" s="232"/>
      <c r="DBN5" s="232"/>
      <c r="DBO5" s="232"/>
      <c r="DBP5" s="232"/>
      <c r="DBQ5" s="232"/>
      <c r="DBR5" s="232"/>
      <c r="DBS5" s="232"/>
      <c r="DBT5" s="232"/>
      <c r="DBU5" s="232"/>
      <c r="DBV5" s="232"/>
      <c r="DBW5" s="232"/>
      <c r="DBX5" s="232"/>
      <c r="DBY5" s="232"/>
      <c r="DBZ5" s="232"/>
      <c r="DCA5" s="232"/>
      <c r="DCB5" s="232"/>
      <c r="DCC5" s="232"/>
      <c r="DCD5" s="232"/>
      <c r="DCE5" s="232"/>
      <c r="DCF5" s="232"/>
      <c r="DCG5" s="232"/>
      <c r="DCH5" s="232"/>
      <c r="DCI5" s="232"/>
      <c r="DCJ5" s="232"/>
      <c r="DCK5" s="232"/>
      <c r="DCL5" s="232"/>
      <c r="DCM5" s="232"/>
      <c r="DCN5" s="232"/>
      <c r="DCO5" s="232"/>
      <c r="DCP5" s="232"/>
      <c r="DCQ5" s="232"/>
      <c r="DCR5" s="232"/>
      <c r="DCS5" s="232"/>
      <c r="DCT5" s="232"/>
      <c r="DCU5" s="232"/>
      <c r="DCV5" s="232"/>
      <c r="DCW5" s="232"/>
      <c r="DCX5" s="232"/>
      <c r="DCY5" s="232"/>
      <c r="DCZ5" s="232"/>
      <c r="DDA5" s="232"/>
      <c r="DDB5" s="232"/>
      <c r="DDC5" s="232"/>
      <c r="DDD5" s="232"/>
      <c r="DDE5" s="232"/>
      <c r="DDF5" s="232"/>
      <c r="DDG5" s="232"/>
      <c r="DDH5" s="232"/>
      <c r="DDI5" s="232"/>
      <c r="DDJ5" s="232"/>
      <c r="DDK5" s="232"/>
      <c r="DDL5" s="232"/>
      <c r="DDM5" s="232"/>
      <c r="DDN5" s="232"/>
      <c r="DDO5" s="232"/>
      <c r="DDP5" s="232"/>
      <c r="DDQ5" s="232"/>
      <c r="DDR5" s="232"/>
      <c r="DDS5" s="232"/>
      <c r="DDT5" s="232"/>
      <c r="DDU5" s="232"/>
      <c r="DDV5" s="232"/>
      <c r="DDW5" s="232"/>
      <c r="DDX5" s="232"/>
      <c r="DDY5" s="232"/>
      <c r="DDZ5" s="232"/>
      <c r="DEA5" s="232"/>
      <c r="DEB5" s="232"/>
      <c r="DEC5" s="232"/>
      <c r="DED5" s="232"/>
      <c r="DEE5" s="232"/>
      <c r="DEF5" s="232"/>
      <c r="DEG5" s="232"/>
      <c r="DEH5" s="232"/>
      <c r="DEI5" s="232"/>
      <c r="DEJ5" s="232"/>
      <c r="DEK5" s="232"/>
      <c r="DEL5" s="232"/>
      <c r="DEM5" s="232"/>
      <c r="DEN5" s="232"/>
      <c r="DEO5" s="232"/>
      <c r="DEP5" s="232"/>
      <c r="DEQ5" s="232"/>
      <c r="DER5" s="232"/>
      <c r="DES5" s="232"/>
      <c r="DET5" s="232"/>
      <c r="DEU5" s="232"/>
      <c r="DEV5" s="232"/>
      <c r="DEW5" s="232"/>
      <c r="DEX5" s="232"/>
      <c r="DEY5" s="232"/>
      <c r="DEZ5" s="232"/>
      <c r="DFA5" s="232"/>
      <c r="DFB5" s="232"/>
      <c r="DFC5" s="232"/>
      <c r="DFD5" s="232"/>
      <c r="DFE5" s="232"/>
      <c r="DFF5" s="232"/>
      <c r="DFG5" s="232"/>
      <c r="DFH5" s="232"/>
      <c r="DFI5" s="232"/>
      <c r="DFJ5" s="232"/>
      <c r="DFK5" s="232"/>
      <c r="DFL5" s="232"/>
      <c r="DFM5" s="232"/>
      <c r="DFN5" s="232"/>
      <c r="DFO5" s="232"/>
      <c r="DFP5" s="232"/>
      <c r="DFQ5" s="232"/>
      <c r="DFR5" s="232"/>
      <c r="DFS5" s="232"/>
      <c r="DFT5" s="232"/>
      <c r="DFU5" s="232"/>
      <c r="DFV5" s="232"/>
      <c r="DFW5" s="232"/>
      <c r="DFX5" s="232"/>
      <c r="DFY5" s="232"/>
      <c r="DFZ5" s="232"/>
      <c r="DGA5" s="232"/>
      <c r="DGB5" s="232"/>
      <c r="DGC5" s="232"/>
      <c r="DGD5" s="232"/>
      <c r="DGE5" s="232"/>
      <c r="DGF5" s="232"/>
      <c r="DGG5" s="232"/>
      <c r="DGH5" s="232"/>
      <c r="DGI5" s="232"/>
      <c r="DGJ5" s="232"/>
      <c r="DGK5" s="232"/>
      <c r="DGL5" s="232"/>
      <c r="DGM5" s="232"/>
      <c r="DGN5" s="232"/>
      <c r="DGO5" s="232"/>
      <c r="DGP5" s="232"/>
      <c r="DGQ5" s="232"/>
      <c r="DGR5" s="232"/>
      <c r="DGS5" s="232"/>
      <c r="DGT5" s="232"/>
      <c r="DGU5" s="232"/>
      <c r="DGV5" s="232"/>
      <c r="DGW5" s="232"/>
      <c r="DGX5" s="232"/>
      <c r="DGY5" s="232"/>
      <c r="DGZ5" s="232"/>
      <c r="DHA5" s="232"/>
      <c r="DHB5" s="232"/>
      <c r="DHC5" s="232"/>
      <c r="DHD5" s="232"/>
      <c r="DHE5" s="232"/>
      <c r="DHF5" s="232"/>
      <c r="DHG5" s="232"/>
      <c r="DHH5" s="232"/>
      <c r="DHI5" s="232"/>
      <c r="DHJ5" s="232"/>
      <c r="DHK5" s="232"/>
      <c r="DHL5" s="232"/>
      <c r="DHM5" s="232"/>
      <c r="DHN5" s="232"/>
      <c r="DHO5" s="232"/>
      <c r="DHP5" s="232"/>
      <c r="DHQ5" s="232"/>
      <c r="DHR5" s="232"/>
      <c r="DHS5" s="232"/>
      <c r="DHT5" s="232"/>
      <c r="DHU5" s="232"/>
      <c r="DHV5" s="232"/>
      <c r="DHW5" s="232"/>
      <c r="DHX5" s="232"/>
      <c r="DHY5" s="232"/>
      <c r="DHZ5" s="232"/>
      <c r="DIA5" s="232"/>
      <c r="DIB5" s="232"/>
      <c r="DIC5" s="232"/>
      <c r="DID5" s="232"/>
      <c r="DIE5" s="232"/>
      <c r="DIF5" s="232"/>
      <c r="DIG5" s="232"/>
      <c r="DIH5" s="232"/>
      <c r="DII5" s="232"/>
      <c r="DIJ5" s="232"/>
      <c r="DIK5" s="232"/>
      <c r="DIL5" s="232"/>
      <c r="DIM5" s="232"/>
      <c r="DIN5" s="232"/>
      <c r="DIO5" s="232"/>
      <c r="DIP5" s="232"/>
      <c r="DIQ5" s="232"/>
      <c r="DIR5" s="232"/>
      <c r="DIS5" s="232"/>
      <c r="DIT5" s="232"/>
      <c r="DIU5" s="232"/>
      <c r="DIV5" s="232"/>
      <c r="DIW5" s="232"/>
      <c r="DIX5" s="232"/>
      <c r="DIY5" s="232"/>
      <c r="DIZ5" s="232"/>
      <c r="DJA5" s="232"/>
      <c r="DJB5" s="232"/>
      <c r="DJC5" s="232"/>
      <c r="DJD5" s="232"/>
      <c r="DJE5" s="232"/>
      <c r="DJF5" s="232"/>
      <c r="DJG5" s="232"/>
      <c r="DJH5" s="232"/>
      <c r="DJI5" s="232"/>
      <c r="DJJ5" s="232"/>
      <c r="DJK5" s="232"/>
      <c r="DJL5" s="232"/>
      <c r="DJM5" s="232"/>
      <c r="DJN5" s="232"/>
      <c r="DJO5" s="232"/>
      <c r="DJP5" s="232"/>
      <c r="DJQ5" s="232"/>
      <c r="DJR5" s="232"/>
      <c r="DJS5" s="232"/>
      <c r="DJT5" s="232"/>
      <c r="DJU5" s="232"/>
      <c r="DJV5" s="232"/>
      <c r="DJW5" s="232"/>
      <c r="DJX5" s="232"/>
      <c r="DJY5" s="232"/>
      <c r="DJZ5" s="232"/>
      <c r="DKA5" s="232"/>
      <c r="DKB5" s="232"/>
      <c r="DKC5" s="232"/>
      <c r="DKD5" s="232"/>
      <c r="DKE5" s="232"/>
      <c r="DKF5" s="232"/>
      <c r="DKG5" s="232"/>
      <c r="DKH5" s="232"/>
      <c r="DKI5" s="232"/>
      <c r="DKJ5" s="232"/>
      <c r="DKK5" s="232"/>
      <c r="DKL5" s="232"/>
      <c r="DKM5" s="232"/>
      <c r="DKN5" s="232"/>
      <c r="DKO5" s="232"/>
      <c r="DKP5" s="232"/>
      <c r="DKQ5" s="232"/>
      <c r="DKR5" s="232"/>
      <c r="DKS5" s="232"/>
      <c r="DKT5" s="232"/>
      <c r="DKU5" s="232"/>
      <c r="DKV5" s="232"/>
      <c r="DKW5" s="232"/>
      <c r="DKX5" s="232"/>
      <c r="DKY5" s="232"/>
      <c r="DKZ5" s="232"/>
      <c r="DLA5" s="232"/>
      <c r="DLB5" s="232"/>
      <c r="DLC5" s="232"/>
      <c r="DLD5" s="232"/>
      <c r="DLE5" s="232"/>
      <c r="DLF5" s="232"/>
      <c r="DLG5" s="232"/>
      <c r="DLH5" s="232"/>
      <c r="DLI5" s="232"/>
      <c r="DLJ5" s="232"/>
      <c r="DLK5" s="232"/>
      <c r="DLL5" s="232"/>
      <c r="DLM5" s="232"/>
      <c r="DLN5" s="232"/>
      <c r="DLO5" s="232"/>
      <c r="DLP5" s="232"/>
      <c r="DLQ5" s="232"/>
      <c r="DLR5" s="232"/>
      <c r="DLS5" s="232"/>
      <c r="DLT5" s="232"/>
      <c r="DLU5" s="232"/>
      <c r="DLV5" s="232"/>
      <c r="DLW5" s="232"/>
      <c r="DLX5" s="232"/>
      <c r="DLY5" s="232"/>
      <c r="DLZ5" s="232"/>
      <c r="DMA5" s="232"/>
      <c r="DMB5" s="232"/>
      <c r="DMC5" s="232"/>
      <c r="DMD5" s="232"/>
      <c r="DME5" s="232"/>
      <c r="DMF5" s="232"/>
      <c r="DMG5" s="232"/>
      <c r="DMH5" s="232"/>
      <c r="DMI5" s="232"/>
      <c r="DMJ5" s="232"/>
      <c r="DMK5" s="232"/>
      <c r="DML5" s="232"/>
      <c r="DMM5" s="232"/>
      <c r="DMN5" s="232"/>
      <c r="DMO5" s="232"/>
      <c r="DMP5" s="232"/>
      <c r="DMQ5" s="232"/>
      <c r="DMR5" s="232"/>
      <c r="DMS5" s="232"/>
      <c r="DMT5" s="232"/>
      <c r="DMU5" s="232"/>
      <c r="DMV5" s="232"/>
      <c r="DMW5" s="232"/>
      <c r="DMX5" s="232"/>
      <c r="DMY5" s="232"/>
      <c r="DMZ5" s="232"/>
      <c r="DNA5" s="232"/>
      <c r="DNB5" s="232"/>
      <c r="DNC5" s="232"/>
      <c r="DND5" s="232"/>
      <c r="DNE5" s="232"/>
      <c r="DNF5" s="232"/>
      <c r="DNG5" s="232"/>
      <c r="DNH5" s="232"/>
      <c r="DNI5" s="232"/>
      <c r="DNJ5" s="232"/>
      <c r="DNK5" s="232"/>
      <c r="DNL5" s="232"/>
      <c r="DNM5" s="232"/>
      <c r="DNN5" s="232"/>
      <c r="DNO5" s="232"/>
      <c r="DNP5" s="232"/>
      <c r="DNQ5" s="232"/>
      <c r="DNR5" s="232"/>
      <c r="DNS5" s="232"/>
      <c r="DNT5" s="232"/>
      <c r="DNU5" s="232"/>
      <c r="DNV5" s="232"/>
      <c r="DNW5" s="232"/>
      <c r="DNX5" s="232"/>
      <c r="DNY5" s="232"/>
      <c r="DNZ5" s="232"/>
      <c r="DOA5" s="232"/>
      <c r="DOB5" s="232"/>
      <c r="DOC5" s="232"/>
      <c r="DOD5" s="232"/>
      <c r="DOE5" s="232"/>
      <c r="DOF5" s="232"/>
      <c r="DOG5" s="232"/>
      <c r="DOH5" s="232"/>
      <c r="DOI5" s="232"/>
      <c r="DOJ5" s="232"/>
      <c r="DOK5" s="232"/>
      <c r="DOL5" s="232"/>
      <c r="DOM5" s="232"/>
      <c r="DON5" s="232"/>
      <c r="DOO5" s="232"/>
      <c r="DOP5" s="232"/>
      <c r="DOQ5" s="232"/>
      <c r="DOR5" s="232"/>
      <c r="DOS5" s="232"/>
      <c r="DOT5" s="232"/>
      <c r="DOU5" s="232"/>
      <c r="DOV5" s="232"/>
      <c r="DOW5" s="232"/>
      <c r="DOX5" s="232"/>
      <c r="DOY5" s="232"/>
      <c r="DOZ5" s="232"/>
      <c r="DPA5" s="232"/>
      <c r="DPB5" s="232"/>
      <c r="DPC5" s="232"/>
      <c r="DPD5" s="232"/>
      <c r="DPE5" s="232"/>
      <c r="DPF5" s="232"/>
      <c r="DPG5" s="232"/>
      <c r="DPH5" s="232"/>
      <c r="DPI5" s="232"/>
      <c r="DPJ5" s="232"/>
      <c r="DPK5" s="232"/>
      <c r="DPL5" s="232"/>
      <c r="DPM5" s="232"/>
      <c r="DPN5" s="232"/>
      <c r="DPO5" s="232"/>
      <c r="DPP5" s="232"/>
      <c r="DPQ5" s="232"/>
      <c r="DPR5" s="232"/>
      <c r="DPS5" s="232"/>
      <c r="DPT5" s="232"/>
      <c r="DPU5" s="232"/>
      <c r="DPV5" s="232"/>
      <c r="DPW5" s="232"/>
      <c r="DPX5" s="232"/>
      <c r="DPY5" s="232"/>
      <c r="DPZ5" s="232"/>
      <c r="DQA5" s="232"/>
      <c r="DQB5" s="232"/>
      <c r="DQC5" s="232"/>
      <c r="DQD5" s="232"/>
      <c r="DQE5" s="232"/>
      <c r="DQF5" s="232"/>
      <c r="DQG5" s="232"/>
      <c r="DQH5" s="232"/>
      <c r="DQI5" s="232"/>
      <c r="DQJ5" s="232"/>
      <c r="DQK5" s="232"/>
      <c r="DQL5" s="232"/>
      <c r="DQM5" s="232"/>
      <c r="DQN5" s="232"/>
      <c r="DQO5" s="232"/>
      <c r="DQP5" s="232"/>
      <c r="DQQ5" s="232"/>
      <c r="DQR5" s="232"/>
      <c r="DQS5" s="232"/>
      <c r="DQT5" s="232"/>
      <c r="DQU5" s="232"/>
      <c r="DQV5" s="232"/>
      <c r="DQW5" s="232"/>
      <c r="DQX5" s="232"/>
      <c r="DQY5" s="232"/>
      <c r="DQZ5" s="232"/>
      <c r="DRA5" s="232"/>
      <c r="DRB5" s="232"/>
      <c r="DRC5" s="232"/>
      <c r="DRD5" s="232"/>
      <c r="DRE5" s="232"/>
      <c r="DRF5" s="232"/>
      <c r="DRG5" s="232"/>
      <c r="DRH5" s="232"/>
      <c r="DRI5" s="232"/>
      <c r="DRJ5" s="232"/>
      <c r="DRK5" s="232"/>
      <c r="DRL5" s="232"/>
      <c r="DRM5" s="232"/>
      <c r="DRN5" s="232"/>
      <c r="DRO5" s="232"/>
      <c r="DRP5" s="232"/>
      <c r="DRQ5" s="232"/>
      <c r="DRR5" s="232"/>
      <c r="DRS5" s="232"/>
      <c r="DRT5" s="232"/>
      <c r="DRU5" s="232"/>
      <c r="DRV5" s="232"/>
      <c r="DRW5" s="232"/>
      <c r="DRX5" s="232"/>
      <c r="DRY5" s="232"/>
      <c r="DRZ5" s="232"/>
      <c r="DSA5" s="232"/>
      <c r="DSB5" s="232"/>
      <c r="DSC5" s="232"/>
      <c r="DSD5" s="232"/>
      <c r="DSE5" s="232"/>
      <c r="DSF5" s="232"/>
      <c r="DSG5" s="232"/>
      <c r="DSH5" s="232"/>
      <c r="DSI5" s="232"/>
      <c r="DSJ5" s="232"/>
      <c r="DSK5" s="232"/>
      <c r="DSL5" s="232"/>
      <c r="DSM5" s="232"/>
      <c r="DSN5" s="232"/>
      <c r="DSO5" s="232"/>
      <c r="DSP5" s="232"/>
      <c r="DSQ5" s="232"/>
      <c r="DSR5" s="232"/>
      <c r="DSS5" s="232"/>
      <c r="DST5" s="232"/>
      <c r="DSU5" s="232"/>
      <c r="DSV5" s="232"/>
      <c r="DSW5" s="232"/>
      <c r="DSX5" s="232"/>
      <c r="DSY5" s="232"/>
      <c r="DSZ5" s="232"/>
      <c r="DTA5" s="232"/>
      <c r="DTB5" s="232"/>
      <c r="DTC5" s="232"/>
      <c r="DTD5" s="232"/>
      <c r="DTE5" s="232"/>
      <c r="DTF5" s="232"/>
      <c r="DTG5" s="232"/>
      <c r="DTH5" s="232"/>
      <c r="DTI5" s="232"/>
      <c r="DTJ5" s="232"/>
      <c r="DTK5" s="232"/>
      <c r="DTL5" s="232"/>
      <c r="DTM5" s="232"/>
      <c r="DTN5" s="232"/>
      <c r="DTO5" s="232"/>
      <c r="DTP5" s="232"/>
      <c r="DTQ5" s="232"/>
      <c r="DTR5" s="232"/>
      <c r="DTS5" s="232"/>
      <c r="DTT5" s="232"/>
      <c r="DTU5" s="232"/>
      <c r="DTV5" s="232"/>
      <c r="DTW5" s="232"/>
      <c r="DTX5" s="232"/>
      <c r="DTY5" s="232"/>
      <c r="DTZ5" s="232"/>
      <c r="DUA5" s="232"/>
      <c r="DUB5" s="232"/>
      <c r="DUC5" s="232"/>
      <c r="DUD5" s="232"/>
      <c r="DUE5" s="232"/>
      <c r="DUF5" s="232"/>
      <c r="DUG5" s="232"/>
      <c r="DUH5" s="232"/>
      <c r="DUI5" s="232"/>
      <c r="DUJ5" s="232"/>
      <c r="DUK5" s="232"/>
      <c r="DUL5" s="232"/>
      <c r="DUM5" s="232"/>
      <c r="DUN5" s="232"/>
      <c r="DUO5" s="232"/>
      <c r="DUP5" s="232"/>
      <c r="DUQ5" s="232"/>
      <c r="DUR5" s="232"/>
      <c r="DUS5" s="232"/>
      <c r="DUT5" s="232"/>
      <c r="DUU5" s="232"/>
      <c r="DUV5" s="232"/>
      <c r="DUW5" s="232"/>
      <c r="DUX5" s="232"/>
      <c r="DUY5" s="232"/>
      <c r="DUZ5" s="232"/>
      <c r="DVA5" s="232"/>
      <c r="DVB5" s="232"/>
      <c r="DVC5" s="232"/>
      <c r="DVD5" s="232"/>
      <c r="DVE5" s="232"/>
      <c r="DVF5" s="232"/>
      <c r="DVG5" s="232"/>
      <c r="DVH5" s="232"/>
      <c r="DVI5" s="232"/>
      <c r="DVJ5" s="232"/>
      <c r="DVK5" s="232"/>
      <c r="DVL5" s="232"/>
      <c r="DVM5" s="232"/>
      <c r="DVN5" s="232"/>
      <c r="DVO5" s="232"/>
      <c r="DVP5" s="232"/>
      <c r="DVQ5" s="232"/>
      <c r="DVR5" s="232"/>
      <c r="DVS5" s="232"/>
      <c r="DVT5" s="232"/>
      <c r="DVU5" s="232"/>
      <c r="DVV5" s="232"/>
      <c r="DVW5" s="232"/>
      <c r="DVX5" s="232"/>
      <c r="DVY5" s="232"/>
      <c r="DVZ5" s="232"/>
      <c r="DWA5" s="232"/>
      <c r="DWB5" s="232"/>
      <c r="DWC5" s="232"/>
      <c r="DWD5" s="232"/>
      <c r="DWE5" s="232"/>
      <c r="DWF5" s="232"/>
      <c r="DWG5" s="232"/>
      <c r="DWH5" s="232"/>
      <c r="DWI5" s="232"/>
      <c r="DWJ5" s="232"/>
      <c r="DWK5" s="232"/>
      <c r="DWL5" s="232"/>
      <c r="DWM5" s="232"/>
      <c r="DWN5" s="232"/>
      <c r="DWO5" s="232"/>
      <c r="DWP5" s="232"/>
      <c r="DWQ5" s="232"/>
      <c r="DWR5" s="232"/>
      <c r="DWS5" s="232"/>
      <c r="DWT5" s="232"/>
      <c r="DWU5" s="232"/>
      <c r="DWV5" s="232"/>
      <c r="DWW5" s="232"/>
      <c r="DWX5" s="232"/>
      <c r="DWY5" s="232"/>
      <c r="DWZ5" s="232"/>
      <c r="DXA5" s="232"/>
      <c r="DXB5" s="232"/>
      <c r="DXC5" s="232"/>
      <c r="DXD5" s="232"/>
      <c r="DXE5" s="232"/>
      <c r="DXF5" s="232"/>
      <c r="DXG5" s="232"/>
      <c r="DXH5" s="232"/>
      <c r="DXI5" s="232"/>
      <c r="DXJ5" s="232"/>
      <c r="DXK5" s="232"/>
      <c r="DXL5" s="232"/>
      <c r="DXM5" s="232"/>
      <c r="DXN5" s="232"/>
      <c r="DXO5" s="232"/>
      <c r="DXP5" s="232"/>
      <c r="DXQ5" s="232"/>
      <c r="DXR5" s="232"/>
      <c r="DXS5" s="232"/>
      <c r="DXT5" s="232"/>
      <c r="DXU5" s="232"/>
      <c r="DXV5" s="232"/>
      <c r="DXW5" s="232"/>
      <c r="DXX5" s="232"/>
      <c r="DXY5" s="232"/>
      <c r="DXZ5" s="232"/>
      <c r="DYA5" s="232"/>
      <c r="DYB5" s="232"/>
      <c r="DYC5" s="232"/>
      <c r="DYD5" s="232"/>
      <c r="DYE5" s="232"/>
      <c r="DYF5" s="232"/>
      <c r="DYG5" s="232"/>
      <c r="DYH5" s="232"/>
      <c r="DYI5" s="232"/>
      <c r="DYJ5" s="232"/>
      <c r="DYK5" s="232"/>
      <c r="DYL5" s="232"/>
      <c r="DYM5" s="232"/>
      <c r="DYN5" s="232"/>
      <c r="DYO5" s="232"/>
      <c r="DYP5" s="232"/>
      <c r="DYQ5" s="232"/>
      <c r="DYR5" s="232"/>
      <c r="DYS5" s="232"/>
      <c r="DYT5" s="232"/>
      <c r="DYU5" s="232"/>
      <c r="DYV5" s="232"/>
      <c r="DYW5" s="232"/>
      <c r="DYX5" s="232"/>
      <c r="DYY5" s="232"/>
      <c r="DYZ5" s="232"/>
      <c r="DZA5" s="232"/>
      <c r="DZB5" s="232"/>
      <c r="DZC5" s="232"/>
      <c r="DZD5" s="232"/>
      <c r="DZE5" s="232"/>
      <c r="DZF5" s="232"/>
      <c r="DZG5" s="232"/>
      <c r="DZH5" s="232"/>
      <c r="DZI5" s="232"/>
      <c r="DZJ5" s="232"/>
      <c r="DZK5" s="232"/>
      <c r="DZL5" s="232"/>
      <c r="DZM5" s="232"/>
      <c r="DZN5" s="232"/>
      <c r="DZO5" s="232"/>
      <c r="DZP5" s="232"/>
      <c r="DZQ5" s="232"/>
      <c r="DZR5" s="232"/>
      <c r="DZS5" s="232"/>
      <c r="DZT5" s="232"/>
      <c r="DZU5" s="232"/>
      <c r="DZV5" s="232"/>
      <c r="DZW5" s="232"/>
      <c r="DZX5" s="232"/>
      <c r="DZY5" s="232"/>
      <c r="DZZ5" s="232"/>
      <c r="EAA5" s="232"/>
      <c r="EAB5" s="232"/>
      <c r="EAC5" s="232"/>
      <c r="EAD5" s="232"/>
      <c r="EAE5" s="232"/>
      <c r="EAF5" s="232"/>
      <c r="EAG5" s="232"/>
      <c r="EAH5" s="232"/>
      <c r="EAI5" s="232"/>
      <c r="EAJ5" s="232"/>
      <c r="EAK5" s="232"/>
      <c r="EAL5" s="232"/>
      <c r="EAM5" s="232"/>
      <c r="EAN5" s="232"/>
      <c r="EAO5" s="232"/>
      <c r="EAP5" s="232"/>
      <c r="EAQ5" s="232"/>
      <c r="EAR5" s="232"/>
      <c r="EAS5" s="232"/>
      <c r="EAT5" s="232"/>
      <c r="EAU5" s="232"/>
      <c r="EAV5" s="232"/>
      <c r="EAW5" s="232"/>
      <c r="EAX5" s="232"/>
      <c r="EAY5" s="232"/>
      <c r="EAZ5" s="232"/>
      <c r="EBA5" s="232"/>
      <c r="EBB5" s="232"/>
      <c r="EBC5" s="232"/>
      <c r="EBD5" s="232"/>
      <c r="EBE5" s="232"/>
      <c r="EBF5" s="232"/>
      <c r="EBG5" s="232"/>
      <c r="EBH5" s="232"/>
      <c r="EBI5" s="232"/>
      <c r="EBJ5" s="232"/>
      <c r="EBK5" s="232"/>
      <c r="EBL5" s="232"/>
      <c r="EBM5" s="232"/>
      <c r="EBN5" s="232"/>
      <c r="EBO5" s="232"/>
      <c r="EBP5" s="232"/>
      <c r="EBQ5" s="232"/>
      <c r="EBR5" s="232"/>
      <c r="EBS5" s="232"/>
      <c r="EBT5" s="232"/>
      <c r="EBU5" s="232"/>
      <c r="EBV5" s="232"/>
      <c r="EBW5" s="232"/>
      <c r="EBX5" s="232"/>
      <c r="EBY5" s="232"/>
      <c r="EBZ5" s="232"/>
      <c r="ECA5" s="232"/>
      <c r="ECB5" s="232"/>
      <c r="ECC5" s="232"/>
      <c r="ECD5" s="232"/>
      <c r="ECE5" s="232"/>
      <c r="ECF5" s="232"/>
      <c r="ECG5" s="232"/>
      <c r="ECH5" s="232"/>
      <c r="ECI5" s="232"/>
      <c r="ECJ5" s="232"/>
      <c r="ECK5" s="232"/>
      <c r="ECL5" s="232"/>
      <c r="ECM5" s="232"/>
      <c r="ECN5" s="232"/>
      <c r="ECO5" s="232"/>
      <c r="ECP5" s="232"/>
      <c r="ECQ5" s="232"/>
      <c r="ECR5" s="232"/>
      <c r="ECS5" s="232"/>
      <c r="ECT5" s="232"/>
      <c r="ECU5" s="232"/>
      <c r="ECV5" s="232"/>
      <c r="ECW5" s="232"/>
      <c r="ECX5" s="232"/>
      <c r="ECY5" s="232"/>
      <c r="ECZ5" s="232"/>
      <c r="EDA5" s="232"/>
      <c r="EDB5" s="232"/>
      <c r="EDC5" s="232"/>
      <c r="EDD5" s="232"/>
      <c r="EDE5" s="232"/>
      <c r="EDF5" s="232"/>
      <c r="EDG5" s="232"/>
      <c r="EDH5" s="232"/>
      <c r="EDI5" s="232"/>
      <c r="EDJ5" s="232"/>
      <c r="EDK5" s="232"/>
      <c r="EDL5" s="232"/>
      <c r="EDM5" s="232"/>
      <c r="EDN5" s="232"/>
      <c r="EDO5" s="232"/>
      <c r="EDP5" s="232"/>
      <c r="EDQ5" s="232"/>
      <c r="EDR5" s="232"/>
      <c r="EDS5" s="232"/>
      <c r="EDT5" s="232"/>
      <c r="EDU5" s="232"/>
      <c r="EDV5" s="232"/>
      <c r="EDW5" s="232"/>
      <c r="EDX5" s="232"/>
      <c r="EDY5" s="232"/>
      <c r="EDZ5" s="232"/>
      <c r="EEA5" s="232"/>
      <c r="EEB5" s="232"/>
      <c r="EEC5" s="232"/>
      <c r="EED5" s="232"/>
      <c r="EEE5" s="232"/>
      <c r="EEF5" s="232"/>
      <c r="EEG5" s="232"/>
      <c r="EEH5" s="232"/>
      <c r="EEI5" s="232"/>
      <c r="EEJ5" s="232"/>
      <c r="EEK5" s="232"/>
      <c r="EEL5" s="232"/>
      <c r="EEM5" s="232"/>
      <c r="EEN5" s="232"/>
      <c r="EEO5" s="232"/>
      <c r="EEP5" s="232"/>
      <c r="EEQ5" s="232"/>
      <c r="EER5" s="232"/>
      <c r="EES5" s="232"/>
      <c r="EET5" s="232"/>
      <c r="EEU5" s="232"/>
      <c r="EEV5" s="232"/>
      <c r="EEW5" s="232"/>
      <c r="EEX5" s="232"/>
      <c r="EEY5" s="232"/>
      <c r="EEZ5" s="232"/>
      <c r="EFA5" s="232"/>
      <c r="EFB5" s="232"/>
      <c r="EFC5" s="232"/>
      <c r="EFD5" s="232"/>
      <c r="EFE5" s="232"/>
      <c r="EFF5" s="232"/>
      <c r="EFG5" s="232"/>
      <c r="EFH5" s="232"/>
      <c r="EFI5" s="232"/>
      <c r="EFJ5" s="232"/>
      <c r="EFK5" s="232"/>
      <c r="EFL5" s="232"/>
      <c r="EFM5" s="232"/>
      <c r="EFN5" s="232"/>
      <c r="EFO5" s="232"/>
      <c r="EFP5" s="232"/>
      <c r="EFQ5" s="232"/>
      <c r="EFR5" s="232"/>
      <c r="EFS5" s="232"/>
      <c r="EFT5" s="232"/>
      <c r="EFU5" s="232"/>
      <c r="EFV5" s="232"/>
      <c r="EFW5" s="232"/>
      <c r="EFX5" s="232"/>
      <c r="EFY5" s="232"/>
      <c r="EFZ5" s="232"/>
      <c r="EGA5" s="232"/>
      <c r="EGB5" s="232"/>
      <c r="EGC5" s="232"/>
      <c r="EGD5" s="232"/>
      <c r="EGE5" s="232"/>
      <c r="EGF5" s="232"/>
      <c r="EGG5" s="232"/>
      <c r="EGH5" s="232"/>
      <c r="EGI5" s="232"/>
      <c r="EGJ5" s="232"/>
      <c r="EGK5" s="232"/>
      <c r="EGL5" s="232"/>
      <c r="EGM5" s="232"/>
      <c r="EGN5" s="232"/>
      <c r="EGO5" s="232"/>
      <c r="EGP5" s="232"/>
      <c r="EGQ5" s="232"/>
      <c r="EGR5" s="232"/>
      <c r="EGS5" s="232"/>
      <c r="EGT5" s="232"/>
      <c r="EGU5" s="232"/>
      <c r="EGV5" s="232"/>
      <c r="EGW5" s="232"/>
      <c r="EGX5" s="232"/>
      <c r="EGY5" s="232"/>
      <c r="EGZ5" s="232"/>
      <c r="EHA5" s="232"/>
      <c r="EHB5" s="232"/>
      <c r="EHC5" s="232"/>
      <c r="EHD5" s="232"/>
      <c r="EHE5" s="232"/>
      <c r="EHF5" s="232"/>
      <c r="EHG5" s="232"/>
      <c r="EHH5" s="232"/>
      <c r="EHI5" s="232"/>
      <c r="EHJ5" s="232"/>
      <c r="EHK5" s="232"/>
      <c r="EHL5" s="232"/>
      <c r="EHM5" s="232"/>
      <c r="EHN5" s="232"/>
      <c r="EHO5" s="232"/>
      <c r="EHP5" s="232"/>
      <c r="EHQ5" s="232"/>
      <c r="EHR5" s="232"/>
      <c r="EHS5" s="232"/>
      <c r="EHT5" s="232"/>
      <c r="EHU5" s="232"/>
      <c r="EHV5" s="232"/>
      <c r="EHW5" s="232"/>
      <c r="EHX5" s="232"/>
      <c r="EHY5" s="232"/>
      <c r="EHZ5" s="232"/>
      <c r="EIA5" s="232"/>
      <c r="EIB5" s="232"/>
      <c r="EIC5" s="232"/>
      <c r="EID5" s="232"/>
      <c r="EIE5" s="232"/>
      <c r="EIF5" s="232"/>
      <c r="EIG5" s="232"/>
      <c r="EIH5" s="232"/>
      <c r="EII5" s="232"/>
      <c r="EIJ5" s="232"/>
      <c r="EIK5" s="232"/>
      <c r="EIL5" s="232"/>
      <c r="EIM5" s="232"/>
      <c r="EIN5" s="232"/>
      <c r="EIO5" s="232"/>
      <c r="EIP5" s="232"/>
      <c r="EIQ5" s="232"/>
      <c r="EIR5" s="232"/>
      <c r="EIS5" s="232"/>
      <c r="EIT5" s="232"/>
      <c r="EIU5" s="232"/>
      <c r="EIV5" s="232"/>
      <c r="EIW5" s="232"/>
      <c r="EIX5" s="232"/>
      <c r="EIY5" s="232"/>
      <c r="EIZ5" s="232"/>
      <c r="EJA5" s="232"/>
      <c r="EJB5" s="232"/>
      <c r="EJC5" s="232"/>
      <c r="EJD5" s="232"/>
      <c r="EJE5" s="232"/>
      <c r="EJF5" s="232"/>
      <c r="EJG5" s="232"/>
      <c r="EJH5" s="232"/>
      <c r="EJI5" s="232"/>
      <c r="EJJ5" s="232"/>
      <c r="EJK5" s="232"/>
      <c r="EJL5" s="232"/>
      <c r="EJM5" s="232"/>
      <c r="EJN5" s="232"/>
      <c r="EJO5" s="232"/>
      <c r="EJP5" s="232"/>
      <c r="EJQ5" s="232"/>
      <c r="EJR5" s="232"/>
      <c r="EJS5" s="232"/>
      <c r="EJT5" s="232"/>
      <c r="EJU5" s="232"/>
      <c r="EJV5" s="232"/>
      <c r="EJW5" s="232"/>
      <c r="EJX5" s="232"/>
      <c r="EJY5" s="232"/>
      <c r="EJZ5" s="232"/>
      <c r="EKA5" s="232"/>
      <c r="EKB5" s="232"/>
      <c r="EKC5" s="232"/>
      <c r="EKD5" s="232"/>
      <c r="EKE5" s="232"/>
      <c r="EKF5" s="232"/>
      <c r="EKG5" s="232"/>
      <c r="EKH5" s="232"/>
      <c r="EKI5" s="232"/>
      <c r="EKJ5" s="232"/>
      <c r="EKK5" s="232"/>
      <c r="EKL5" s="232"/>
      <c r="EKM5" s="232"/>
      <c r="EKN5" s="232"/>
      <c r="EKO5" s="232"/>
      <c r="EKP5" s="232"/>
      <c r="EKQ5" s="232"/>
      <c r="EKR5" s="232"/>
      <c r="EKS5" s="232"/>
      <c r="EKT5" s="232"/>
      <c r="EKU5" s="232"/>
      <c r="EKV5" s="232"/>
      <c r="EKW5" s="232"/>
      <c r="EKX5" s="232"/>
      <c r="EKY5" s="232"/>
      <c r="EKZ5" s="232"/>
      <c r="ELA5" s="232"/>
      <c r="ELB5" s="232"/>
      <c r="ELC5" s="232"/>
      <c r="ELD5" s="232"/>
      <c r="ELE5" s="232"/>
      <c r="ELF5" s="232"/>
      <c r="ELG5" s="232"/>
      <c r="ELH5" s="232"/>
      <c r="ELI5" s="232"/>
      <c r="ELJ5" s="232"/>
      <c r="ELK5" s="232"/>
      <c r="ELL5" s="232"/>
      <c r="ELM5" s="232"/>
      <c r="ELN5" s="232"/>
      <c r="ELO5" s="232"/>
      <c r="ELP5" s="232"/>
      <c r="ELQ5" s="232"/>
      <c r="ELR5" s="232"/>
      <c r="ELS5" s="232"/>
      <c r="ELT5" s="232"/>
      <c r="ELU5" s="232"/>
      <c r="ELV5" s="232"/>
      <c r="ELW5" s="232"/>
      <c r="ELX5" s="232"/>
      <c r="ELY5" s="232"/>
      <c r="ELZ5" s="232"/>
      <c r="EMA5" s="232"/>
      <c r="EMB5" s="232"/>
      <c r="EMC5" s="232"/>
      <c r="EMD5" s="232"/>
      <c r="EME5" s="232"/>
      <c r="EMF5" s="232"/>
      <c r="EMG5" s="232"/>
      <c r="EMH5" s="232"/>
      <c r="EMI5" s="232"/>
      <c r="EMJ5" s="232"/>
      <c r="EMK5" s="232"/>
      <c r="EML5" s="232"/>
      <c r="EMM5" s="232"/>
      <c r="EMN5" s="232"/>
      <c r="EMO5" s="232"/>
      <c r="EMP5" s="232"/>
      <c r="EMQ5" s="232"/>
      <c r="EMR5" s="232"/>
      <c r="EMS5" s="232"/>
      <c r="EMT5" s="232"/>
      <c r="EMU5" s="232"/>
      <c r="EMV5" s="232"/>
      <c r="EMW5" s="232"/>
      <c r="EMX5" s="232"/>
      <c r="EMY5" s="232"/>
      <c r="EMZ5" s="232"/>
      <c r="ENA5" s="232"/>
      <c r="ENB5" s="232"/>
      <c r="ENC5" s="232"/>
      <c r="END5" s="232"/>
      <c r="ENE5" s="232"/>
      <c r="ENF5" s="232"/>
      <c r="ENG5" s="232"/>
      <c r="ENH5" s="232"/>
      <c r="ENI5" s="232"/>
      <c r="ENJ5" s="232"/>
      <c r="ENK5" s="232"/>
      <c r="ENL5" s="232"/>
      <c r="ENM5" s="232"/>
      <c r="ENN5" s="232"/>
      <c r="ENO5" s="232"/>
      <c r="ENP5" s="232"/>
      <c r="ENQ5" s="232"/>
      <c r="ENR5" s="232"/>
      <c r="ENS5" s="232"/>
      <c r="ENT5" s="232"/>
      <c r="ENU5" s="232"/>
      <c r="ENV5" s="232"/>
      <c r="ENW5" s="232"/>
      <c r="ENX5" s="232"/>
      <c r="ENY5" s="232"/>
      <c r="ENZ5" s="232"/>
      <c r="EOA5" s="232"/>
      <c r="EOB5" s="232"/>
      <c r="EOC5" s="232"/>
      <c r="EOD5" s="232"/>
      <c r="EOE5" s="232"/>
      <c r="EOF5" s="232"/>
      <c r="EOG5" s="232"/>
      <c r="EOH5" s="232"/>
      <c r="EOI5" s="232"/>
      <c r="EOJ5" s="232"/>
      <c r="EOK5" s="232"/>
      <c r="EOL5" s="232"/>
      <c r="EOM5" s="232"/>
      <c r="EON5" s="232"/>
      <c r="EOO5" s="232"/>
      <c r="EOP5" s="232"/>
      <c r="EOQ5" s="232"/>
      <c r="EOR5" s="232"/>
      <c r="EOS5" s="232"/>
      <c r="EOT5" s="232"/>
      <c r="EOU5" s="232"/>
      <c r="EOV5" s="232"/>
      <c r="EOW5" s="232"/>
      <c r="EOX5" s="232"/>
      <c r="EOY5" s="232"/>
      <c r="EOZ5" s="232"/>
      <c r="EPA5" s="232"/>
      <c r="EPB5" s="232"/>
      <c r="EPC5" s="232"/>
      <c r="EPD5" s="232"/>
      <c r="EPE5" s="232"/>
      <c r="EPF5" s="232"/>
      <c r="EPG5" s="232"/>
      <c r="EPH5" s="232"/>
      <c r="EPI5" s="232"/>
      <c r="EPJ5" s="232"/>
      <c r="EPK5" s="232"/>
      <c r="EPL5" s="232"/>
      <c r="EPM5" s="232"/>
      <c r="EPN5" s="232"/>
      <c r="EPO5" s="232"/>
      <c r="EPP5" s="232"/>
      <c r="EPQ5" s="232"/>
      <c r="EPR5" s="232"/>
      <c r="EPS5" s="232"/>
      <c r="EPT5" s="232"/>
      <c r="EPU5" s="232"/>
      <c r="EPV5" s="232"/>
      <c r="EPW5" s="232"/>
      <c r="EPX5" s="232"/>
      <c r="EPY5" s="232"/>
      <c r="EPZ5" s="232"/>
      <c r="EQA5" s="232"/>
      <c r="EQB5" s="232"/>
      <c r="EQC5" s="232"/>
      <c r="EQD5" s="232"/>
      <c r="EQE5" s="232"/>
      <c r="EQF5" s="232"/>
      <c r="EQG5" s="232"/>
      <c r="EQH5" s="232"/>
      <c r="EQI5" s="232"/>
      <c r="EQJ5" s="232"/>
      <c r="EQK5" s="232"/>
      <c r="EQL5" s="232"/>
      <c r="EQM5" s="232"/>
      <c r="EQN5" s="232"/>
      <c r="EQO5" s="232"/>
      <c r="EQP5" s="232"/>
      <c r="EQQ5" s="232"/>
      <c r="EQR5" s="232"/>
      <c r="EQS5" s="232"/>
      <c r="EQT5" s="232"/>
      <c r="EQU5" s="232"/>
      <c r="EQV5" s="232"/>
      <c r="EQW5" s="232"/>
      <c r="EQX5" s="232"/>
      <c r="EQY5" s="232"/>
      <c r="EQZ5" s="232"/>
      <c r="ERA5" s="232"/>
      <c r="ERB5" s="232"/>
      <c r="ERC5" s="232"/>
      <c r="ERD5" s="232"/>
      <c r="ERE5" s="232"/>
      <c r="ERF5" s="232"/>
      <c r="ERG5" s="232"/>
      <c r="ERH5" s="232"/>
      <c r="ERI5" s="232"/>
      <c r="ERJ5" s="232"/>
      <c r="ERK5" s="232"/>
      <c r="ERL5" s="232"/>
      <c r="ERM5" s="232"/>
      <c r="ERN5" s="232"/>
      <c r="ERO5" s="232"/>
      <c r="ERP5" s="232"/>
      <c r="ERQ5" s="232"/>
      <c r="ERR5" s="232"/>
      <c r="ERS5" s="232"/>
      <c r="ERT5" s="232"/>
      <c r="ERU5" s="232"/>
      <c r="ERV5" s="232"/>
      <c r="ERW5" s="232"/>
      <c r="ERX5" s="232"/>
      <c r="ERY5" s="232"/>
      <c r="ERZ5" s="232"/>
      <c r="ESA5" s="232"/>
      <c r="ESB5" s="232"/>
      <c r="ESC5" s="232"/>
      <c r="ESD5" s="232"/>
      <c r="ESE5" s="232"/>
      <c r="ESF5" s="232"/>
      <c r="ESG5" s="232"/>
      <c r="ESH5" s="232"/>
      <c r="ESI5" s="232"/>
      <c r="ESJ5" s="232"/>
      <c r="ESK5" s="232"/>
      <c r="ESL5" s="232"/>
      <c r="ESM5" s="232"/>
      <c r="ESN5" s="232"/>
      <c r="ESO5" s="232"/>
      <c r="ESP5" s="232"/>
      <c r="ESQ5" s="232"/>
      <c r="ESR5" s="232"/>
      <c r="ESS5" s="232"/>
      <c r="EST5" s="232"/>
      <c r="ESU5" s="232"/>
      <c r="ESV5" s="232"/>
      <c r="ESW5" s="232"/>
      <c r="ESX5" s="232"/>
      <c r="ESY5" s="232"/>
      <c r="ESZ5" s="232"/>
      <c r="ETA5" s="232"/>
      <c r="ETB5" s="232"/>
      <c r="ETC5" s="232"/>
      <c r="ETD5" s="232"/>
      <c r="ETE5" s="232"/>
      <c r="ETF5" s="232"/>
      <c r="ETG5" s="232"/>
      <c r="ETH5" s="232"/>
      <c r="ETI5" s="232"/>
      <c r="ETJ5" s="232"/>
      <c r="ETK5" s="232"/>
      <c r="ETL5" s="232"/>
      <c r="ETM5" s="232"/>
      <c r="ETN5" s="232"/>
      <c r="ETO5" s="232"/>
      <c r="ETP5" s="232"/>
      <c r="ETQ5" s="232"/>
      <c r="ETR5" s="232"/>
      <c r="ETS5" s="232"/>
      <c r="ETT5" s="232"/>
      <c r="ETU5" s="232"/>
      <c r="ETV5" s="232"/>
      <c r="ETW5" s="232"/>
      <c r="ETX5" s="232"/>
      <c r="ETY5" s="232"/>
      <c r="ETZ5" s="232"/>
      <c r="EUA5" s="232"/>
      <c r="EUB5" s="232"/>
      <c r="EUC5" s="232"/>
      <c r="EUD5" s="232"/>
      <c r="EUE5" s="232"/>
      <c r="EUF5" s="232"/>
      <c r="EUG5" s="232"/>
      <c r="EUH5" s="232"/>
      <c r="EUI5" s="232"/>
      <c r="EUJ5" s="232"/>
      <c r="EUK5" s="232"/>
      <c r="EUL5" s="232"/>
      <c r="EUM5" s="232"/>
      <c r="EUN5" s="232"/>
      <c r="EUO5" s="232"/>
      <c r="EUP5" s="232"/>
      <c r="EUQ5" s="232"/>
      <c r="EUR5" s="232"/>
      <c r="EUS5" s="232"/>
      <c r="EUT5" s="232"/>
      <c r="EUU5" s="232"/>
      <c r="EUV5" s="232"/>
      <c r="EUW5" s="232"/>
      <c r="EUX5" s="232"/>
      <c r="EUY5" s="232"/>
      <c r="EUZ5" s="232"/>
      <c r="EVA5" s="232"/>
      <c r="EVB5" s="232"/>
      <c r="EVC5" s="232"/>
      <c r="EVD5" s="232"/>
      <c r="EVE5" s="232"/>
      <c r="EVF5" s="232"/>
      <c r="EVG5" s="232"/>
      <c r="EVH5" s="232"/>
      <c r="EVI5" s="232"/>
      <c r="EVJ5" s="232"/>
      <c r="EVK5" s="232"/>
      <c r="EVL5" s="232"/>
      <c r="EVM5" s="232"/>
      <c r="EVN5" s="232"/>
      <c r="EVO5" s="232"/>
      <c r="EVP5" s="232"/>
      <c r="EVQ5" s="232"/>
      <c r="EVR5" s="232"/>
      <c r="EVS5" s="232"/>
      <c r="EVT5" s="232"/>
      <c r="EVU5" s="232"/>
      <c r="EVV5" s="232"/>
      <c r="EVW5" s="232"/>
      <c r="EVX5" s="232"/>
      <c r="EVY5" s="232"/>
      <c r="EVZ5" s="232"/>
      <c r="EWA5" s="232"/>
      <c r="EWB5" s="232"/>
      <c r="EWC5" s="232"/>
      <c r="EWD5" s="232"/>
      <c r="EWE5" s="232"/>
      <c r="EWF5" s="232"/>
      <c r="EWG5" s="232"/>
      <c r="EWH5" s="232"/>
      <c r="EWI5" s="232"/>
      <c r="EWJ5" s="232"/>
      <c r="EWK5" s="232"/>
      <c r="EWL5" s="232"/>
      <c r="EWM5" s="232"/>
      <c r="EWN5" s="232"/>
      <c r="EWO5" s="232"/>
      <c r="EWP5" s="232"/>
      <c r="EWQ5" s="232"/>
      <c r="EWR5" s="232"/>
      <c r="EWS5" s="232"/>
      <c r="EWT5" s="232"/>
      <c r="EWU5" s="232"/>
      <c r="EWV5" s="232"/>
      <c r="EWW5" s="232"/>
      <c r="EWX5" s="232"/>
      <c r="EWY5" s="232"/>
      <c r="EWZ5" s="232"/>
      <c r="EXA5" s="232"/>
      <c r="EXB5" s="232"/>
      <c r="EXC5" s="232"/>
      <c r="EXD5" s="232"/>
      <c r="EXE5" s="232"/>
      <c r="EXF5" s="232"/>
      <c r="EXG5" s="232"/>
      <c r="EXH5" s="232"/>
      <c r="EXI5" s="232"/>
      <c r="EXJ5" s="232"/>
      <c r="EXK5" s="232"/>
      <c r="EXL5" s="232"/>
      <c r="EXM5" s="232"/>
      <c r="EXN5" s="232"/>
      <c r="EXO5" s="232"/>
      <c r="EXP5" s="232"/>
      <c r="EXQ5" s="232"/>
      <c r="EXR5" s="232"/>
      <c r="EXS5" s="232"/>
      <c r="EXT5" s="232"/>
      <c r="EXU5" s="232"/>
      <c r="EXV5" s="232"/>
      <c r="EXW5" s="232"/>
      <c r="EXX5" s="232"/>
      <c r="EXY5" s="232"/>
      <c r="EXZ5" s="232"/>
      <c r="EYA5" s="232"/>
      <c r="EYB5" s="232"/>
      <c r="EYC5" s="232"/>
      <c r="EYD5" s="232"/>
      <c r="EYE5" s="232"/>
      <c r="EYF5" s="232"/>
      <c r="EYG5" s="232"/>
      <c r="EYH5" s="232"/>
      <c r="EYI5" s="232"/>
      <c r="EYJ5" s="232"/>
      <c r="EYK5" s="232"/>
      <c r="EYL5" s="232"/>
      <c r="EYM5" s="232"/>
      <c r="EYN5" s="232"/>
      <c r="EYO5" s="232"/>
      <c r="EYP5" s="232"/>
      <c r="EYQ5" s="232"/>
      <c r="EYR5" s="232"/>
      <c r="EYS5" s="232"/>
      <c r="EYT5" s="232"/>
      <c r="EYU5" s="232"/>
      <c r="EYV5" s="232"/>
      <c r="EYW5" s="232"/>
      <c r="EYX5" s="232"/>
      <c r="EYY5" s="232"/>
      <c r="EYZ5" s="232"/>
      <c r="EZA5" s="232"/>
      <c r="EZB5" s="232"/>
      <c r="EZC5" s="232"/>
      <c r="EZD5" s="232"/>
      <c r="EZE5" s="232"/>
      <c r="EZF5" s="232"/>
      <c r="EZG5" s="232"/>
      <c r="EZH5" s="232"/>
      <c r="EZI5" s="232"/>
      <c r="EZJ5" s="232"/>
      <c r="EZK5" s="232"/>
      <c r="EZL5" s="232"/>
      <c r="EZM5" s="232"/>
      <c r="EZN5" s="232"/>
      <c r="EZO5" s="232"/>
      <c r="EZP5" s="232"/>
      <c r="EZQ5" s="232"/>
      <c r="EZR5" s="232"/>
      <c r="EZS5" s="232"/>
      <c r="EZT5" s="232"/>
      <c r="EZU5" s="232"/>
      <c r="EZV5" s="232"/>
      <c r="EZW5" s="232"/>
      <c r="EZX5" s="232"/>
      <c r="EZY5" s="232"/>
      <c r="EZZ5" s="232"/>
      <c r="FAA5" s="232"/>
      <c r="FAB5" s="232"/>
      <c r="FAC5" s="232"/>
      <c r="FAD5" s="232"/>
      <c r="FAE5" s="232"/>
      <c r="FAF5" s="232"/>
      <c r="FAG5" s="232"/>
      <c r="FAH5" s="232"/>
      <c r="FAI5" s="232"/>
      <c r="FAJ5" s="232"/>
      <c r="FAK5" s="232"/>
      <c r="FAL5" s="232"/>
      <c r="FAM5" s="232"/>
      <c r="FAN5" s="232"/>
      <c r="FAO5" s="232"/>
      <c r="FAP5" s="232"/>
      <c r="FAQ5" s="232"/>
      <c r="FAR5" s="232"/>
      <c r="FAS5" s="232"/>
      <c r="FAT5" s="232"/>
      <c r="FAU5" s="232"/>
      <c r="FAV5" s="232"/>
      <c r="FAW5" s="232"/>
      <c r="FAX5" s="232"/>
      <c r="FAY5" s="232"/>
      <c r="FAZ5" s="232"/>
      <c r="FBA5" s="232"/>
      <c r="FBB5" s="232"/>
      <c r="FBC5" s="232"/>
      <c r="FBD5" s="232"/>
      <c r="FBE5" s="232"/>
      <c r="FBF5" s="232"/>
      <c r="FBG5" s="232"/>
      <c r="FBH5" s="232"/>
      <c r="FBI5" s="232"/>
      <c r="FBJ5" s="232"/>
      <c r="FBK5" s="232"/>
      <c r="FBL5" s="232"/>
      <c r="FBM5" s="232"/>
      <c r="FBN5" s="232"/>
      <c r="FBO5" s="232"/>
      <c r="FBP5" s="232"/>
      <c r="FBQ5" s="232"/>
      <c r="FBR5" s="232"/>
      <c r="FBS5" s="232"/>
      <c r="FBT5" s="232"/>
      <c r="FBU5" s="232"/>
      <c r="FBV5" s="232"/>
      <c r="FBW5" s="232"/>
      <c r="FBX5" s="232"/>
      <c r="FBY5" s="232"/>
      <c r="FBZ5" s="232"/>
      <c r="FCA5" s="232"/>
      <c r="FCB5" s="232"/>
      <c r="FCC5" s="232"/>
      <c r="FCD5" s="232"/>
      <c r="FCE5" s="232"/>
      <c r="FCF5" s="232"/>
      <c r="FCG5" s="232"/>
      <c r="FCH5" s="232"/>
      <c r="FCI5" s="232"/>
      <c r="FCJ5" s="232"/>
      <c r="FCK5" s="232"/>
      <c r="FCL5" s="232"/>
      <c r="FCM5" s="232"/>
      <c r="FCN5" s="232"/>
      <c r="FCO5" s="232"/>
      <c r="FCP5" s="232"/>
      <c r="FCQ5" s="232"/>
      <c r="FCR5" s="232"/>
      <c r="FCS5" s="232"/>
      <c r="FCT5" s="232"/>
      <c r="FCU5" s="232"/>
      <c r="FCV5" s="232"/>
      <c r="FCW5" s="232"/>
      <c r="FCX5" s="232"/>
      <c r="FCY5" s="232"/>
      <c r="FCZ5" s="232"/>
      <c r="FDA5" s="232"/>
      <c r="FDB5" s="232"/>
      <c r="FDC5" s="232"/>
      <c r="FDD5" s="232"/>
      <c r="FDE5" s="232"/>
      <c r="FDF5" s="232"/>
      <c r="FDG5" s="232"/>
      <c r="FDH5" s="232"/>
      <c r="FDI5" s="232"/>
      <c r="FDJ5" s="232"/>
      <c r="FDK5" s="232"/>
      <c r="FDL5" s="232"/>
      <c r="FDM5" s="232"/>
      <c r="FDN5" s="232"/>
      <c r="FDO5" s="232"/>
      <c r="FDP5" s="232"/>
      <c r="FDQ5" s="232"/>
      <c r="FDR5" s="232"/>
      <c r="FDS5" s="232"/>
      <c r="FDT5" s="232"/>
      <c r="FDU5" s="232"/>
      <c r="FDV5" s="232"/>
      <c r="FDW5" s="232"/>
      <c r="FDX5" s="232"/>
      <c r="FDY5" s="232"/>
      <c r="FDZ5" s="232"/>
      <c r="FEA5" s="232"/>
      <c r="FEB5" s="232"/>
      <c r="FEC5" s="232"/>
      <c r="FED5" s="232"/>
      <c r="FEE5" s="232"/>
      <c r="FEF5" s="232"/>
      <c r="FEG5" s="232"/>
      <c r="FEH5" s="232"/>
      <c r="FEI5" s="232"/>
      <c r="FEJ5" s="232"/>
      <c r="FEK5" s="232"/>
      <c r="FEL5" s="232"/>
      <c r="FEM5" s="232"/>
      <c r="FEN5" s="232"/>
      <c r="FEO5" s="232"/>
      <c r="FEP5" s="232"/>
      <c r="FEQ5" s="232"/>
      <c r="FER5" s="232"/>
      <c r="FES5" s="232"/>
      <c r="FET5" s="232"/>
      <c r="FEU5" s="232"/>
      <c r="FEV5" s="232"/>
      <c r="FEW5" s="232"/>
      <c r="FEX5" s="232"/>
      <c r="FEY5" s="232"/>
      <c r="FEZ5" s="232"/>
      <c r="FFA5" s="232"/>
      <c r="FFB5" s="232"/>
      <c r="FFC5" s="232"/>
      <c r="FFD5" s="232"/>
      <c r="FFE5" s="232"/>
      <c r="FFF5" s="232"/>
      <c r="FFG5" s="232"/>
      <c r="FFH5" s="232"/>
      <c r="FFI5" s="232"/>
      <c r="FFJ5" s="232"/>
      <c r="FFK5" s="232"/>
      <c r="FFL5" s="232"/>
      <c r="FFM5" s="232"/>
      <c r="FFN5" s="232"/>
      <c r="FFO5" s="232"/>
      <c r="FFP5" s="232"/>
      <c r="FFQ5" s="232"/>
      <c r="FFR5" s="232"/>
      <c r="FFS5" s="232"/>
      <c r="FFT5" s="232"/>
      <c r="FFU5" s="232"/>
      <c r="FFV5" s="232"/>
      <c r="FFW5" s="232"/>
      <c r="FFX5" s="232"/>
      <c r="FFY5" s="232"/>
      <c r="FFZ5" s="232"/>
      <c r="FGA5" s="232"/>
      <c r="FGB5" s="232"/>
      <c r="FGC5" s="232"/>
      <c r="FGD5" s="232"/>
      <c r="FGE5" s="232"/>
      <c r="FGF5" s="232"/>
      <c r="FGG5" s="232"/>
      <c r="FGH5" s="232"/>
      <c r="FGI5" s="232"/>
      <c r="FGJ5" s="232"/>
      <c r="FGK5" s="232"/>
      <c r="FGL5" s="232"/>
      <c r="FGM5" s="232"/>
      <c r="FGN5" s="232"/>
      <c r="FGO5" s="232"/>
      <c r="FGP5" s="232"/>
      <c r="FGQ5" s="232"/>
      <c r="FGR5" s="232"/>
      <c r="FGS5" s="232"/>
      <c r="FGT5" s="232"/>
      <c r="FGU5" s="232"/>
      <c r="FGV5" s="232"/>
      <c r="FGW5" s="232"/>
      <c r="FGX5" s="232"/>
      <c r="FGY5" s="232"/>
      <c r="FGZ5" s="232"/>
      <c r="FHA5" s="232"/>
      <c r="FHB5" s="232"/>
      <c r="FHC5" s="232"/>
      <c r="FHD5" s="232"/>
      <c r="FHE5" s="232"/>
      <c r="FHF5" s="232"/>
      <c r="FHG5" s="232"/>
      <c r="FHH5" s="232"/>
      <c r="FHI5" s="232"/>
      <c r="FHJ5" s="232"/>
      <c r="FHK5" s="232"/>
      <c r="FHL5" s="232"/>
      <c r="FHM5" s="232"/>
      <c r="FHN5" s="232"/>
      <c r="FHO5" s="232"/>
      <c r="FHP5" s="232"/>
      <c r="FHQ5" s="232"/>
      <c r="FHR5" s="232"/>
      <c r="FHS5" s="232"/>
      <c r="FHT5" s="232"/>
      <c r="FHU5" s="232"/>
      <c r="FHV5" s="232"/>
      <c r="FHW5" s="232"/>
      <c r="FHX5" s="232"/>
      <c r="FHY5" s="232"/>
      <c r="FHZ5" s="232"/>
      <c r="FIA5" s="232"/>
      <c r="FIB5" s="232"/>
      <c r="FIC5" s="232"/>
      <c r="FID5" s="232"/>
      <c r="FIE5" s="232"/>
      <c r="FIF5" s="232"/>
      <c r="FIG5" s="232"/>
      <c r="FIH5" s="232"/>
      <c r="FII5" s="232"/>
      <c r="FIJ5" s="232"/>
      <c r="FIK5" s="232"/>
      <c r="FIL5" s="232"/>
      <c r="FIM5" s="232"/>
      <c r="FIN5" s="232"/>
      <c r="FIO5" s="232"/>
      <c r="FIP5" s="232"/>
      <c r="FIQ5" s="232"/>
      <c r="FIR5" s="232"/>
      <c r="FIS5" s="232"/>
      <c r="FIT5" s="232"/>
      <c r="FIU5" s="232"/>
      <c r="FIV5" s="232"/>
      <c r="FIW5" s="232"/>
      <c r="FIX5" s="232"/>
      <c r="FIY5" s="232"/>
      <c r="FIZ5" s="232"/>
      <c r="FJA5" s="232"/>
      <c r="FJB5" s="232"/>
      <c r="FJC5" s="232"/>
      <c r="FJD5" s="232"/>
      <c r="FJE5" s="232"/>
      <c r="FJF5" s="232"/>
      <c r="FJG5" s="232"/>
      <c r="FJH5" s="232"/>
      <c r="FJI5" s="232"/>
      <c r="FJJ5" s="232"/>
      <c r="FJK5" s="232"/>
      <c r="FJL5" s="232"/>
      <c r="FJM5" s="232"/>
      <c r="FJN5" s="232"/>
      <c r="FJO5" s="232"/>
      <c r="FJP5" s="232"/>
      <c r="FJQ5" s="232"/>
      <c r="FJR5" s="232"/>
      <c r="FJS5" s="232"/>
      <c r="FJT5" s="232"/>
      <c r="FJU5" s="232"/>
      <c r="FJV5" s="232"/>
      <c r="FJW5" s="232"/>
      <c r="FJX5" s="232"/>
      <c r="FJY5" s="232"/>
      <c r="FJZ5" s="232"/>
      <c r="FKA5" s="232"/>
      <c r="FKB5" s="232"/>
      <c r="FKC5" s="232"/>
      <c r="FKD5" s="232"/>
      <c r="FKE5" s="232"/>
      <c r="FKF5" s="232"/>
      <c r="FKG5" s="232"/>
      <c r="FKH5" s="232"/>
      <c r="FKI5" s="232"/>
      <c r="FKJ5" s="232"/>
      <c r="FKK5" s="232"/>
      <c r="FKL5" s="232"/>
      <c r="FKM5" s="232"/>
      <c r="FKN5" s="232"/>
      <c r="FKO5" s="232"/>
      <c r="FKP5" s="232"/>
      <c r="FKQ5" s="232"/>
      <c r="FKR5" s="232"/>
      <c r="FKS5" s="232"/>
      <c r="FKT5" s="232"/>
      <c r="FKU5" s="232"/>
      <c r="FKV5" s="232"/>
      <c r="FKW5" s="232"/>
      <c r="FKX5" s="232"/>
      <c r="FKY5" s="232"/>
      <c r="FKZ5" s="232"/>
      <c r="FLA5" s="232"/>
      <c r="FLB5" s="232"/>
      <c r="FLC5" s="232"/>
      <c r="FLD5" s="232"/>
      <c r="FLE5" s="232"/>
      <c r="FLF5" s="232"/>
      <c r="FLG5" s="232"/>
      <c r="FLH5" s="232"/>
      <c r="FLI5" s="232"/>
      <c r="FLJ5" s="232"/>
      <c r="FLK5" s="232"/>
      <c r="FLL5" s="232"/>
      <c r="FLM5" s="232"/>
      <c r="FLN5" s="232"/>
      <c r="FLO5" s="232"/>
      <c r="FLP5" s="232"/>
      <c r="FLQ5" s="232"/>
      <c r="FLR5" s="232"/>
      <c r="FLS5" s="232"/>
      <c r="FLT5" s="232"/>
      <c r="FLU5" s="232"/>
      <c r="FLV5" s="232"/>
      <c r="FLW5" s="232"/>
      <c r="FLX5" s="232"/>
      <c r="FLY5" s="232"/>
      <c r="FLZ5" s="232"/>
      <c r="FMA5" s="232"/>
      <c r="FMB5" s="232"/>
      <c r="FMC5" s="232"/>
      <c r="FMD5" s="232"/>
      <c r="FME5" s="232"/>
      <c r="FMF5" s="232"/>
      <c r="FMG5" s="232"/>
      <c r="FMH5" s="232"/>
      <c r="FMI5" s="232"/>
      <c r="FMJ5" s="232"/>
      <c r="FMK5" s="232"/>
      <c r="FML5" s="232"/>
      <c r="FMM5" s="232"/>
      <c r="FMN5" s="232"/>
      <c r="FMO5" s="232"/>
      <c r="FMP5" s="232"/>
      <c r="FMQ5" s="232"/>
      <c r="FMR5" s="232"/>
      <c r="FMS5" s="232"/>
      <c r="FMT5" s="232"/>
      <c r="FMU5" s="232"/>
      <c r="FMV5" s="232"/>
      <c r="FMW5" s="232"/>
      <c r="FMX5" s="232"/>
      <c r="FMY5" s="232"/>
      <c r="FMZ5" s="232"/>
      <c r="FNA5" s="232"/>
      <c r="FNB5" s="232"/>
      <c r="FNC5" s="232"/>
      <c r="FND5" s="232"/>
      <c r="FNE5" s="232"/>
      <c r="FNF5" s="232"/>
      <c r="FNG5" s="232"/>
      <c r="FNH5" s="232"/>
      <c r="FNI5" s="232"/>
      <c r="FNJ5" s="232"/>
      <c r="FNK5" s="232"/>
      <c r="FNL5" s="232"/>
      <c r="FNM5" s="232"/>
      <c r="FNN5" s="232"/>
      <c r="FNO5" s="232"/>
      <c r="FNP5" s="232"/>
      <c r="FNQ5" s="232"/>
      <c r="FNR5" s="232"/>
      <c r="FNS5" s="232"/>
      <c r="FNT5" s="232"/>
      <c r="FNU5" s="232"/>
      <c r="FNV5" s="232"/>
      <c r="FNW5" s="232"/>
      <c r="FNX5" s="232"/>
      <c r="FNY5" s="232"/>
      <c r="FNZ5" s="232"/>
      <c r="FOA5" s="232"/>
      <c r="FOB5" s="232"/>
      <c r="FOC5" s="232"/>
      <c r="FOD5" s="232"/>
      <c r="FOE5" s="232"/>
      <c r="FOF5" s="232"/>
      <c r="FOG5" s="232"/>
      <c r="FOH5" s="232"/>
      <c r="FOI5" s="232"/>
      <c r="FOJ5" s="232"/>
      <c r="FOK5" s="232"/>
      <c r="FOL5" s="232"/>
      <c r="FOM5" s="232"/>
      <c r="FON5" s="232"/>
      <c r="FOO5" s="232"/>
      <c r="FOP5" s="232"/>
      <c r="FOQ5" s="232"/>
      <c r="FOR5" s="232"/>
      <c r="FOS5" s="232"/>
      <c r="FOT5" s="232"/>
      <c r="FOU5" s="232"/>
      <c r="FOV5" s="232"/>
      <c r="FOW5" s="232"/>
      <c r="FOX5" s="232"/>
      <c r="FOY5" s="232"/>
      <c r="FOZ5" s="232"/>
      <c r="FPA5" s="232"/>
      <c r="FPB5" s="232"/>
      <c r="FPC5" s="232"/>
      <c r="FPD5" s="232"/>
      <c r="FPE5" s="232"/>
      <c r="FPF5" s="232"/>
      <c r="FPG5" s="232"/>
      <c r="FPH5" s="232"/>
      <c r="FPI5" s="232"/>
      <c r="FPJ5" s="232"/>
      <c r="FPK5" s="232"/>
      <c r="FPL5" s="232"/>
      <c r="FPM5" s="232"/>
      <c r="FPN5" s="232"/>
      <c r="FPO5" s="232"/>
      <c r="FPP5" s="232"/>
      <c r="FPQ5" s="232"/>
      <c r="FPR5" s="232"/>
      <c r="FPS5" s="232"/>
      <c r="FPT5" s="232"/>
      <c r="FPU5" s="232"/>
      <c r="FPV5" s="232"/>
      <c r="FPW5" s="232"/>
      <c r="FPX5" s="232"/>
      <c r="FPY5" s="232"/>
      <c r="FPZ5" s="232"/>
      <c r="FQA5" s="232"/>
      <c r="FQB5" s="232"/>
      <c r="FQC5" s="232"/>
      <c r="FQD5" s="232"/>
      <c r="FQE5" s="232"/>
      <c r="FQF5" s="232"/>
      <c r="FQG5" s="232"/>
      <c r="FQH5" s="232"/>
      <c r="FQI5" s="232"/>
      <c r="FQJ5" s="232"/>
      <c r="FQK5" s="232"/>
      <c r="FQL5" s="232"/>
      <c r="FQM5" s="232"/>
      <c r="FQN5" s="232"/>
      <c r="FQO5" s="232"/>
      <c r="FQP5" s="232"/>
      <c r="FQQ5" s="232"/>
      <c r="FQR5" s="232"/>
      <c r="FQS5" s="232"/>
      <c r="FQT5" s="232"/>
      <c r="FQU5" s="232"/>
      <c r="FQV5" s="232"/>
      <c r="FQW5" s="232"/>
      <c r="FQX5" s="232"/>
      <c r="FQY5" s="232"/>
      <c r="FQZ5" s="232"/>
      <c r="FRA5" s="232"/>
      <c r="FRB5" s="232"/>
      <c r="FRC5" s="232"/>
      <c r="FRD5" s="232"/>
      <c r="FRE5" s="232"/>
      <c r="FRF5" s="232"/>
      <c r="FRG5" s="232"/>
      <c r="FRH5" s="232"/>
      <c r="FRI5" s="232"/>
      <c r="FRJ5" s="232"/>
      <c r="FRK5" s="232"/>
      <c r="FRL5" s="232"/>
      <c r="FRM5" s="232"/>
      <c r="FRN5" s="232"/>
      <c r="FRO5" s="232"/>
      <c r="FRP5" s="232"/>
      <c r="FRQ5" s="232"/>
      <c r="FRR5" s="232"/>
      <c r="FRS5" s="232"/>
      <c r="FRT5" s="232"/>
      <c r="FRU5" s="232"/>
      <c r="FRV5" s="232"/>
      <c r="FRW5" s="232"/>
      <c r="FRX5" s="232"/>
      <c r="FRY5" s="232"/>
      <c r="FRZ5" s="232"/>
      <c r="FSA5" s="232"/>
      <c r="FSB5" s="232"/>
      <c r="FSC5" s="232"/>
      <c r="FSD5" s="232"/>
      <c r="FSE5" s="232"/>
      <c r="FSF5" s="232"/>
      <c r="FSG5" s="232"/>
      <c r="FSH5" s="232"/>
      <c r="FSI5" s="232"/>
      <c r="FSJ5" s="232"/>
      <c r="FSK5" s="232"/>
      <c r="FSL5" s="232"/>
      <c r="FSM5" s="232"/>
      <c r="FSN5" s="232"/>
      <c r="FSO5" s="232"/>
      <c r="FSP5" s="232"/>
      <c r="FSQ5" s="232"/>
      <c r="FSR5" s="232"/>
      <c r="FSS5" s="232"/>
      <c r="FST5" s="232"/>
      <c r="FSU5" s="232"/>
      <c r="FSV5" s="232"/>
      <c r="FSW5" s="232"/>
      <c r="FSX5" s="232"/>
      <c r="FSY5" s="232"/>
      <c r="FSZ5" s="232"/>
      <c r="FTA5" s="232"/>
      <c r="FTB5" s="232"/>
      <c r="FTC5" s="232"/>
      <c r="FTD5" s="232"/>
      <c r="FTE5" s="232"/>
      <c r="FTF5" s="232"/>
      <c r="FTG5" s="232"/>
      <c r="FTH5" s="232"/>
      <c r="FTI5" s="232"/>
      <c r="FTJ5" s="232"/>
      <c r="FTK5" s="232"/>
      <c r="FTL5" s="232"/>
      <c r="FTM5" s="232"/>
      <c r="FTN5" s="232"/>
      <c r="FTO5" s="232"/>
      <c r="FTP5" s="232"/>
      <c r="FTQ5" s="232"/>
      <c r="FTR5" s="232"/>
      <c r="FTS5" s="232"/>
      <c r="FTT5" s="232"/>
      <c r="FTU5" s="232"/>
      <c r="FTV5" s="232"/>
      <c r="FTW5" s="232"/>
      <c r="FTX5" s="232"/>
      <c r="FTY5" s="232"/>
      <c r="FTZ5" s="232"/>
      <c r="FUA5" s="232"/>
      <c r="FUB5" s="232"/>
      <c r="FUC5" s="232"/>
      <c r="FUD5" s="232"/>
      <c r="FUE5" s="232"/>
      <c r="FUF5" s="232"/>
      <c r="FUG5" s="232"/>
      <c r="FUH5" s="232"/>
      <c r="FUI5" s="232"/>
      <c r="FUJ5" s="232"/>
      <c r="FUK5" s="232"/>
      <c r="FUL5" s="232"/>
      <c r="FUM5" s="232"/>
      <c r="FUN5" s="232"/>
      <c r="FUO5" s="232"/>
      <c r="FUP5" s="232"/>
      <c r="FUQ5" s="232"/>
      <c r="FUR5" s="232"/>
      <c r="FUS5" s="232"/>
      <c r="FUT5" s="232"/>
      <c r="FUU5" s="232"/>
      <c r="FUV5" s="232"/>
      <c r="FUW5" s="232"/>
      <c r="FUX5" s="232"/>
      <c r="FUY5" s="232"/>
      <c r="FUZ5" s="232"/>
      <c r="FVA5" s="232"/>
      <c r="FVB5" s="232"/>
      <c r="FVC5" s="232"/>
      <c r="FVD5" s="232"/>
      <c r="FVE5" s="232"/>
      <c r="FVF5" s="232"/>
      <c r="FVG5" s="232"/>
      <c r="FVH5" s="232"/>
      <c r="FVI5" s="232"/>
      <c r="FVJ5" s="232"/>
      <c r="FVK5" s="232"/>
      <c r="FVL5" s="232"/>
      <c r="FVM5" s="232"/>
      <c r="FVN5" s="232"/>
      <c r="FVO5" s="232"/>
      <c r="FVP5" s="232"/>
      <c r="FVQ5" s="232"/>
      <c r="FVR5" s="232"/>
      <c r="FVS5" s="232"/>
      <c r="FVT5" s="232"/>
      <c r="FVU5" s="232"/>
      <c r="FVV5" s="232"/>
      <c r="FVW5" s="232"/>
      <c r="FVX5" s="232"/>
      <c r="FVY5" s="232"/>
      <c r="FVZ5" s="232"/>
      <c r="FWA5" s="232"/>
      <c r="FWB5" s="232"/>
      <c r="FWC5" s="232"/>
      <c r="FWD5" s="232"/>
      <c r="FWE5" s="232"/>
      <c r="FWF5" s="232"/>
      <c r="FWG5" s="232"/>
      <c r="FWH5" s="232"/>
      <c r="FWI5" s="232"/>
      <c r="FWJ5" s="232"/>
      <c r="FWK5" s="232"/>
      <c r="FWL5" s="232"/>
      <c r="FWM5" s="232"/>
      <c r="FWN5" s="232"/>
      <c r="FWO5" s="232"/>
      <c r="FWP5" s="232"/>
      <c r="FWQ5" s="232"/>
      <c r="FWR5" s="232"/>
      <c r="FWS5" s="232"/>
      <c r="FWT5" s="232"/>
      <c r="FWU5" s="232"/>
      <c r="FWV5" s="232"/>
      <c r="FWW5" s="232"/>
      <c r="FWX5" s="232"/>
      <c r="FWY5" s="232"/>
      <c r="FWZ5" s="232"/>
      <c r="FXA5" s="232"/>
      <c r="FXB5" s="232"/>
      <c r="FXC5" s="232"/>
      <c r="FXD5" s="232"/>
      <c r="FXE5" s="232"/>
      <c r="FXF5" s="232"/>
      <c r="FXG5" s="232"/>
      <c r="FXH5" s="232"/>
      <c r="FXI5" s="232"/>
      <c r="FXJ5" s="232"/>
      <c r="FXK5" s="232"/>
      <c r="FXL5" s="232"/>
      <c r="FXM5" s="232"/>
      <c r="FXN5" s="232"/>
      <c r="FXO5" s="232"/>
      <c r="FXP5" s="232"/>
      <c r="FXQ5" s="232"/>
      <c r="FXR5" s="232"/>
      <c r="FXS5" s="232"/>
      <c r="FXT5" s="232"/>
      <c r="FXU5" s="232"/>
      <c r="FXV5" s="232"/>
      <c r="FXW5" s="232"/>
      <c r="FXX5" s="232"/>
      <c r="FXY5" s="232"/>
      <c r="FXZ5" s="232"/>
      <c r="FYA5" s="232"/>
      <c r="FYB5" s="232"/>
      <c r="FYC5" s="232"/>
      <c r="FYD5" s="232"/>
      <c r="FYE5" s="232"/>
      <c r="FYF5" s="232"/>
      <c r="FYG5" s="232"/>
      <c r="FYH5" s="232"/>
      <c r="FYI5" s="232"/>
      <c r="FYJ5" s="232"/>
      <c r="FYK5" s="232"/>
      <c r="FYL5" s="232"/>
      <c r="FYM5" s="232"/>
      <c r="FYN5" s="232"/>
      <c r="FYO5" s="232"/>
      <c r="FYP5" s="232"/>
      <c r="FYQ5" s="232"/>
      <c r="FYR5" s="232"/>
      <c r="FYS5" s="232"/>
      <c r="FYT5" s="232"/>
      <c r="FYU5" s="232"/>
      <c r="FYV5" s="232"/>
      <c r="FYW5" s="232"/>
      <c r="FYX5" s="232"/>
      <c r="FYY5" s="232"/>
      <c r="FYZ5" s="232"/>
      <c r="FZA5" s="232"/>
      <c r="FZB5" s="232"/>
      <c r="FZC5" s="232"/>
      <c r="FZD5" s="232"/>
      <c r="FZE5" s="232"/>
      <c r="FZF5" s="232"/>
      <c r="FZG5" s="232"/>
      <c r="FZH5" s="232"/>
      <c r="FZI5" s="232"/>
      <c r="FZJ5" s="232"/>
      <c r="FZK5" s="232"/>
      <c r="FZL5" s="232"/>
      <c r="FZM5" s="232"/>
      <c r="FZN5" s="232"/>
      <c r="FZO5" s="232"/>
      <c r="FZP5" s="232"/>
      <c r="FZQ5" s="232"/>
      <c r="FZR5" s="232"/>
      <c r="FZS5" s="232"/>
      <c r="FZT5" s="232"/>
      <c r="FZU5" s="232"/>
      <c r="FZV5" s="232"/>
      <c r="FZW5" s="232"/>
      <c r="FZX5" s="232"/>
      <c r="FZY5" s="232"/>
      <c r="FZZ5" s="232"/>
      <c r="GAA5" s="232"/>
      <c r="GAB5" s="232"/>
      <c r="GAC5" s="232"/>
      <c r="GAD5" s="232"/>
      <c r="GAE5" s="232"/>
      <c r="GAF5" s="232"/>
      <c r="GAG5" s="232"/>
      <c r="GAH5" s="232"/>
      <c r="GAI5" s="232"/>
      <c r="GAJ5" s="232"/>
      <c r="GAK5" s="232"/>
      <c r="GAL5" s="232"/>
      <c r="GAM5" s="232"/>
      <c r="GAN5" s="232"/>
      <c r="GAO5" s="232"/>
      <c r="GAP5" s="232"/>
      <c r="GAQ5" s="232"/>
      <c r="GAR5" s="232"/>
      <c r="GAS5" s="232"/>
      <c r="GAT5" s="232"/>
      <c r="GAU5" s="232"/>
      <c r="GAV5" s="232"/>
      <c r="GAW5" s="232"/>
      <c r="GAX5" s="232"/>
      <c r="GAY5" s="232"/>
      <c r="GAZ5" s="232"/>
      <c r="GBA5" s="232"/>
      <c r="GBB5" s="232"/>
      <c r="GBC5" s="232"/>
      <c r="GBD5" s="232"/>
      <c r="GBE5" s="232"/>
      <c r="GBF5" s="232"/>
      <c r="GBG5" s="232"/>
      <c r="GBH5" s="232"/>
      <c r="GBI5" s="232"/>
      <c r="GBJ5" s="232"/>
      <c r="GBK5" s="232"/>
      <c r="GBL5" s="232"/>
      <c r="GBM5" s="232"/>
      <c r="GBN5" s="232"/>
      <c r="GBO5" s="232"/>
      <c r="GBP5" s="232"/>
      <c r="GBQ5" s="232"/>
      <c r="GBR5" s="232"/>
      <c r="GBS5" s="232"/>
      <c r="GBT5" s="232"/>
      <c r="GBU5" s="232"/>
      <c r="GBV5" s="232"/>
      <c r="GBW5" s="232"/>
      <c r="GBX5" s="232"/>
      <c r="GBY5" s="232"/>
      <c r="GBZ5" s="232"/>
      <c r="GCA5" s="232"/>
      <c r="GCB5" s="232"/>
      <c r="GCC5" s="232"/>
      <c r="GCD5" s="232"/>
      <c r="GCE5" s="232"/>
      <c r="GCF5" s="232"/>
      <c r="GCG5" s="232"/>
      <c r="GCH5" s="232"/>
      <c r="GCI5" s="232"/>
      <c r="GCJ5" s="232"/>
      <c r="GCK5" s="232"/>
      <c r="GCL5" s="232"/>
      <c r="GCM5" s="232"/>
      <c r="GCN5" s="232"/>
      <c r="GCO5" s="232"/>
      <c r="GCP5" s="232"/>
      <c r="GCQ5" s="232"/>
      <c r="GCR5" s="232"/>
      <c r="GCS5" s="232"/>
      <c r="GCT5" s="232"/>
      <c r="GCU5" s="232"/>
      <c r="GCV5" s="232"/>
      <c r="GCW5" s="232"/>
      <c r="GCX5" s="232"/>
      <c r="GCY5" s="232"/>
      <c r="GCZ5" s="232"/>
      <c r="GDA5" s="232"/>
      <c r="GDB5" s="232"/>
      <c r="GDC5" s="232"/>
      <c r="GDD5" s="232"/>
      <c r="GDE5" s="232"/>
      <c r="GDF5" s="232"/>
      <c r="GDG5" s="232"/>
      <c r="GDH5" s="232"/>
      <c r="GDI5" s="232"/>
      <c r="GDJ5" s="232"/>
      <c r="GDK5" s="232"/>
      <c r="GDL5" s="232"/>
      <c r="GDM5" s="232"/>
      <c r="GDN5" s="232"/>
      <c r="GDO5" s="232"/>
      <c r="GDP5" s="232"/>
      <c r="GDQ5" s="232"/>
      <c r="GDR5" s="232"/>
      <c r="GDS5" s="232"/>
      <c r="GDT5" s="232"/>
      <c r="GDU5" s="232"/>
      <c r="GDV5" s="232"/>
      <c r="GDW5" s="232"/>
      <c r="GDX5" s="232"/>
      <c r="GDY5" s="232"/>
      <c r="GDZ5" s="232"/>
      <c r="GEA5" s="232"/>
      <c r="GEB5" s="232"/>
      <c r="GEC5" s="232"/>
      <c r="GED5" s="232"/>
      <c r="GEE5" s="232"/>
      <c r="GEF5" s="232"/>
      <c r="GEG5" s="232"/>
      <c r="GEH5" s="232"/>
      <c r="GEI5" s="232"/>
      <c r="GEJ5" s="232"/>
      <c r="GEK5" s="232"/>
      <c r="GEL5" s="232"/>
      <c r="GEM5" s="232"/>
      <c r="GEN5" s="232"/>
      <c r="GEO5" s="232"/>
      <c r="GEP5" s="232"/>
      <c r="GEQ5" s="232"/>
      <c r="GER5" s="232"/>
      <c r="GES5" s="232"/>
      <c r="GET5" s="232"/>
      <c r="GEU5" s="232"/>
      <c r="GEV5" s="232"/>
      <c r="GEW5" s="232"/>
      <c r="GEX5" s="232"/>
      <c r="GEY5" s="232"/>
      <c r="GEZ5" s="232"/>
      <c r="GFA5" s="232"/>
      <c r="GFB5" s="232"/>
      <c r="GFC5" s="232"/>
      <c r="GFD5" s="232"/>
      <c r="GFE5" s="232"/>
      <c r="GFF5" s="232"/>
      <c r="GFG5" s="232"/>
      <c r="GFH5" s="232"/>
      <c r="GFI5" s="232"/>
      <c r="GFJ5" s="232"/>
      <c r="GFK5" s="232"/>
      <c r="GFL5" s="232"/>
      <c r="GFM5" s="232"/>
      <c r="GFN5" s="232"/>
      <c r="GFO5" s="232"/>
      <c r="GFP5" s="232"/>
      <c r="GFQ5" s="232"/>
      <c r="GFR5" s="232"/>
      <c r="GFS5" s="232"/>
      <c r="GFT5" s="232"/>
      <c r="GFU5" s="232"/>
      <c r="GFV5" s="232"/>
      <c r="GFW5" s="232"/>
      <c r="GFX5" s="232"/>
      <c r="GFY5" s="232"/>
      <c r="GFZ5" s="232"/>
      <c r="GGA5" s="232"/>
      <c r="GGB5" s="232"/>
      <c r="GGC5" s="232"/>
      <c r="GGD5" s="232"/>
      <c r="GGE5" s="232"/>
      <c r="GGF5" s="232"/>
      <c r="GGG5" s="232"/>
      <c r="GGH5" s="232"/>
      <c r="GGI5" s="232"/>
      <c r="GGJ5" s="232"/>
      <c r="GGK5" s="232"/>
      <c r="GGL5" s="232"/>
      <c r="GGM5" s="232"/>
      <c r="GGN5" s="232"/>
      <c r="GGO5" s="232"/>
      <c r="GGP5" s="232"/>
      <c r="GGQ5" s="232"/>
      <c r="GGR5" s="232"/>
      <c r="GGS5" s="232"/>
      <c r="GGT5" s="232"/>
      <c r="GGU5" s="232"/>
      <c r="GGV5" s="232"/>
      <c r="GGW5" s="232"/>
      <c r="GGX5" s="232"/>
      <c r="GGY5" s="232"/>
      <c r="GGZ5" s="232"/>
      <c r="GHA5" s="232"/>
      <c r="GHB5" s="232"/>
      <c r="GHC5" s="232"/>
      <c r="GHD5" s="232"/>
      <c r="GHE5" s="232"/>
      <c r="GHF5" s="232"/>
      <c r="GHG5" s="232"/>
      <c r="GHH5" s="232"/>
      <c r="GHI5" s="232"/>
      <c r="GHJ5" s="232"/>
      <c r="GHK5" s="232"/>
      <c r="GHL5" s="232"/>
      <c r="GHM5" s="232"/>
      <c r="GHN5" s="232"/>
      <c r="GHO5" s="232"/>
      <c r="GHP5" s="232"/>
      <c r="GHQ5" s="232"/>
      <c r="GHR5" s="232"/>
      <c r="GHS5" s="232"/>
      <c r="GHT5" s="232"/>
      <c r="GHU5" s="232"/>
      <c r="GHV5" s="232"/>
      <c r="GHW5" s="232"/>
      <c r="GHX5" s="232"/>
      <c r="GHY5" s="232"/>
      <c r="GHZ5" s="232"/>
      <c r="GIA5" s="232"/>
      <c r="GIB5" s="232"/>
      <c r="GIC5" s="232"/>
      <c r="GID5" s="232"/>
      <c r="GIE5" s="232"/>
      <c r="GIF5" s="232"/>
      <c r="GIG5" s="232"/>
      <c r="GIH5" s="232"/>
      <c r="GII5" s="232"/>
      <c r="GIJ5" s="232"/>
      <c r="GIK5" s="232"/>
      <c r="GIL5" s="232"/>
      <c r="GIM5" s="232"/>
      <c r="GIN5" s="232"/>
      <c r="GIO5" s="232"/>
      <c r="GIP5" s="232"/>
      <c r="GIQ5" s="232"/>
      <c r="GIR5" s="232"/>
      <c r="GIS5" s="232"/>
      <c r="GIT5" s="232"/>
      <c r="GIU5" s="232"/>
      <c r="GIV5" s="232"/>
      <c r="GIW5" s="232"/>
      <c r="GIX5" s="232"/>
      <c r="GIY5" s="232"/>
      <c r="GIZ5" s="232"/>
      <c r="GJA5" s="232"/>
      <c r="GJB5" s="232"/>
      <c r="GJC5" s="232"/>
      <c r="GJD5" s="232"/>
      <c r="GJE5" s="232"/>
      <c r="GJF5" s="232"/>
      <c r="GJG5" s="232"/>
      <c r="GJH5" s="232"/>
      <c r="GJI5" s="232"/>
      <c r="GJJ5" s="232"/>
      <c r="GJK5" s="232"/>
      <c r="GJL5" s="232"/>
      <c r="GJM5" s="232"/>
      <c r="GJN5" s="232"/>
      <c r="GJO5" s="232"/>
      <c r="GJP5" s="232"/>
      <c r="GJQ5" s="232"/>
      <c r="GJR5" s="232"/>
      <c r="GJS5" s="232"/>
      <c r="GJT5" s="232"/>
      <c r="GJU5" s="232"/>
      <c r="GJV5" s="232"/>
      <c r="GJW5" s="232"/>
      <c r="GJX5" s="232"/>
      <c r="GJY5" s="232"/>
      <c r="GJZ5" s="232"/>
      <c r="GKA5" s="232"/>
      <c r="GKB5" s="232"/>
      <c r="GKC5" s="232"/>
      <c r="GKD5" s="232"/>
      <c r="GKE5" s="232"/>
      <c r="GKF5" s="232"/>
      <c r="GKG5" s="232"/>
      <c r="GKH5" s="232"/>
      <c r="GKI5" s="232"/>
      <c r="GKJ5" s="232"/>
      <c r="GKK5" s="232"/>
      <c r="GKL5" s="232"/>
      <c r="GKM5" s="232"/>
      <c r="GKN5" s="232"/>
      <c r="GKO5" s="232"/>
      <c r="GKP5" s="232"/>
      <c r="GKQ5" s="232"/>
      <c r="GKR5" s="232"/>
      <c r="GKS5" s="232"/>
      <c r="GKT5" s="232"/>
      <c r="GKU5" s="232"/>
      <c r="GKV5" s="232"/>
      <c r="GKW5" s="232"/>
      <c r="GKX5" s="232"/>
      <c r="GKY5" s="232"/>
      <c r="GKZ5" s="232"/>
      <c r="GLA5" s="232"/>
      <c r="GLB5" s="232"/>
      <c r="GLC5" s="232"/>
      <c r="GLD5" s="232"/>
      <c r="GLE5" s="232"/>
      <c r="GLF5" s="232"/>
      <c r="GLG5" s="232"/>
      <c r="GLH5" s="232"/>
      <c r="GLI5" s="232"/>
      <c r="GLJ5" s="232"/>
      <c r="GLK5" s="232"/>
      <c r="GLL5" s="232"/>
      <c r="GLM5" s="232"/>
      <c r="GLN5" s="232"/>
      <c r="GLO5" s="232"/>
      <c r="GLP5" s="232"/>
      <c r="GLQ5" s="232"/>
      <c r="GLR5" s="232"/>
      <c r="GLS5" s="232"/>
      <c r="GLT5" s="232"/>
      <c r="GLU5" s="232"/>
      <c r="GLV5" s="232"/>
      <c r="GLW5" s="232"/>
      <c r="GLX5" s="232"/>
      <c r="GLY5" s="232"/>
      <c r="GLZ5" s="232"/>
      <c r="GMA5" s="232"/>
      <c r="GMB5" s="232"/>
      <c r="GMC5" s="232"/>
      <c r="GMD5" s="232"/>
      <c r="GME5" s="232"/>
      <c r="GMF5" s="232"/>
      <c r="GMG5" s="232"/>
      <c r="GMH5" s="232"/>
      <c r="GMI5" s="232"/>
      <c r="GMJ5" s="232"/>
      <c r="GMK5" s="232"/>
      <c r="GML5" s="232"/>
      <c r="GMM5" s="232"/>
      <c r="GMN5" s="232"/>
      <c r="GMO5" s="232"/>
      <c r="GMP5" s="232"/>
      <c r="GMQ5" s="232"/>
      <c r="GMR5" s="232"/>
      <c r="GMS5" s="232"/>
      <c r="GMT5" s="232"/>
      <c r="GMU5" s="232"/>
      <c r="GMV5" s="232"/>
      <c r="GMW5" s="232"/>
      <c r="GMX5" s="232"/>
      <c r="GMY5" s="232"/>
      <c r="GMZ5" s="232"/>
      <c r="GNA5" s="232"/>
      <c r="GNB5" s="232"/>
      <c r="GNC5" s="232"/>
      <c r="GND5" s="232"/>
      <c r="GNE5" s="232"/>
      <c r="GNF5" s="232"/>
      <c r="GNG5" s="232"/>
      <c r="GNH5" s="232"/>
      <c r="GNI5" s="232"/>
      <c r="GNJ5" s="232"/>
      <c r="GNK5" s="232"/>
      <c r="GNL5" s="232"/>
      <c r="GNM5" s="232"/>
      <c r="GNN5" s="232"/>
      <c r="GNO5" s="232"/>
      <c r="GNP5" s="232"/>
      <c r="GNQ5" s="232"/>
      <c r="GNR5" s="232"/>
      <c r="GNS5" s="232"/>
      <c r="GNT5" s="232"/>
      <c r="GNU5" s="232"/>
      <c r="GNV5" s="232"/>
      <c r="GNW5" s="232"/>
      <c r="GNX5" s="232"/>
      <c r="GNY5" s="232"/>
      <c r="GNZ5" s="232"/>
      <c r="GOA5" s="232"/>
      <c r="GOB5" s="232"/>
      <c r="GOC5" s="232"/>
      <c r="GOD5" s="232"/>
      <c r="GOE5" s="232"/>
      <c r="GOF5" s="232"/>
      <c r="GOG5" s="232"/>
      <c r="GOH5" s="232"/>
      <c r="GOI5" s="232"/>
      <c r="GOJ5" s="232"/>
      <c r="GOK5" s="232"/>
      <c r="GOL5" s="232"/>
      <c r="GOM5" s="232"/>
      <c r="GON5" s="232"/>
      <c r="GOO5" s="232"/>
      <c r="GOP5" s="232"/>
      <c r="GOQ5" s="232"/>
      <c r="GOR5" s="232"/>
      <c r="GOS5" s="232"/>
      <c r="GOT5" s="232"/>
      <c r="GOU5" s="232"/>
      <c r="GOV5" s="232"/>
      <c r="GOW5" s="232"/>
      <c r="GOX5" s="232"/>
      <c r="GOY5" s="232"/>
      <c r="GOZ5" s="232"/>
      <c r="GPA5" s="232"/>
      <c r="GPB5" s="232"/>
      <c r="GPC5" s="232"/>
      <c r="GPD5" s="232"/>
      <c r="GPE5" s="232"/>
      <c r="GPF5" s="232"/>
      <c r="GPG5" s="232"/>
      <c r="GPH5" s="232"/>
      <c r="GPI5" s="232"/>
      <c r="GPJ5" s="232"/>
      <c r="GPK5" s="232"/>
      <c r="GPL5" s="232"/>
      <c r="GPM5" s="232"/>
      <c r="GPN5" s="232"/>
      <c r="GPO5" s="232"/>
      <c r="GPP5" s="232"/>
      <c r="GPQ5" s="232"/>
      <c r="GPR5" s="232"/>
      <c r="GPS5" s="232"/>
      <c r="GPT5" s="232"/>
      <c r="GPU5" s="232"/>
      <c r="GPV5" s="232"/>
      <c r="GPW5" s="232"/>
      <c r="GPX5" s="232"/>
      <c r="GPY5" s="232"/>
      <c r="GPZ5" s="232"/>
      <c r="GQA5" s="232"/>
      <c r="GQB5" s="232"/>
      <c r="GQC5" s="232"/>
      <c r="GQD5" s="232"/>
      <c r="GQE5" s="232"/>
      <c r="GQF5" s="232"/>
      <c r="GQG5" s="232"/>
      <c r="GQH5" s="232"/>
      <c r="GQI5" s="232"/>
      <c r="GQJ5" s="232"/>
      <c r="GQK5" s="232"/>
      <c r="GQL5" s="232"/>
      <c r="GQM5" s="232"/>
      <c r="GQN5" s="232"/>
      <c r="GQO5" s="232"/>
      <c r="GQP5" s="232"/>
      <c r="GQQ5" s="232"/>
      <c r="GQR5" s="232"/>
      <c r="GQS5" s="232"/>
      <c r="GQT5" s="232"/>
      <c r="GQU5" s="232"/>
      <c r="GQV5" s="232"/>
      <c r="GQW5" s="232"/>
      <c r="GQX5" s="232"/>
      <c r="GQY5" s="232"/>
      <c r="GQZ5" s="232"/>
      <c r="GRA5" s="232"/>
      <c r="GRB5" s="232"/>
      <c r="GRC5" s="232"/>
      <c r="GRD5" s="232"/>
      <c r="GRE5" s="232"/>
      <c r="GRF5" s="232"/>
      <c r="GRG5" s="232"/>
      <c r="GRH5" s="232"/>
      <c r="GRI5" s="232"/>
      <c r="GRJ5" s="232"/>
      <c r="GRK5" s="232"/>
      <c r="GRL5" s="232"/>
      <c r="GRM5" s="232"/>
      <c r="GRN5" s="232"/>
      <c r="GRO5" s="232"/>
      <c r="GRP5" s="232"/>
      <c r="GRQ5" s="232"/>
      <c r="GRR5" s="232"/>
      <c r="GRS5" s="232"/>
      <c r="GRT5" s="232"/>
      <c r="GRU5" s="232"/>
      <c r="GRV5" s="232"/>
      <c r="GRW5" s="232"/>
      <c r="GRX5" s="232"/>
      <c r="GRY5" s="232"/>
      <c r="GRZ5" s="232"/>
      <c r="GSA5" s="232"/>
      <c r="GSB5" s="232"/>
      <c r="GSC5" s="232"/>
      <c r="GSD5" s="232"/>
      <c r="GSE5" s="232"/>
      <c r="GSF5" s="232"/>
      <c r="GSG5" s="232"/>
      <c r="GSH5" s="232"/>
      <c r="GSI5" s="232"/>
      <c r="GSJ5" s="232"/>
      <c r="GSK5" s="232"/>
      <c r="GSL5" s="232"/>
      <c r="GSM5" s="232"/>
      <c r="GSN5" s="232"/>
      <c r="GSO5" s="232"/>
      <c r="GSP5" s="232"/>
      <c r="GSQ5" s="232"/>
      <c r="GSR5" s="232"/>
      <c r="GSS5" s="232"/>
      <c r="GST5" s="232"/>
      <c r="GSU5" s="232"/>
      <c r="GSV5" s="232"/>
      <c r="GSW5" s="232"/>
      <c r="GSX5" s="232"/>
      <c r="GSY5" s="232"/>
      <c r="GSZ5" s="232"/>
      <c r="GTA5" s="232"/>
      <c r="GTB5" s="232"/>
      <c r="GTC5" s="232"/>
      <c r="GTD5" s="232"/>
      <c r="GTE5" s="232"/>
      <c r="GTF5" s="232"/>
      <c r="GTG5" s="232"/>
      <c r="GTH5" s="232"/>
      <c r="GTI5" s="232"/>
      <c r="GTJ5" s="232"/>
      <c r="GTK5" s="232"/>
      <c r="GTL5" s="232"/>
      <c r="GTM5" s="232"/>
      <c r="GTN5" s="232"/>
      <c r="GTO5" s="232"/>
      <c r="GTP5" s="232"/>
      <c r="GTQ5" s="232"/>
      <c r="GTR5" s="232"/>
      <c r="GTS5" s="232"/>
      <c r="GTT5" s="232"/>
      <c r="GTU5" s="232"/>
      <c r="GTV5" s="232"/>
      <c r="GTW5" s="232"/>
      <c r="GTX5" s="232"/>
      <c r="GTY5" s="232"/>
      <c r="GTZ5" s="232"/>
      <c r="GUA5" s="232"/>
      <c r="GUB5" s="232"/>
      <c r="GUC5" s="232"/>
      <c r="GUD5" s="232"/>
      <c r="GUE5" s="232"/>
      <c r="GUF5" s="232"/>
      <c r="GUG5" s="232"/>
      <c r="GUH5" s="232"/>
      <c r="GUI5" s="232"/>
      <c r="GUJ5" s="232"/>
      <c r="GUK5" s="232"/>
      <c r="GUL5" s="232"/>
      <c r="GUM5" s="232"/>
      <c r="GUN5" s="232"/>
      <c r="GUO5" s="232"/>
      <c r="GUP5" s="232"/>
      <c r="GUQ5" s="232"/>
      <c r="GUR5" s="232"/>
      <c r="GUS5" s="232"/>
      <c r="GUT5" s="232"/>
      <c r="GUU5" s="232"/>
      <c r="GUV5" s="232"/>
      <c r="GUW5" s="232"/>
      <c r="GUX5" s="232"/>
      <c r="GUY5" s="232"/>
      <c r="GUZ5" s="232"/>
      <c r="GVA5" s="232"/>
      <c r="GVB5" s="232"/>
      <c r="GVC5" s="232"/>
      <c r="GVD5" s="232"/>
      <c r="GVE5" s="232"/>
      <c r="GVF5" s="232"/>
      <c r="GVG5" s="232"/>
      <c r="GVH5" s="232"/>
      <c r="GVI5" s="232"/>
      <c r="GVJ5" s="232"/>
      <c r="GVK5" s="232"/>
      <c r="GVL5" s="232"/>
      <c r="GVM5" s="232"/>
      <c r="GVN5" s="232"/>
      <c r="GVO5" s="232"/>
      <c r="GVP5" s="232"/>
      <c r="GVQ5" s="232"/>
      <c r="GVR5" s="232"/>
      <c r="GVS5" s="232"/>
      <c r="GVT5" s="232"/>
      <c r="GVU5" s="232"/>
      <c r="GVV5" s="232"/>
      <c r="GVW5" s="232"/>
      <c r="GVX5" s="232"/>
      <c r="GVY5" s="232"/>
      <c r="GVZ5" s="232"/>
      <c r="GWA5" s="232"/>
      <c r="GWB5" s="232"/>
      <c r="GWC5" s="232"/>
      <c r="GWD5" s="232"/>
      <c r="GWE5" s="232"/>
      <c r="GWF5" s="232"/>
      <c r="GWG5" s="232"/>
      <c r="GWH5" s="232"/>
      <c r="GWI5" s="232"/>
      <c r="GWJ5" s="232"/>
      <c r="GWK5" s="232"/>
      <c r="GWL5" s="232"/>
      <c r="GWM5" s="232"/>
      <c r="GWN5" s="232"/>
      <c r="GWO5" s="232"/>
      <c r="GWP5" s="232"/>
      <c r="GWQ5" s="232"/>
      <c r="GWR5" s="232"/>
      <c r="GWS5" s="232"/>
      <c r="GWT5" s="232"/>
      <c r="GWU5" s="232"/>
      <c r="GWV5" s="232"/>
      <c r="GWW5" s="232"/>
      <c r="GWX5" s="232"/>
      <c r="GWY5" s="232"/>
      <c r="GWZ5" s="232"/>
      <c r="GXA5" s="232"/>
      <c r="GXB5" s="232"/>
      <c r="GXC5" s="232"/>
      <c r="GXD5" s="232"/>
      <c r="GXE5" s="232"/>
      <c r="GXF5" s="232"/>
      <c r="GXG5" s="232"/>
      <c r="GXH5" s="232"/>
      <c r="GXI5" s="232"/>
      <c r="GXJ5" s="232"/>
      <c r="GXK5" s="232"/>
      <c r="GXL5" s="232"/>
      <c r="GXM5" s="232"/>
      <c r="GXN5" s="232"/>
      <c r="GXO5" s="232"/>
      <c r="GXP5" s="232"/>
      <c r="GXQ5" s="232"/>
      <c r="GXR5" s="232"/>
      <c r="GXS5" s="232"/>
      <c r="GXT5" s="232"/>
      <c r="GXU5" s="232"/>
      <c r="GXV5" s="232"/>
      <c r="GXW5" s="232"/>
      <c r="GXX5" s="232"/>
      <c r="GXY5" s="232"/>
      <c r="GXZ5" s="232"/>
      <c r="GYA5" s="232"/>
      <c r="GYB5" s="232"/>
      <c r="GYC5" s="232"/>
      <c r="GYD5" s="232"/>
      <c r="GYE5" s="232"/>
      <c r="GYF5" s="232"/>
      <c r="GYG5" s="232"/>
      <c r="GYH5" s="232"/>
      <c r="GYI5" s="232"/>
      <c r="GYJ5" s="232"/>
      <c r="GYK5" s="232"/>
      <c r="GYL5" s="232"/>
      <c r="GYM5" s="232"/>
      <c r="GYN5" s="232"/>
      <c r="GYO5" s="232"/>
      <c r="GYP5" s="232"/>
      <c r="GYQ5" s="232"/>
      <c r="GYR5" s="232"/>
      <c r="GYS5" s="232"/>
      <c r="GYT5" s="232"/>
      <c r="GYU5" s="232"/>
      <c r="GYV5" s="232"/>
      <c r="GYW5" s="232"/>
      <c r="GYX5" s="232"/>
      <c r="GYY5" s="232"/>
      <c r="GYZ5" s="232"/>
      <c r="GZA5" s="232"/>
      <c r="GZB5" s="232"/>
      <c r="GZC5" s="232"/>
      <c r="GZD5" s="232"/>
      <c r="GZE5" s="232"/>
      <c r="GZF5" s="232"/>
      <c r="GZG5" s="232"/>
      <c r="GZH5" s="232"/>
      <c r="GZI5" s="232"/>
      <c r="GZJ5" s="232"/>
      <c r="GZK5" s="232"/>
      <c r="GZL5" s="232"/>
      <c r="GZM5" s="232"/>
      <c r="GZN5" s="232"/>
      <c r="GZO5" s="232"/>
      <c r="GZP5" s="232"/>
      <c r="GZQ5" s="232"/>
      <c r="GZR5" s="232"/>
      <c r="GZS5" s="232"/>
      <c r="GZT5" s="232"/>
      <c r="GZU5" s="232"/>
      <c r="GZV5" s="232"/>
      <c r="GZW5" s="232"/>
      <c r="GZX5" s="232"/>
      <c r="GZY5" s="232"/>
      <c r="GZZ5" s="232"/>
      <c r="HAA5" s="232"/>
      <c r="HAB5" s="232"/>
      <c r="HAC5" s="232"/>
      <c r="HAD5" s="232"/>
      <c r="HAE5" s="232"/>
      <c r="HAF5" s="232"/>
      <c r="HAG5" s="232"/>
      <c r="HAH5" s="232"/>
      <c r="HAI5" s="232"/>
      <c r="HAJ5" s="232"/>
      <c r="HAK5" s="232"/>
      <c r="HAL5" s="232"/>
      <c r="HAM5" s="232"/>
      <c r="HAN5" s="232"/>
      <c r="HAO5" s="232"/>
      <c r="HAP5" s="232"/>
      <c r="HAQ5" s="232"/>
      <c r="HAR5" s="232"/>
      <c r="HAS5" s="232"/>
      <c r="HAT5" s="232"/>
      <c r="HAU5" s="232"/>
      <c r="HAV5" s="232"/>
      <c r="HAW5" s="232"/>
      <c r="HAX5" s="232"/>
      <c r="HAY5" s="232"/>
      <c r="HAZ5" s="232"/>
      <c r="HBA5" s="232"/>
      <c r="HBB5" s="232"/>
      <c r="HBC5" s="232"/>
      <c r="HBD5" s="232"/>
      <c r="HBE5" s="232"/>
      <c r="HBF5" s="232"/>
      <c r="HBG5" s="232"/>
      <c r="HBH5" s="232"/>
      <c r="HBI5" s="232"/>
      <c r="HBJ5" s="232"/>
      <c r="HBK5" s="232"/>
      <c r="HBL5" s="232"/>
      <c r="HBM5" s="232"/>
      <c r="HBN5" s="232"/>
      <c r="HBO5" s="232"/>
      <c r="HBP5" s="232"/>
      <c r="HBQ5" s="232"/>
      <c r="HBR5" s="232"/>
      <c r="HBS5" s="232"/>
      <c r="HBT5" s="232"/>
      <c r="HBU5" s="232"/>
      <c r="HBV5" s="232"/>
      <c r="HBW5" s="232"/>
      <c r="HBX5" s="232"/>
      <c r="HBY5" s="232"/>
      <c r="HBZ5" s="232"/>
      <c r="HCA5" s="232"/>
      <c r="HCB5" s="232"/>
      <c r="HCC5" s="232"/>
      <c r="HCD5" s="232"/>
      <c r="HCE5" s="232"/>
      <c r="HCF5" s="232"/>
      <c r="HCG5" s="232"/>
      <c r="HCH5" s="232"/>
      <c r="HCI5" s="232"/>
      <c r="HCJ5" s="232"/>
      <c r="HCK5" s="232"/>
      <c r="HCL5" s="232"/>
      <c r="HCM5" s="232"/>
      <c r="HCN5" s="232"/>
      <c r="HCO5" s="232"/>
      <c r="HCP5" s="232"/>
      <c r="HCQ5" s="232"/>
      <c r="HCR5" s="232"/>
      <c r="HCS5" s="232"/>
      <c r="HCT5" s="232"/>
      <c r="HCU5" s="232"/>
      <c r="HCV5" s="232"/>
      <c r="HCW5" s="232"/>
      <c r="HCX5" s="232"/>
      <c r="HCY5" s="232"/>
      <c r="HCZ5" s="232"/>
      <c r="HDA5" s="232"/>
      <c r="HDB5" s="232"/>
      <c r="HDC5" s="232"/>
      <c r="HDD5" s="232"/>
      <c r="HDE5" s="232"/>
      <c r="HDF5" s="232"/>
      <c r="HDG5" s="232"/>
      <c r="HDH5" s="232"/>
      <c r="HDI5" s="232"/>
      <c r="HDJ5" s="232"/>
      <c r="HDK5" s="232"/>
      <c r="HDL5" s="232"/>
      <c r="HDM5" s="232"/>
      <c r="HDN5" s="232"/>
      <c r="HDO5" s="232"/>
      <c r="HDP5" s="232"/>
      <c r="HDQ5" s="232"/>
      <c r="HDR5" s="232"/>
      <c r="HDS5" s="232"/>
      <c r="HDT5" s="232"/>
      <c r="HDU5" s="232"/>
      <c r="HDV5" s="232"/>
      <c r="HDW5" s="232"/>
      <c r="HDX5" s="232"/>
      <c r="HDY5" s="232"/>
      <c r="HDZ5" s="232"/>
      <c r="HEA5" s="232"/>
      <c r="HEB5" s="232"/>
      <c r="HEC5" s="232"/>
      <c r="HED5" s="232"/>
      <c r="HEE5" s="232"/>
      <c r="HEF5" s="232"/>
      <c r="HEG5" s="232"/>
      <c r="HEH5" s="232"/>
      <c r="HEI5" s="232"/>
      <c r="HEJ5" s="232"/>
      <c r="HEK5" s="232"/>
      <c r="HEL5" s="232"/>
      <c r="HEM5" s="232"/>
      <c r="HEN5" s="232"/>
      <c r="HEO5" s="232"/>
      <c r="HEP5" s="232"/>
      <c r="HEQ5" s="232"/>
      <c r="HER5" s="232"/>
      <c r="HES5" s="232"/>
      <c r="HET5" s="232"/>
      <c r="HEU5" s="232"/>
      <c r="HEV5" s="232"/>
      <c r="HEW5" s="232"/>
      <c r="HEX5" s="232"/>
      <c r="HEY5" s="232"/>
      <c r="HEZ5" s="232"/>
      <c r="HFA5" s="232"/>
      <c r="HFB5" s="232"/>
      <c r="HFC5" s="232"/>
      <c r="HFD5" s="232"/>
      <c r="HFE5" s="232"/>
      <c r="HFF5" s="232"/>
      <c r="HFG5" s="232"/>
      <c r="HFH5" s="232"/>
      <c r="HFI5" s="232"/>
      <c r="HFJ5" s="232"/>
      <c r="HFK5" s="232"/>
      <c r="HFL5" s="232"/>
      <c r="HFM5" s="232"/>
      <c r="HFN5" s="232"/>
      <c r="HFO5" s="232"/>
      <c r="HFP5" s="232"/>
      <c r="HFQ5" s="232"/>
      <c r="HFR5" s="232"/>
      <c r="HFS5" s="232"/>
      <c r="HFT5" s="232"/>
      <c r="HFU5" s="232"/>
      <c r="HFV5" s="232"/>
      <c r="HFW5" s="232"/>
      <c r="HFX5" s="232"/>
      <c r="HFY5" s="232"/>
      <c r="HFZ5" s="232"/>
      <c r="HGA5" s="232"/>
      <c r="HGB5" s="232"/>
      <c r="HGC5" s="232"/>
      <c r="HGD5" s="232"/>
      <c r="HGE5" s="232"/>
      <c r="HGF5" s="232"/>
      <c r="HGG5" s="232"/>
      <c r="HGH5" s="232"/>
      <c r="HGI5" s="232"/>
      <c r="HGJ5" s="232"/>
      <c r="HGK5" s="232"/>
      <c r="HGL5" s="232"/>
      <c r="HGM5" s="232"/>
      <c r="HGN5" s="232"/>
      <c r="HGO5" s="232"/>
      <c r="HGP5" s="232"/>
      <c r="HGQ5" s="232"/>
      <c r="HGR5" s="232"/>
      <c r="HGS5" s="232"/>
      <c r="HGT5" s="232"/>
      <c r="HGU5" s="232"/>
      <c r="HGV5" s="232"/>
      <c r="HGW5" s="232"/>
      <c r="HGX5" s="232"/>
      <c r="HGY5" s="232"/>
      <c r="HGZ5" s="232"/>
      <c r="HHA5" s="232"/>
      <c r="HHB5" s="232"/>
      <c r="HHC5" s="232"/>
      <c r="HHD5" s="232"/>
      <c r="HHE5" s="232"/>
      <c r="HHF5" s="232"/>
      <c r="HHG5" s="232"/>
      <c r="HHH5" s="232"/>
      <c r="HHI5" s="232"/>
      <c r="HHJ5" s="232"/>
      <c r="HHK5" s="232"/>
      <c r="HHL5" s="232"/>
      <c r="HHM5" s="232"/>
      <c r="HHN5" s="232"/>
      <c r="HHO5" s="232"/>
      <c r="HHP5" s="232"/>
      <c r="HHQ5" s="232"/>
      <c r="HHR5" s="232"/>
      <c r="HHS5" s="232"/>
      <c r="HHT5" s="232"/>
      <c r="HHU5" s="232"/>
      <c r="HHV5" s="232"/>
      <c r="HHW5" s="232"/>
      <c r="HHX5" s="232"/>
      <c r="HHY5" s="232"/>
      <c r="HHZ5" s="232"/>
      <c r="HIA5" s="232"/>
      <c r="HIB5" s="232"/>
      <c r="HIC5" s="232"/>
      <c r="HID5" s="232"/>
      <c r="HIE5" s="232"/>
      <c r="HIF5" s="232"/>
      <c r="HIG5" s="232"/>
      <c r="HIH5" s="232"/>
      <c r="HII5" s="232"/>
      <c r="HIJ5" s="232"/>
      <c r="HIK5" s="232"/>
      <c r="HIL5" s="232"/>
      <c r="HIM5" s="232"/>
      <c r="HIN5" s="232"/>
      <c r="HIO5" s="232"/>
      <c r="HIP5" s="232"/>
      <c r="HIQ5" s="232"/>
      <c r="HIR5" s="232"/>
      <c r="HIS5" s="232"/>
      <c r="HIT5" s="232"/>
      <c r="HIU5" s="232"/>
      <c r="HIV5" s="232"/>
      <c r="HIW5" s="232"/>
      <c r="HIX5" s="232"/>
      <c r="HIY5" s="232"/>
      <c r="HIZ5" s="232"/>
      <c r="HJA5" s="232"/>
      <c r="HJB5" s="232"/>
      <c r="HJC5" s="232"/>
      <c r="HJD5" s="232"/>
      <c r="HJE5" s="232"/>
      <c r="HJF5" s="232"/>
      <c r="HJG5" s="232"/>
      <c r="HJH5" s="232"/>
      <c r="HJI5" s="232"/>
      <c r="HJJ5" s="232"/>
      <c r="HJK5" s="232"/>
      <c r="HJL5" s="232"/>
      <c r="HJM5" s="232"/>
      <c r="HJN5" s="232"/>
      <c r="HJO5" s="232"/>
      <c r="HJP5" s="232"/>
      <c r="HJQ5" s="232"/>
      <c r="HJR5" s="232"/>
      <c r="HJS5" s="232"/>
      <c r="HJT5" s="232"/>
      <c r="HJU5" s="232"/>
      <c r="HJV5" s="232"/>
      <c r="HJW5" s="232"/>
      <c r="HJX5" s="232"/>
      <c r="HJY5" s="232"/>
      <c r="HJZ5" s="232"/>
      <c r="HKA5" s="232"/>
      <c r="HKB5" s="232"/>
      <c r="HKC5" s="232"/>
      <c r="HKD5" s="232"/>
      <c r="HKE5" s="232"/>
      <c r="HKF5" s="232"/>
      <c r="HKG5" s="232"/>
      <c r="HKH5" s="232"/>
      <c r="HKI5" s="232"/>
      <c r="HKJ5" s="232"/>
      <c r="HKK5" s="232"/>
      <c r="HKL5" s="232"/>
      <c r="HKM5" s="232"/>
      <c r="HKN5" s="232"/>
      <c r="HKO5" s="232"/>
      <c r="HKP5" s="232"/>
      <c r="HKQ5" s="232"/>
      <c r="HKR5" s="232"/>
      <c r="HKS5" s="232"/>
      <c r="HKT5" s="232"/>
      <c r="HKU5" s="232"/>
      <c r="HKV5" s="232"/>
      <c r="HKW5" s="232"/>
      <c r="HKX5" s="232"/>
      <c r="HKY5" s="232"/>
      <c r="HKZ5" s="232"/>
      <c r="HLA5" s="232"/>
      <c r="HLB5" s="232"/>
      <c r="HLC5" s="232"/>
      <c r="HLD5" s="232"/>
      <c r="HLE5" s="232"/>
      <c r="HLF5" s="232"/>
      <c r="HLG5" s="232"/>
      <c r="HLH5" s="232"/>
      <c r="HLI5" s="232"/>
      <c r="HLJ5" s="232"/>
      <c r="HLK5" s="232"/>
      <c r="HLL5" s="232"/>
      <c r="HLM5" s="232"/>
      <c r="HLN5" s="232"/>
      <c r="HLO5" s="232"/>
      <c r="HLP5" s="232"/>
      <c r="HLQ5" s="232"/>
      <c r="HLR5" s="232"/>
      <c r="HLS5" s="232"/>
      <c r="HLT5" s="232"/>
      <c r="HLU5" s="232"/>
      <c r="HLV5" s="232"/>
      <c r="HLW5" s="232"/>
      <c r="HLX5" s="232"/>
      <c r="HLY5" s="232"/>
      <c r="HLZ5" s="232"/>
      <c r="HMA5" s="232"/>
      <c r="HMB5" s="232"/>
      <c r="HMC5" s="232"/>
      <c r="HMD5" s="232"/>
      <c r="HME5" s="232"/>
      <c r="HMF5" s="232"/>
      <c r="HMG5" s="232"/>
      <c r="HMH5" s="232"/>
      <c r="HMI5" s="232"/>
      <c r="HMJ5" s="232"/>
      <c r="HMK5" s="232"/>
      <c r="HML5" s="232"/>
      <c r="HMM5" s="232"/>
      <c r="HMN5" s="232"/>
      <c r="HMO5" s="232"/>
      <c r="HMP5" s="232"/>
      <c r="HMQ5" s="232"/>
      <c r="HMR5" s="232"/>
      <c r="HMS5" s="232"/>
      <c r="HMT5" s="232"/>
      <c r="HMU5" s="232"/>
      <c r="HMV5" s="232"/>
      <c r="HMW5" s="232"/>
      <c r="HMX5" s="232"/>
      <c r="HMY5" s="232"/>
      <c r="HMZ5" s="232"/>
      <c r="HNA5" s="232"/>
      <c r="HNB5" s="232"/>
      <c r="HNC5" s="232"/>
      <c r="HND5" s="232"/>
      <c r="HNE5" s="232"/>
      <c r="HNF5" s="232"/>
      <c r="HNG5" s="232"/>
      <c r="HNH5" s="232"/>
      <c r="HNI5" s="232"/>
      <c r="HNJ5" s="232"/>
      <c r="HNK5" s="232"/>
      <c r="HNL5" s="232"/>
      <c r="HNM5" s="232"/>
      <c r="HNN5" s="232"/>
      <c r="HNO5" s="232"/>
      <c r="HNP5" s="232"/>
      <c r="HNQ5" s="232"/>
      <c r="HNR5" s="232"/>
      <c r="HNS5" s="232"/>
      <c r="HNT5" s="232"/>
      <c r="HNU5" s="232"/>
      <c r="HNV5" s="232"/>
      <c r="HNW5" s="232"/>
      <c r="HNX5" s="232"/>
      <c r="HNY5" s="232"/>
      <c r="HNZ5" s="232"/>
      <c r="HOA5" s="232"/>
      <c r="HOB5" s="232"/>
      <c r="HOC5" s="232"/>
      <c r="HOD5" s="232"/>
      <c r="HOE5" s="232"/>
      <c r="HOF5" s="232"/>
      <c r="HOG5" s="232"/>
      <c r="HOH5" s="232"/>
      <c r="HOI5" s="232"/>
      <c r="HOJ5" s="232"/>
      <c r="HOK5" s="232"/>
      <c r="HOL5" s="232"/>
      <c r="HOM5" s="232"/>
      <c r="HON5" s="232"/>
      <c r="HOO5" s="232"/>
      <c r="HOP5" s="232"/>
      <c r="HOQ5" s="232"/>
      <c r="HOR5" s="232"/>
      <c r="HOS5" s="232"/>
      <c r="HOT5" s="232"/>
      <c r="HOU5" s="232"/>
      <c r="HOV5" s="232"/>
      <c r="HOW5" s="232"/>
      <c r="HOX5" s="232"/>
      <c r="HOY5" s="232"/>
      <c r="HOZ5" s="232"/>
      <c r="HPA5" s="232"/>
      <c r="HPB5" s="232"/>
      <c r="HPC5" s="232"/>
      <c r="HPD5" s="232"/>
      <c r="HPE5" s="232"/>
      <c r="HPF5" s="232"/>
      <c r="HPG5" s="232"/>
      <c r="HPH5" s="232"/>
      <c r="HPI5" s="232"/>
      <c r="HPJ5" s="232"/>
      <c r="HPK5" s="232"/>
      <c r="HPL5" s="232"/>
      <c r="HPM5" s="232"/>
      <c r="HPN5" s="232"/>
      <c r="HPO5" s="232"/>
      <c r="HPP5" s="232"/>
      <c r="HPQ5" s="232"/>
      <c r="HPR5" s="232"/>
      <c r="HPS5" s="232"/>
      <c r="HPT5" s="232"/>
      <c r="HPU5" s="232"/>
      <c r="HPV5" s="232"/>
      <c r="HPW5" s="232"/>
      <c r="HPX5" s="232"/>
      <c r="HPY5" s="232"/>
      <c r="HPZ5" s="232"/>
      <c r="HQA5" s="232"/>
      <c r="HQB5" s="232"/>
      <c r="HQC5" s="232"/>
      <c r="HQD5" s="232"/>
      <c r="HQE5" s="232"/>
      <c r="HQF5" s="232"/>
      <c r="HQG5" s="232"/>
      <c r="HQH5" s="232"/>
      <c r="HQI5" s="232"/>
      <c r="HQJ5" s="232"/>
      <c r="HQK5" s="232"/>
      <c r="HQL5" s="232"/>
      <c r="HQM5" s="232"/>
      <c r="HQN5" s="232"/>
      <c r="HQO5" s="232"/>
      <c r="HQP5" s="232"/>
      <c r="HQQ5" s="232"/>
      <c r="HQR5" s="232"/>
      <c r="HQS5" s="232"/>
      <c r="HQT5" s="232"/>
      <c r="HQU5" s="232"/>
      <c r="HQV5" s="232"/>
      <c r="HQW5" s="232"/>
      <c r="HQX5" s="232"/>
      <c r="HQY5" s="232"/>
      <c r="HQZ5" s="232"/>
      <c r="HRA5" s="232"/>
      <c r="HRB5" s="232"/>
      <c r="HRC5" s="232"/>
      <c r="HRD5" s="232"/>
      <c r="HRE5" s="232"/>
      <c r="HRF5" s="232"/>
      <c r="HRG5" s="232"/>
      <c r="HRH5" s="232"/>
      <c r="HRI5" s="232"/>
      <c r="HRJ5" s="232"/>
      <c r="HRK5" s="232"/>
      <c r="HRL5" s="232"/>
      <c r="HRM5" s="232"/>
      <c r="HRN5" s="232"/>
      <c r="HRO5" s="232"/>
      <c r="HRP5" s="232"/>
      <c r="HRQ5" s="232"/>
      <c r="HRR5" s="232"/>
      <c r="HRS5" s="232"/>
      <c r="HRT5" s="232"/>
      <c r="HRU5" s="232"/>
      <c r="HRV5" s="232"/>
      <c r="HRW5" s="232"/>
      <c r="HRX5" s="232"/>
      <c r="HRY5" s="232"/>
      <c r="HRZ5" s="232"/>
      <c r="HSA5" s="232"/>
      <c r="HSB5" s="232"/>
      <c r="HSC5" s="232"/>
      <c r="HSD5" s="232"/>
      <c r="HSE5" s="232"/>
      <c r="HSF5" s="232"/>
      <c r="HSG5" s="232"/>
      <c r="HSH5" s="232"/>
      <c r="HSI5" s="232"/>
      <c r="HSJ5" s="232"/>
      <c r="HSK5" s="232"/>
      <c r="HSL5" s="232"/>
      <c r="HSM5" s="232"/>
      <c r="HSN5" s="232"/>
      <c r="HSO5" s="232"/>
      <c r="HSP5" s="232"/>
      <c r="HSQ5" s="232"/>
      <c r="HSR5" s="232"/>
      <c r="HSS5" s="232"/>
      <c r="HST5" s="232"/>
      <c r="HSU5" s="232"/>
      <c r="HSV5" s="232"/>
      <c r="HSW5" s="232"/>
      <c r="HSX5" s="232"/>
      <c r="HSY5" s="232"/>
      <c r="HSZ5" s="232"/>
      <c r="HTA5" s="232"/>
      <c r="HTB5" s="232"/>
      <c r="HTC5" s="232"/>
      <c r="HTD5" s="232"/>
      <c r="HTE5" s="232"/>
      <c r="HTF5" s="232"/>
      <c r="HTG5" s="232"/>
      <c r="HTH5" s="232"/>
      <c r="HTI5" s="232"/>
      <c r="HTJ5" s="232"/>
      <c r="HTK5" s="232"/>
      <c r="HTL5" s="232"/>
      <c r="HTM5" s="232"/>
      <c r="HTN5" s="232"/>
      <c r="HTO5" s="232"/>
      <c r="HTP5" s="232"/>
      <c r="HTQ5" s="232"/>
      <c r="HTR5" s="232"/>
      <c r="HTS5" s="232"/>
      <c r="HTT5" s="232"/>
      <c r="HTU5" s="232"/>
      <c r="HTV5" s="232"/>
      <c r="HTW5" s="232"/>
      <c r="HTX5" s="232"/>
      <c r="HTY5" s="232"/>
      <c r="HTZ5" s="232"/>
      <c r="HUA5" s="232"/>
      <c r="HUB5" s="232"/>
      <c r="HUC5" s="232"/>
      <c r="HUD5" s="232"/>
      <c r="HUE5" s="232"/>
      <c r="HUF5" s="232"/>
      <c r="HUG5" s="232"/>
      <c r="HUH5" s="232"/>
      <c r="HUI5" s="232"/>
      <c r="HUJ5" s="232"/>
      <c r="HUK5" s="232"/>
      <c r="HUL5" s="232"/>
      <c r="HUM5" s="232"/>
      <c r="HUN5" s="232"/>
      <c r="HUO5" s="232"/>
      <c r="HUP5" s="232"/>
      <c r="HUQ5" s="232"/>
      <c r="HUR5" s="232"/>
      <c r="HUS5" s="232"/>
      <c r="HUT5" s="232"/>
      <c r="HUU5" s="232"/>
      <c r="HUV5" s="232"/>
      <c r="HUW5" s="232"/>
      <c r="HUX5" s="232"/>
      <c r="HUY5" s="232"/>
      <c r="HUZ5" s="232"/>
      <c r="HVA5" s="232"/>
      <c r="HVB5" s="232"/>
      <c r="HVC5" s="232"/>
      <c r="HVD5" s="232"/>
      <c r="HVE5" s="232"/>
      <c r="HVF5" s="232"/>
      <c r="HVG5" s="232"/>
      <c r="HVH5" s="232"/>
      <c r="HVI5" s="232"/>
      <c r="HVJ5" s="232"/>
      <c r="HVK5" s="232"/>
      <c r="HVL5" s="232"/>
      <c r="HVM5" s="232"/>
      <c r="HVN5" s="232"/>
      <c r="HVO5" s="232"/>
      <c r="HVP5" s="232"/>
      <c r="HVQ5" s="232"/>
      <c r="HVR5" s="232"/>
      <c r="HVS5" s="232"/>
      <c r="HVT5" s="232"/>
      <c r="HVU5" s="232"/>
      <c r="HVV5" s="232"/>
      <c r="HVW5" s="232"/>
      <c r="HVX5" s="232"/>
      <c r="HVY5" s="232"/>
      <c r="HVZ5" s="232"/>
      <c r="HWA5" s="232"/>
      <c r="HWB5" s="232"/>
      <c r="HWC5" s="232"/>
      <c r="HWD5" s="232"/>
      <c r="HWE5" s="232"/>
      <c r="HWF5" s="232"/>
      <c r="HWG5" s="232"/>
      <c r="HWH5" s="232"/>
      <c r="HWI5" s="232"/>
      <c r="HWJ5" s="232"/>
      <c r="HWK5" s="232"/>
      <c r="HWL5" s="232"/>
      <c r="HWM5" s="232"/>
      <c r="HWN5" s="232"/>
      <c r="HWO5" s="232"/>
      <c r="HWP5" s="232"/>
      <c r="HWQ5" s="232"/>
      <c r="HWR5" s="232"/>
      <c r="HWS5" s="232"/>
      <c r="HWT5" s="232"/>
      <c r="HWU5" s="232"/>
      <c r="HWV5" s="232"/>
      <c r="HWW5" s="232"/>
      <c r="HWX5" s="232"/>
      <c r="HWY5" s="232"/>
      <c r="HWZ5" s="232"/>
      <c r="HXA5" s="232"/>
      <c r="HXB5" s="232"/>
      <c r="HXC5" s="232"/>
      <c r="HXD5" s="232"/>
      <c r="HXE5" s="232"/>
      <c r="HXF5" s="232"/>
      <c r="HXG5" s="232"/>
      <c r="HXH5" s="232"/>
      <c r="HXI5" s="232"/>
      <c r="HXJ5" s="232"/>
      <c r="HXK5" s="232"/>
      <c r="HXL5" s="232"/>
      <c r="HXM5" s="232"/>
      <c r="HXN5" s="232"/>
      <c r="HXO5" s="232"/>
      <c r="HXP5" s="232"/>
      <c r="HXQ5" s="232"/>
      <c r="HXR5" s="232"/>
      <c r="HXS5" s="232"/>
      <c r="HXT5" s="232"/>
      <c r="HXU5" s="232"/>
      <c r="HXV5" s="232"/>
      <c r="HXW5" s="232"/>
      <c r="HXX5" s="232"/>
      <c r="HXY5" s="232"/>
      <c r="HXZ5" s="232"/>
      <c r="HYA5" s="232"/>
      <c r="HYB5" s="232"/>
      <c r="HYC5" s="232"/>
      <c r="HYD5" s="232"/>
      <c r="HYE5" s="232"/>
      <c r="HYF5" s="232"/>
      <c r="HYG5" s="232"/>
      <c r="HYH5" s="232"/>
      <c r="HYI5" s="232"/>
      <c r="HYJ5" s="232"/>
      <c r="HYK5" s="232"/>
      <c r="HYL5" s="232"/>
      <c r="HYM5" s="232"/>
      <c r="HYN5" s="232"/>
      <c r="HYO5" s="232"/>
      <c r="HYP5" s="232"/>
      <c r="HYQ5" s="232"/>
      <c r="HYR5" s="232"/>
      <c r="HYS5" s="232"/>
      <c r="HYT5" s="232"/>
      <c r="HYU5" s="232"/>
      <c r="HYV5" s="232"/>
      <c r="HYW5" s="232"/>
      <c r="HYX5" s="232"/>
      <c r="HYY5" s="232"/>
      <c r="HYZ5" s="232"/>
      <c r="HZA5" s="232"/>
      <c r="HZB5" s="232"/>
      <c r="HZC5" s="232"/>
      <c r="HZD5" s="232"/>
      <c r="HZE5" s="232"/>
      <c r="HZF5" s="232"/>
      <c r="HZG5" s="232"/>
      <c r="HZH5" s="232"/>
      <c r="HZI5" s="232"/>
      <c r="HZJ5" s="232"/>
      <c r="HZK5" s="232"/>
      <c r="HZL5" s="232"/>
      <c r="HZM5" s="232"/>
      <c r="HZN5" s="232"/>
      <c r="HZO5" s="232"/>
      <c r="HZP5" s="232"/>
      <c r="HZQ5" s="232"/>
      <c r="HZR5" s="232"/>
      <c r="HZS5" s="232"/>
      <c r="HZT5" s="232"/>
      <c r="HZU5" s="232"/>
      <c r="HZV5" s="232"/>
      <c r="HZW5" s="232"/>
      <c r="HZX5" s="232"/>
      <c r="HZY5" s="232"/>
      <c r="HZZ5" s="232"/>
      <c r="IAA5" s="232"/>
      <c r="IAB5" s="232"/>
      <c r="IAC5" s="232"/>
      <c r="IAD5" s="232"/>
      <c r="IAE5" s="232"/>
      <c r="IAF5" s="232"/>
      <c r="IAG5" s="232"/>
      <c r="IAH5" s="232"/>
      <c r="IAI5" s="232"/>
      <c r="IAJ5" s="232"/>
      <c r="IAK5" s="232"/>
      <c r="IAL5" s="232"/>
      <c r="IAM5" s="232"/>
      <c r="IAN5" s="232"/>
      <c r="IAO5" s="232"/>
      <c r="IAP5" s="232"/>
      <c r="IAQ5" s="232"/>
      <c r="IAR5" s="232"/>
      <c r="IAS5" s="232"/>
      <c r="IAT5" s="232"/>
      <c r="IAU5" s="232"/>
      <c r="IAV5" s="232"/>
      <c r="IAW5" s="232"/>
      <c r="IAX5" s="232"/>
      <c r="IAY5" s="232"/>
      <c r="IAZ5" s="232"/>
      <c r="IBA5" s="232"/>
      <c r="IBB5" s="232"/>
      <c r="IBC5" s="232"/>
      <c r="IBD5" s="232"/>
      <c r="IBE5" s="232"/>
      <c r="IBF5" s="232"/>
      <c r="IBG5" s="232"/>
      <c r="IBH5" s="232"/>
      <c r="IBI5" s="232"/>
      <c r="IBJ5" s="232"/>
      <c r="IBK5" s="232"/>
      <c r="IBL5" s="232"/>
      <c r="IBM5" s="232"/>
      <c r="IBN5" s="232"/>
      <c r="IBO5" s="232"/>
      <c r="IBP5" s="232"/>
      <c r="IBQ5" s="232"/>
      <c r="IBR5" s="232"/>
      <c r="IBS5" s="232"/>
      <c r="IBT5" s="232"/>
      <c r="IBU5" s="232"/>
      <c r="IBV5" s="232"/>
      <c r="IBW5" s="232"/>
      <c r="IBX5" s="232"/>
      <c r="IBY5" s="232"/>
      <c r="IBZ5" s="232"/>
      <c r="ICA5" s="232"/>
      <c r="ICB5" s="232"/>
      <c r="ICC5" s="232"/>
      <c r="ICD5" s="232"/>
      <c r="ICE5" s="232"/>
      <c r="ICF5" s="232"/>
      <c r="ICG5" s="232"/>
      <c r="ICH5" s="232"/>
      <c r="ICI5" s="232"/>
      <c r="ICJ5" s="232"/>
      <c r="ICK5" s="232"/>
      <c r="ICL5" s="232"/>
      <c r="ICM5" s="232"/>
      <c r="ICN5" s="232"/>
      <c r="ICO5" s="232"/>
      <c r="ICP5" s="232"/>
      <c r="ICQ5" s="232"/>
      <c r="ICR5" s="232"/>
      <c r="ICS5" s="232"/>
      <c r="ICT5" s="232"/>
      <c r="ICU5" s="232"/>
      <c r="ICV5" s="232"/>
      <c r="ICW5" s="232"/>
      <c r="ICX5" s="232"/>
      <c r="ICY5" s="232"/>
      <c r="ICZ5" s="232"/>
      <c r="IDA5" s="232"/>
      <c r="IDB5" s="232"/>
      <c r="IDC5" s="232"/>
      <c r="IDD5" s="232"/>
      <c r="IDE5" s="232"/>
      <c r="IDF5" s="232"/>
      <c r="IDG5" s="232"/>
      <c r="IDH5" s="232"/>
      <c r="IDI5" s="232"/>
      <c r="IDJ5" s="232"/>
      <c r="IDK5" s="232"/>
      <c r="IDL5" s="232"/>
      <c r="IDM5" s="232"/>
      <c r="IDN5" s="232"/>
      <c r="IDO5" s="232"/>
      <c r="IDP5" s="232"/>
      <c r="IDQ5" s="232"/>
      <c r="IDR5" s="232"/>
      <c r="IDS5" s="232"/>
      <c r="IDT5" s="232"/>
      <c r="IDU5" s="232"/>
      <c r="IDV5" s="232"/>
      <c r="IDW5" s="232"/>
      <c r="IDX5" s="232"/>
      <c r="IDY5" s="232"/>
      <c r="IDZ5" s="232"/>
      <c r="IEA5" s="232"/>
      <c r="IEB5" s="232"/>
      <c r="IEC5" s="232"/>
      <c r="IED5" s="232"/>
      <c r="IEE5" s="232"/>
      <c r="IEF5" s="232"/>
      <c r="IEG5" s="232"/>
      <c r="IEH5" s="232"/>
      <c r="IEI5" s="232"/>
      <c r="IEJ5" s="232"/>
      <c r="IEK5" s="232"/>
      <c r="IEL5" s="232"/>
      <c r="IEM5" s="232"/>
      <c r="IEN5" s="232"/>
      <c r="IEO5" s="232"/>
      <c r="IEP5" s="232"/>
      <c r="IEQ5" s="232"/>
      <c r="IER5" s="232"/>
      <c r="IES5" s="232"/>
      <c r="IET5" s="232"/>
      <c r="IEU5" s="232"/>
      <c r="IEV5" s="232"/>
      <c r="IEW5" s="232"/>
      <c r="IEX5" s="232"/>
      <c r="IEY5" s="232"/>
      <c r="IEZ5" s="232"/>
      <c r="IFA5" s="232"/>
      <c r="IFB5" s="232"/>
      <c r="IFC5" s="232"/>
      <c r="IFD5" s="232"/>
      <c r="IFE5" s="232"/>
      <c r="IFF5" s="232"/>
      <c r="IFG5" s="232"/>
      <c r="IFH5" s="232"/>
      <c r="IFI5" s="232"/>
      <c r="IFJ5" s="232"/>
      <c r="IFK5" s="232"/>
      <c r="IFL5" s="232"/>
      <c r="IFM5" s="232"/>
      <c r="IFN5" s="232"/>
      <c r="IFO5" s="232"/>
      <c r="IFP5" s="232"/>
      <c r="IFQ5" s="232"/>
      <c r="IFR5" s="232"/>
      <c r="IFS5" s="232"/>
      <c r="IFT5" s="232"/>
      <c r="IFU5" s="232"/>
      <c r="IFV5" s="232"/>
      <c r="IFW5" s="232"/>
      <c r="IFX5" s="232"/>
      <c r="IFY5" s="232"/>
      <c r="IFZ5" s="232"/>
      <c r="IGA5" s="232"/>
      <c r="IGB5" s="232"/>
      <c r="IGC5" s="232"/>
      <c r="IGD5" s="232"/>
      <c r="IGE5" s="232"/>
      <c r="IGF5" s="232"/>
      <c r="IGG5" s="232"/>
      <c r="IGH5" s="232"/>
      <c r="IGI5" s="232"/>
      <c r="IGJ5" s="232"/>
      <c r="IGK5" s="232"/>
      <c r="IGL5" s="232"/>
      <c r="IGM5" s="232"/>
      <c r="IGN5" s="232"/>
      <c r="IGO5" s="232"/>
      <c r="IGP5" s="232"/>
      <c r="IGQ5" s="232"/>
      <c r="IGR5" s="232"/>
      <c r="IGS5" s="232"/>
      <c r="IGT5" s="232"/>
      <c r="IGU5" s="232"/>
      <c r="IGV5" s="232"/>
      <c r="IGW5" s="232"/>
      <c r="IGX5" s="232"/>
      <c r="IGY5" s="232"/>
      <c r="IGZ5" s="232"/>
      <c r="IHA5" s="232"/>
      <c r="IHB5" s="232"/>
      <c r="IHC5" s="232"/>
      <c r="IHD5" s="232"/>
      <c r="IHE5" s="232"/>
      <c r="IHF5" s="232"/>
      <c r="IHG5" s="232"/>
      <c r="IHH5" s="232"/>
      <c r="IHI5" s="232"/>
      <c r="IHJ5" s="232"/>
      <c r="IHK5" s="232"/>
      <c r="IHL5" s="232"/>
      <c r="IHM5" s="232"/>
      <c r="IHN5" s="232"/>
      <c r="IHO5" s="232"/>
      <c r="IHP5" s="232"/>
      <c r="IHQ5" s="232"/>
      <c r="IHR5" s="232"/>
      <c r="IHS5" s="232"/>
      <c r="IHT5" s="232"/>
      <c r="IHU5" s="232"/>
      <c r="IHV5" s="232"/>
      <c r="IHW5" s="232"/>
      <c r="IHX5" s="232"/>
      <c r="IHY5" s="232"/>
      <c r="IHZ5" s="232"/>
      <c r="IIA5" s="232"/>
      <c r="IIB5" s="232"/>
      <c r="IIC5" s="232"/>
      <c r="IID5" s="232"/>
      <c r="IIE5" s="232"/>
      <c r="IIF5" s="232"/>
      <c r="IIG5" s="232"/>
      <c r="IIH5" s="232"/>
      <c r="III5" s="232"/>
      <c r="IIJ5" s="232"/>
      <c r="IIK5" s="232"/>
      <c r="IIL5" s="232"/>
      <c r="IIM5" s="232"/>
      <c r="IIN5" s="232"/>
      <c r="IIO5" s="232"/>
      <c r="IIP5" s="232"/>
      <c r="IIQ5" s="232"/>
      <c r="IIR5" s="232"/>
      <c r="IIS5" s="232"/>
      <c r="IIT5" s="232"/>
      <c r="IIU5" s="232"/>
      <c r="IIV5" s="232"/>
      <c r="IIW5" s="232"/>
      <c r="IIX5" s="232"/>
      <c r="IIY5" s="232"/>
      <c r="IIZ5" s="232"/>
      <c r="IJA5" s="232"/>
      <c r="IJB5" s="232"/>
      <c r="IJC5" s="232"/>
      <c r="IJD5" s="232"/>
      <c r="IJE5" s="232"/>
      <c r="IJF5" s="232"/>
      <c r="IJG5" s="232"/>
      <c r="IJH5" s="232"/>
      <c r="IJI5" s="232"/>
      <c r="IJJ5" s="232"/>
      <c r="IJK5" s="232"/>
      <c r="IJL5" s="232"/>
      <c r="IJM5" s="232"/>
      <c r="IJN5" s="232"/>
      <c r="IJO5" s="232"/>
      <c r="IJP5" s="232"/>
      <c r="IJQ5" s="232"/>
      <c r="IJR5" s="232"/>
      <c r="IJS5" s="232"/>
      <c r="IJT5" s="232"/>
      <c r="IJU5" s="232"/>
      <c r="IJV5" s="232"/>
      <c r="IJW5" s="232"/>
      <c r="IJX5" s="232"/>
      <c r="IJY5" s="232"/>
      <c r="IJZ5" s="232"/>
      <c r="IKA5" s="232"/>
      <c r="IKB5" s="232"/>
      <c r="IKC5" s="232"/>
      <c r="IKD5" s="232"/>
      <c r="IKE5" s="232"/>
      <c r="IKF5" s="232"/>
      <c r="IKG5" s="232"/>
      <c r="IKH5" s="232"/>
      <c r="IKI5" s="232"/>
      <c r="IKJ5" s="232"/>
      <c r="IKK5" s="232"/>
      <c r="IKL5" s="232"/>
      <c r="IKM5" s="232"/>
      <c r="IKN5" s="232"/>
      <c r="IKO5" s="232"/>
      <c r="IKP5" s="232"/>
      <c r="IKQ5" s="232"/>
      <c r="IKR5" s="232"/>
      <c r="IKS5" s="232"/>
      <c r="IKT5" s="232"/>
      <c r="IKU5" s="232"/>
      <c r="IKV5" s="232"/>
      <c r="IKW5" s="232"/>
      <c r="IKX5" s="232"/>
      <c r="IKY5" s="232"/>
      <c r="IKZ5" s="232"/>
      <c r="ILA5" s="232"/>
      <c r="ILB5" s="232"/>
      <c r="ILC5" s="232"/>
      <c r="ILD5" s="232"/>
      <c r="ILE5" s="232"/>
      <c r="ILF5" s="232"/>
      <c r="ILG5" s="232"/>
      <c r="ILH5" s="232"/>
      <c r="ILI5" s="232"/>
      <c r="ILJ5" s="232"/>
      <c r="ILK5" s="232"/>
      <c r="ILL5" s="232"/>
      <c r="ILM5" s="232"/>
      <c r="ILN5" s="232"/>
      <c r="ILO5" s="232"/>
      <c r="ILP5" s="232"/>
      <c r="ILQ5" s="232"/>
      <c r="ILR5" s="232"/>
      <c r="ILS5" s="232"/>
      <c r="ILT5" s="232"/>
      <c r="ILU5" s="232"/>
      <c r="ILV5" s="232"/>
      <c r="ILW5" s="232"/>
      <c r="ILX5" s="232"/>
      <c r="ILY5" s="232"/>
      <c r="ILZ5" s="232"/>
      <c r="IMA5" s="232"/>
      <c r="IMB5" s="232"/>
      <c r="IMC5" s="232"/>
      <c r="IMD5" s="232"/>
      <c r="IME5" s="232"/>
      <c r="IMF5" s="232"/>
      <c r="IMG5" s="232"/>
      <c r="IMH5" s="232"/>
      <c r="IMI5" s="232"/>
      <c r="IMJ5" s="232"/>
      <c r="IMK5" s="232"/>
      <c r="IML5" s="232"/>
      <c r="IMM5" s="232"/>
      <c r="IMN5" s="232"/>
      <c r="IMO5" s="232"/>
      <c r="IMP5" s="232"/>
      <c r="IMQ5" s="232"/>
      <c r="IMR5" s="232"/>
      <c r="IMS5" s="232"/>
      <c r="IMT5" s="232"/>
      <c r="IMU5" s="232"/>
      <c r="IMV5" s="232"/>
      <c r="IMW5" s="232"/>
      <c r="IMX5" s="232"/>
      <c r="IMY5" s="232"/>
      <c r="IMZ5" s="232"/>
      <c r="INA5" s="232"/>
      <c r="INB5" s="232"/>
      <c r="INC5" s="232"/>
      <c r="IND5" s="232"/>
      <c r="INE5" s="232"/>
      <c r="INF5" s="232"/>
      <c r="ING5" s="232"/>
      <c r="INH5" s="232"/>
      <c r="INI5" s="232"/>
      <c r="INJ5" s="232"/>
      <c r="INK5" s="232"/>
      <c r="INL5" s="232"/>
      <c r="INM5" s="232"/>
      <c r="INN5" s="232"/>
      <c r="INO5" s="232"/>
      <c r="INP5" s="232"/>
      <c r="INQ5" s="232"/>
      <c r="INR5" s="232"/>
      <c r="INS5" s="232"/>
      <c r="INT5" s="232"/>
      <c r="INU5" s="232"/>
      <c r="INV5" s="232"/>
      <c r="INW5" s="232"/>
      <c r="INX5" s="232"/>
      <c r="INY5" s="232"/>
      <c r="INZ5" s="232"/>
      <c r="IOA5" s="232"/>
      <c r="IOB5" s="232"/>
      <c r="IOC5" s="232"/>
      <c r="IOD5" s="232"/>
      <c r="IOE5" s="232"/>
      <c r="IOF5" s="232"/>
      <c r="IOG5" s="232"/>
      <c r="IOH5" s="232"/>
      <c r="IOI5" s="232"/>
      <c r="IOJ5" s="232"/>
      <c r="IOK5" s="232"/>
      <c r="IOL5" s="232"/>
      <c r="IOM5" s="232"/>
      <c r="ION5" s="232"/>
      <c r="IOO5" s="232"/>
      <c r="IOP5" s="232"/>
      <c r="IOQ5" s="232"/>
      <c r="IOR5" s="232"/>
      <c r="IOS5" s="232"/>
      <c r="IOT5" s="232"/>
      <c r="IOU5" s="232"/>
      <c r="IOV5" s="232"/>
      <c r="IOW5" s="232"/>
      <c r="IOX5" s="232"/>
      <c r="IOY5" s="232"/>
      <c r="IOZ5" s="232"/>
      <c r="IPA5" s="232"/>
      <c r="IPB5" s="232"/>
      <c r="IPC5" s="232"/>
      <c r="IPD5" s="232"/>
      <c r="IPE5" s="232"/>
      <c r="IPF5" s="232"/>
      <c r="IPG5" s="232"/>
      <c r="IPH5" s="232"/>
      <c r="IPI5" s="232"/>
      <c r="IPJ5" s="232"/>
      <c r="IPK5" s="232"/>
      <c r="IPL5" s="232"/>
      <c r="IPM5" s="232"/>
      <c r="IPN5" s="232"/>
      <c r="IPO5" s="232"/>
      <c r="IPP5" s="232"/>
      <c r="IPQ5" s="232"/>
      <c r="IPR5" s="232"/>
      <c r="IPS5" s="232"/>
      <c r="IPT5" s="232"/>
      <c r="IPU5" s="232"/>
      <c r="IPV5" s="232"/>
      <c r="IPW5" s="232"/>
      <c r="IPX5" s="232"/>
      <c r="IPY5" s="232"/>
      <c r="IPZ5" s="232"/>
      <c r="IQA5" s="232"/>
      <c r="IQB5" s="232"/>
      <c r="IQC5" s="232"/>
      <c r="IQD5" s="232"/>
      <c r="IQE5" s="232"/>
      <c r="IQF5" s="232"/>
      <c r="IQG5" s="232"/>
      <c r="IQH5" s="232"/>
      <c r="IQI5" s="232"/>
      <c r="IQJ5" s="232"/>
      <c r="IQK5" s="232"/>
      <c r="IQL5" s="232"/>
      <c r="IQM5" s="232"/>
      <c r="IQN5" s="232"/>
      <c r="IQO5" s="232"/>
      <c r="IQP5" s="232"/>
      <c r="IQQ5" s="232"/>
      <c r="IQR5" s="232"/>
      <c r="IQS5" s="232"/>
      <c r="IQT5" s="232"/>
      <c r="IQU5" s="232"/>
      <c r="IQV5" s="232"/>
      <c r="IQW5" s="232"/>
      <c r="IQX5" s="232"/>
      <c r="IQY5" s="232"/>
      <c r="IQZ5" s="232"/>
      <c r="IRA5" s="232"/>
      <c r="IRB5" s="232"/>
      <c r="IRC5" s="232"/>
      <c r="IRD5" s="232"/>
      <c r="IRE5" s="232"/>
      <c r="IRF5" s="232"/>
      <c r="IRG5" s="232"/>
      <c r="IRH5" s="232"/>
      <c r="IRI5" s="232"/>
      <c r="IRJ5" s="232"/>
      <c r="IRK5" s="232"/>
      <c r="IRL5" s="232"/>
      <c r="IRM5" s="232"/>
      <c r="IRN5" s="232"/>
      <c r="IRO5" s="232"/>
      <c r="IRP5" s="232"/>
      <c r="IRQ5" s="232"/>
      <c r="IRR5" s="232"/>
      <c r="IRS5" s="232"/>
      <c r="IRT5" s="232"/>
      <c r="IRU5" s="232"/>
      <c r="IRV5" s="232"/>
      <c r="IRW5" s="232"/>
      <c r="IRX5" s="232"/>
      <c r="IRY5" s="232"/>
      <c r="IRZ5" s="232"/>
      <c r="ISA5" s="232"/>
      <c r="ISB5" s="232"/>
      <c r="ISC5" s="232"/>
      <c r="ISD5" s="232"/>
      <c r="ISE5" s="232"/>
      <c r="ISF5" s="232"/>
      <c r="ISG5" s="232"/>
      <c r="ISH5" s="232"/>
      <c r="ISI5" s="232"/>
      <c r="ISJ5" s="232"/>
      <c r="ISK5" s="232"/>
      <c r="ISL5" s="232"/>
      <c r="ISM5" s="232"/>
      <c r="ISN5" s="232"/>
      <c r="ISO5" s="232"/>
      <c r="ISP5" s="232"/>
      <c r="ISQ5" s="232"/>
      <c r="ISR5" s="232"/>
      <c r="ISS5" s="232"/>
      <c r="IST5" s="232"/>
      <c r="ISU5" s="232"/>
      <c r="ISV5" s="232"/>
      <c r="ISW5" s="232"/>
      <c r="ISX5" s="232"/>
      <c r="ISY5" s="232"/>
      <c r="ISZ5" s="232"/>
      <c r="ITA5" s="232"/>
      <c r="ITB5" s="232"/>
      <c r="ITC5" s="232"/>
      <c r="ITD5" s="232"/>
      <c r="ITE5" s="232"/>
      <c r="ITF5" s="232"/>
      <c r="ITG5" s="232"/>
      <c r="ITH5" s="232"/>
      <c r="ITI5" s="232"/>
      <c r="ITJ5" s="232"/>
      <c r="ITK5" s="232"/>
      <c r="ITL5" s="232"/>
      <c r="ITM5" s="232"/>
      <c r="ITN5" s="232"/>
      <c r="ITO5" s="232"/>
      <c r="ITP5" s="232"/>
      <c r="ITQ5" s="232"/>
      <c r="ITR5" s="232"/>
      <c r="ITS5" s="232"/>
      <c r="ITT5" s="232"/>
      <c r="ITU5" s="232"/>
      <c r="ITV5" s="232"/>
      <c r="ITW5" s="232"/>
      <c r="ITX5" s="232"/>
      <c r="ITY5" s="232"/>
      <c r="ITZ5" s="232"/>
      <c r="IUA5" s="232"/>
      <c r="IUB5" s="232"/>
      <c r="IUC5" s="232"/>
      <c r="IUD5" s="232"/>
      <c r="IUE5" s="232"/>
      <c r="IUF5" s="232"/>
      <c r="IUG5" s="232"/>
      <c r="IUH5" s="232"/>
      <c r="IUI5" s="232"/>
      <c r="IUJ5" s="232"/>
      <c r="IUK5" s="232"/>
      <c r="IUL5" s="232"/>
      <c r="IUM5" s="232"/>
      <c r="IUN5" s="232"/>
      <c r="IUO5" s="232"/>
      <c r="IUP5" s="232"/>
      <c r="IUQ5" s="232"/>
      <c r="IUR5" s="232"/>
      <c r="IUS5" s="232"/>
      <c r="IUT5" s="232"/>
      <c r="IUU5" s="232"/>
      <c r="IUV5" s="232"/>
      <c r="IUW5" s="232"/>
      <c r="IUX5" s="232"/>
      <c r="IUY5" s="232"/>
      <c r="IUZ5" s="232"/>
      <c r="IVA5" s="232"/>
      <c r="IVB5" s="232"/>
      <c r="IVC5" s="232"/>
      <c r="IVD5" s="232"/>
      <c r="IVE5" s="232"/>
      <c r="IVF5" s="232"/>
      <c r="IVG5" s="232"/>
      <c r="IVH5" s="232"/>
      <c r="IVI5" s="232"/>
      <c r="IVJ5" s="232"/>
      <c r="IVK5" s="232"/>
      <c r="IVL5" s="232"/>
      <c r="IVM5" s="232"/>
      <c r="IVN5" s="232"/>
      <c r="IVO5" s="232"/>
      <c r="IVP5" s="232"/>
      <c r="IVQ5" s="232"/>
      <c r="IVR5" s="232"/>
      <c r="IVS5" s="232"/>
      <c r="IVT5" s="232"/>
      <c r="IVU5" s="232"/>
      <c r="IVV5" s="232"/>
      <c r="IVW5" s="232"/>
      <c r="IVX5" s="232"/>
      <c r="IVY5" s="232"/>
      <c r="IVZ5" s="232"/>
      <c r="IWA5" s="232"/>
      <c r="IWB5" s="232"/>
      <c r="IWC5" s="232"/>
      <c r="IWD5" s="232"/>
      <c r="IWE5" s="232"/>
      <c r="IWF5" s="232"/>
      <c r="IWG5" s="232"/>
      <c r="IWH5" s="232"/>
      <c r="IWI5" s="232"/>
      <c r="IWJ5" s="232"/>
      <c r="IWK5" s="232"/>
      <c r="IWL5" s="232"/>
      <c r="IWM5" s="232"/>
      <c r="IWN5" s="232"/>
      <c r="IWO5" s="232"/>
      <c r="IWP5" s="232"/>
      <c r="IWQ5" s="232"/>
      <c r="IWR5" s="232"/>
      <c r="IWS5" s="232"/>
      <c r="IWT5" s="232"/>
      <c r="IWU5" s="232"/>
      <c r="IWV5" s="232"/>
      <c r="IWW5" s="232"/>
      <c r="IWX5" s="232"/>
      <c r="IWY5" s="232"/>
      <c r="IWZ5" s="232"/>
      <c r="IXA5" s="232"/>
      <c r="IXB5" s="232"/>
      <c r="IXC5" s="232"/>
      <c r="IXD5" s="232"/>
      <c r="IXE5" s="232"/>
      <c r="IXF5" s="232"/>
      <c r="IXG5" s="232"/>
      <c r="IXH5" s="232"/>
      <c r="IXI5" s="232"/>
      <c r="IXJ5" s="232"/>
      <c r="IXK5" s="232"/>
      <c r="IXL5" s="232"/>
      <c r="IXM5" s="232"/>
      <c r="IXN5" s="232"/>
      <c r="IXO5" s="232"/>
      <c r="IXP5" s="232"/>
      <c r="IXQ5" s="232"/>
      <c r="IXR5" s="232"/>
      <c r="IXS5" s="232"/>
      <c r="IXT5" s="232"/>
      <c r="IXU5" s="232"/>
      <c r="IXV5" s="232"/>
      <c r="IXW5" s="232"/>
      <c r="IXX5" s="232"/>
      <c r="IXY5" s="232"/>
      <c r="IXZ5" s="232"/>
      <c r="IYA5" s="232"/>
      <c r="IYB5" s="232"/>
      <c r="IYC5" s="232"/>
      <c r="IYD5" s="232"/>
      <c r="IYE5" s="232"/>
      <c r="IYF5" s="232"/>
      <c r="IYG5" s="232"/>
      <c r="IYH5" s="232"/>
      <c r="IYI5" s="232"/>
      <c r="IYJ5" s="232"/>
      <c r="IYK5" s="232"/>
      <c r="IYL5" s="232"/>
      <c r="IYM5" s="232"/>
      <c r="IYN5" s="232"/>
      <c r="IYO5" s="232"/>
      <c r="IYP5" s="232"/>
      <c r="IYQ5" s="232"/>
      <c r="IYR5" s="232"/>
      <c r="IYS5" s="232"/>
      <c r="IYT5" s="232"/>
      <c r="IYU5" s="232"/>
      <c r="IYV5" s="232"/>
      <c r="IYW5" s="232"/>
      <c r="IYX5" s="232"/>
      <c r="IYY5" s="232"/>
      <c r="IYZ5" s="232"/>
      <c r="IZA5" s="232"/>
      <c r="IZB5" s="232"/>
      <c r="IZC5" s="232"/>
      <c r="IZD5" s="232"/>
      <c r="IZE5" s="232"/>
      <c r="IZF5" s="232"/>
      <c r="IZG5" s="232"/>
      <c r="IZH5" s="232"/>
      <c r="IZI5" s="232"/>
      <c r="IZJ5" s="232"/>
      <c r="IZK5" s="232"/>
      <c r="IZL5" s="232"/>
      <c r="IZM5" s="232"/>
      <c r="IZN5" s="232"/>
      <c r="IZO5" s="232"/>
      <c r="IZP5" s="232"/>
      <c r="IZQ5" s="232"/>
      <c r="IZR5" s="232"/>
      <c r="IZS5" s="232"/>
      <c r="IZT5" s="232"/>
      <c r="IZU5" s="232"/>
      <c r="IZV5" s="232"/>
      <c r="IZW5" s="232"/>
      <c r="IZX5" s="232"/>
      <c r="IZY5" s="232"/>
      <c r="IZZ5" s="232"/>
      <c r="JAA5" s="232"/>
      <c r="JAB5" s="232"/>
      <c r="JAC5" s="232"/>
      <c r="JAD5" s="232"/>
      <c r="JAE5" s="232"/>
      <c r="JAF5" s="232"/>
      <c r="JAG5" s="232"/>
      <c r="JAH5" s="232"/>
      <c r="JAI5" s="232"/>
      <c r="JAJ5" s="232"/>
      <c r="JAK5" s="232"/>
      <c r="JAL5" s="232"/>
      <c r="JAM5" s="232"/>
      <c r="JAN5" s="232"/>
      <c r="JAO5" s="232"/>
      <c r="JAP5" s="232"/>
      <c r="JAQ5" s="232"/>
      <c r="JAR5" s="232"/>
      <c r="JAS5" s="232"/>
      <c r="JAT5" s="232"/>
      <c r="JAU5" s="232"/>
      <c r="JAV5" s="232"/>
      <c r="JAW5" s="232"/>
      <c r="JAX5" s="232"/>
      <c r="JAY5" s="232"/>
      <c r="JAZ5" s="232"/>
      <c r="JBA5" s="232"/>
      <c r="JBB5" s="232"/>
      <c r="JBC5" s="232"/>
      <c r="JBD5" s="232"/>
      <c r="JBE5" s="232"/>
      <c r="JBF5" s="232"/>
      <c r="JBG5" s="232"/>
      <c r="JBH5" s="232"/>
      <c r="JBI5" s="232"/>
      <c r="JBJ5" s="232"/>
      <c r="JBK5" s="232"/>
      <c r="JBL5" s="232"/>
      <c r="JBM5" s="232"/>
      <c r="JBN5" s="232"/>
      <c r="JBO5" s="232"/>
      <c r="JBP5" s="232"/>
      <c r="JBQ5" s="232"/>
      <c r="JBR5" s="232"/>
      <c r="JBS5" s="232"/>
      <c r="JBT5" s="232"/>
      <c r="JBU5" s="232"/>
      <c r="JBV5" s="232"/>
      <c r="JBW5" s="232"/>
      <c r="JBX5" s="232"/>
      <c r="JBY5" s="232"/>
      <c r="JBZ5" s="232"/>
      <c r="JCA5" s="232"/>
      <c r="JCB5" s="232"/>
      <c r="JCC5" s="232"/>
      <c r="JCD5" s="232"/>
      <c r="JCE5" s="232"/>
      <c r="JCF5" s="232"/>
      <c r="JCG5" s="232"/>
      <c r="JCH5" s="232"/>
      <c r="JCI5" s="232"/>
      <c r="JCJ5" s="232"/>
      <c r="JCK5" s="232"/>
      <c r="JCL5" s="232"/>
      <c r="JCM5" s="232"/>
      <c r="JCN5" s="232"/>
      <c r="JCO5" s="232"/>
      <c r="JCP5" s="232"/>
      <c r="JCQ5" s="232"/>
      <c r="JCR5" s="232"/>
      <c r="JCS5" s="232"/>
      <c r="JCT5" s="232"/>
      <c r="JCU5" s="232"/>
      <c r="JCV5" s="232"/>
      <c r="JCW5" s="232"/>
      <c r="JCX5" s="232"/>
      <c r="JCY5" s="232"/>
      <c r="JCZ5" s="232"/>
      <c r="JDA5" s="232"/>
      <c r="JDB5" s="232"/>
      <c r="JDC5" s="232"/>
      <c r="JDD5" s="232"/>
      <c r="JDE5" s="232"/>
      <c r="JDF5" s="232"/>
      <c r="JDG5" s="232"/>
      <c r="JDH5" s="232"/>
      <c r="JDI5" s="232"/>
      <c r="JDJ5" s="232"/>
      <c r="JDK5" s="232"/>
      <c r="JDL5" s="232"/>
      <c r="JDM5" s="232"/>
      <c r="JDN5" s="232"/>
      <c r="JDO5" s="232"/>
      <c r="JDP5" s="232"/>
      <c r="JDQ5" s="232"/>
      <c r="JDR5" s="232"/>
      <c r="JDS5" s="232"/>
      <c r="JDT5" s="232"/>
      <c r="JDU5" s="232"/>
      <c r="JDV5" s="232"/>
      <c r="JDW5" s="232"/>
      <c r="JDX5" s="232"/>
      <c r="JDY5" s="232"/>
      <c r="JDZ5" s="232"/>
      <c r="JEA5" s="232"/>
      <c r="JEB5" s="232"/>
      <c r="JEC5" s="232"/>
      <c r="JED5" s="232"/>
      <c r="JEE5" s="232"/>
      <c r="JEF5" s="232"/>
      <c r="JEG5" s="232"/>
      <c r="JEH5" s="232"/>
      <c r="JEI5" s="232"/>
      <c r="JEJ5" s="232"/>
      <c r="JEK5" s="232"/>
      <c r="JEL5" s="232"/>
      <c r="JEM5" s="232"/>
      <c r="JEN5" s="232"/>
      <c r="JEO5" s="232"/>
      <c r="JEP5" s="232"/>
      <c r="JEQ5" s="232"/>
      <c r="JER5" s="232"/>
      <c r="JES5" s="232"/>
      <c r="JET5" s="232"/>
      <c r="JEU5" s="232"/>
      <c r="JEV5" s="232"/>
      <c r="JEW5" s="232"/>
      <c r="JEX5" s="232"/>
      <c r="JEY5" s="232"/>
      <c r="JEZ5" s="232"/>
      <c r="JFA5" s="232"/>
      <c r="JFB5" s="232"/>
      <c r="JFC5" s="232"/>
      <c r="JFD5" s="232"/>
      <c r="JFE5" s="232"/>
      <c r="JFF5" s="232"/>
      <c r="JFG5" s="232"/>
      <c r="JFH5" s="232"/>
      <c r="JFI5" s="232"/>
      <c r="JFJ5" s="232"/>
      <c r="JFK5" s="232"/>
      <c r="JFL5" s="232"/>
      <c r="JFM5" s="232"/>
      <c r="JFN5" s="232"/>
      <c r="JFO5" s="232"/>
      <c r="JFP5" s="232"/>
      <c r="JFQ5" s="232"/>
      <c r="JFR5" s="232"/>
      <c r="JFS5" s="232"/>
      <c r="JFT5" s="232"/>
      <c r="JFU5" s="232"/>
      <c r="JFV5" s="232"/>
      <c r="JFW5" s="232"/>
      <c r="JFX5" s="232"/>
      <c r="JFY5" s="232"/>
      <c r="JFZ5" s="232"/>
      <c r="JGA5" s="232"/>
      <c r="JGB5" s="232"/>
      <c r="JGC5" s="232"/>
      <c r="JGD5" s="232"/>
      <c r="JGE5" s="232"/>
      <c r="JGF5" s="232"/>
      <c r="JGG5" s="232"/>
      <c r="JGH5" s="232"/>
      <c r="JGI5" s="232"/>
      <c r="JGJ5" s="232"/>
      <c r="JGK5" s="232"/>
      <c r="JGL5" s="232"/>
      <c r="JGM5" s="232"/>
      <c r="JGN5" s="232"/>
      <c r="JGO5" s="232"/>
      <c r="JGP5" s="232"/>
      <c r="JGQ5" s="232"/>
      <c r="JGR5" s="232"/>
      <c r="JGS5" s="232"/>
      <c r="JGT5" s="232"/>
      <c r="JGU5" s="232"/>
      <c r="JGV5" s="232"/>
      <c r="JGW5" s="232"/>
      <c r="JGX5" s="232"/>
      <c r="JGY5" s="232"/>
      <c r="JGZ5" s="232"/>
      <c r="JHA5" s="232"/>
      <c r="JHB5" s="232"/>
      <c r="JHC5" s="232"/>
      <c r="JHD5" s="232"/>
      <c r="JHE5" s="232"/>
      <c r="JHF5" s="232"/>
      <c r="JHG5" s="232"/>
      <c r="JHH5" s="232"/>
      <c r="JHI5" s="232"/>
      <c r="JHJ5" s="232"/>
      <c r="JHK5" s="232"/>
      <c r="JHL5" s="232"/>
      <c r="JHM5" s="232"/>
      <c r="JHN5" s="232"/>
      <c r="JHO5" s="232"/>
      <c r="JHP5" s="232"/>
      <c r="JHQ5" s="232"/>
      <c r="JHR5" s="232"/>
      <c r="JHS5" s="232"/>
      <c r="JHT5" s="232"/>
      <c r="JHU5" s="232"/>
      <c r="JHV5" s="232"/>
      <c r="JHW5" s="232"/>
      <c r="JHX5" s="232"/>
      <c r="JHY5" s="232"/>
      <c r="JHZ5" s="232"/>
      <c r="JIA5" s="232"/>
      <c r="JIB5" s="232"/>
      <c r="JIC5" s="232"/>
      <c r="JID5" s="232"/>
      <c r="JIE5" s="232"/>
      <c r="JIF5" s="232"/>
      <c r="JIG5" s="232"/>
      <c r="JIH5" s="232"/>
      <c r="JII5" s="232"/>
      <c r="JIJ5" s="232"/>
      <c r="JIK5" s="232"/>
      <c r="JIL5" s="232"/>
      <c r="JIM5" s="232"/>
      <c r="JIN5" s="232"/>
      <c r="JIO5" s="232"/>
      <c r="JIP5" s="232"/>
      <c r="JIQ5" s="232"/>
      <c r="JIR5" s="232"/>
      <c r="JIS5" s="232"/>
      <c r="JIT5" s="232"/>
      <c r="JIU5" s="232"/>
      <c r="JIV5" s="232"/>
      <c r="JIW5" s="232"/>
      <c r="JIX5" s="232"/>
      <c r="JIY5" s="232"/>
      <c r="JIZ5" s="232"/>
      <c r="JJA5" s="232"/>
      <c r="JJB5" s="232"/>
      <c r="JJC5" s="232"/>
      <c r="JJD5" s="232"/>
      <c r="JJE5" s="232"/>
      <c r="JJF5" s="232"/>
      <c r="JJG5" s="232"/>
      <c r="JJH5" s="232"/>
      <c r="JJI5" s="232"/>
      <c r="JJJ5" s="232"/>
      <c r="JJK5" s="232"/>
      <c r="JJL5" s="232"/>
      <c r="JJM5" s="232"/>
      <c r="JJN5" s="232"/>
      <c r="JJO5" s="232"/>
      <c r="JJP5" s="232"/>
      <c r="JJQ5" s="232"/>
      <c r="JJR5" s="232"/>
      <c r="JJS5" s="232"/>
      <c r="JJT5" s="232"/>
      <c r="JJU5" s="232"/>
      <c r="JJV5" s="232"/>
      <c r="JJW5" s="232"/>
      <c r="JJX5" s="232"/>
      <c r="JJY5" s="232"/>
      <c r="JJZ5" s="232"/>
      <c r="JKA5" s="232"/>
      <c r="JKB5" s="232"/>
      <c r="JKC5" s="232"/>
      <c r="JKD5" s="232"/>
      <c r="JKE5" s="232"/>
      <c r="JKF5" s="232"/>
      <c r="JKG5" s="232"/>
      <c r="JKH5" s="232"/>
      <c r="JKI5" s="232"/>
      <c r="JKJ5" s="232"/>
      <c r="JKK5" s="232"/>
      <c r="JKL5" s="232"/>
      <c r="JKM5" s="232"/>
      <c r="JKN5" s="232"/>
      <c r="JKO5" s="232"/>
      <c r="JKP5" s="232"/>
      <c r="JKQ5" s="232"/>
      <c r="JKR5" s="232"/>
      <c r="JKS5" s="232"/>
      <c r="JKT5" s="232"/>
      <c r="JKU5" s="232"/>
      <c r="JKV5" s="232"/>
      <c r="JKW5" s="232"/>
      <c r="JKX5" s="232"/>
      <c r="JKY5" s="232"/>
      <c r="JKZ5" s="232"/>
      <c r="JLA5" s="232"/>
      <c r="JLB5" s="232"/>
      <c r="JLC5" s="232"/>
      <c r="JLD5" s="232"/>
      <c r="JLE5" s="232"/>
      <c r="JLF5" s="232"/>
      <c r="JLG5" s="232"/>
      <c r="JLH5" s="232"/>
      <c r="JLI5" s="232"/>
      <c r="JLJ5" s="232"/>
      <c r="JLK5" s="232"/>
      <c r="JLL5" s="232"/>
      <c r="JLM5" s="232"/>
      <c r="JLN5" s="232"/>
      <c r="JLO5" s="232"/>
      <c r="JLP5" s="232"/>
      <c r="JLQ5" s="232"/>
      <c r="JLR5" s="232"/>
      <c r="JLS5" s="232"/>
      <c r="JLT5" s="232"/>
      <c r="JLU5" s="232"/>
      <c r="JLV5" s="232"/>
      <c r="JLW5" s="232"/>
      <c r="JLX5" s="232"/>
      <c r="JLY5" s="232"/>
      <c r="JLZ5" s="232"/>
      <c r="JMA5" s="232"/>
      <c r="JMB5" s="232"/>
      <c r="JMC5" s="232"/>
      <c r="JMD5" s="232"/>
      <c r="JME5" s="232"/>
      <c r="JMF5" s="232"/>
      <c r="JMG5" s="232"/>
      <c r="JMH5" s="232"/>
      <c r="JMI5" s="232"/>
      <c r="JMJ5" s="232"/>
      <c r="JMK5" s="232"/>
      <c r="JML5" s="232"/>
      <c r="JMM5" s="232"/>
      <c r="JMN5" s="232"/>
      <c r="JMO5" s="232"/>
      <c r="JMP5" s="232"/>
      <c r="JMQ5" s="232"/>
      <c r="JMR5" s="232"/>
      <c r="JMS5" s="232"/>
      <c r="JMT5" s="232"/>
      <c r="JMU5" s="232"/>
      <c r="JMV5" s="232"/>
      <c r="JMW5" s="232"/>
      <c r="JMX5" s="232"/>
      <c r="JMY5" s="232"/>
      <c r="JMZ5" s="232"/>
      <c r="JNA5" s="232"/>
      <c r="JNB5" s="232"/>
      <c r="JNC5" s="232"/>
      <c r="JND5" s="232"/>
      <c r="JNE5" s="232"/>
      <c r="JNF5" s="232"/>
      <c r="JNG5" s="232"/>
      <c r="JNH5" s="232"/>
      <c r="JNI5" s="232"/>
      <c r="JNJ5" s="232"/>
      <c r="JNK5" s="232"/>
      <c r="JNL5" s="232"/>
      <c r="JNM5" s="232"/>
      <c r="JNN5" s="232"/>
      <c r="JNO5" s="232"/>
      <c r="JNP5" s="232"/>
      <c r="JNQ5" s="232"/>
      <c r="JNR5" s="232"/>
      <c r="JNS5" s="232"/>
      <c r="JNT5" s="232"/>
      <c r="JNU5" s="232"/>
      <c r="JNV5" s="232"/>
      <c r="JNW5" s="232"/>
      <c r="JNX5" s="232"/>
      <c r="JNY5" s="232"/>
      <c r="JNZ5" s="232"/>
      <c r="JOA5" s="232"/>
      <c r="JOB5" s="232"/>
      <c r="JOC5" s="232"/>
      <c r="JOD5" s="232"/>
      <c r="JOE5" s="232"/>
      <c r="JOF5" s="232"/>
      <c r="JOG5" s="232"/>
      <c r="JOH5" s="232"/>
      <c r="JOI5" s="232"/>
      <c r="JOJ5" s="232"/>
      <c r="JOK5" s="232"/>
      <c r="JOL5" s="232"/>
      <c r="JOM5" s="232"/>
      <c r="JON5" s="232"/>
      <c r="JOO5" s="232"/>
      <c r="JOP5" s="232"/>
      <c r="JOQ5" s="232"/>
      <c r="JOR5" s="232"/>
      <c r="JOS5" s="232"/>
      <c r="JOT5" s="232"/>
      <c r="JOU5" s="232"/>
      <c r="JOV5" s="232"/>
      <c r="JOW5" s="232"/>
      <c r="JOX5" s="232"/>
      <c r="JOY5" s="232"/>
      <c r="JOZ5" s="232"/>
      <c r="JPA5" s="232"/>
      <c r="JPB5" s="232"/>
      <c r="JPC5" s="232"/>
      <c r="JPD5" s="232"/>
      <c r="JPE5" s="232"/>
      <c r="JPF5" s="232"/>
      <c r="JPG5" s="232"/>
      <c r="JPH5" s="232"/>
      <c r="JPI5" s="232"/>
      <c r="JPJ5" s="232"/>
      <c r="JPK5" s="232"/>
      <c r="JPL5" s="232"/>
      <c r="JPM5" s="232"/>
      <c r="JPN5" s="232"/>
      <c r="JPO5" s="232"/>
      <c r="JPP5" s="232"/>
      <c r="JPQ5" s="232"/>
      <c r="JPR5" s="232"/>
      <c r="JPS5" s="232"/>
      <c r="JPT5" s="232"/>
      <c r="JPU5" s="232"/>
      <c r="JPV5" s="232"/>
      <c r="JPW5" s="232"/>
      <c r="JPX5" s="232"/>
      <c r="JPY5" s="232"/>
      <c r="JPZ5" s="232"/>
      <c r="JQA5" s="232"/>
      <c r="JQB5" s="232"/>
      <c r="JQC5" s="232"/>
      <c r="JQD5" s="232"/>
      <c r="JQE5" s="232"/>
      <c r="JQF5" s="232"/>
      <c r="JQG5" s="232"/>
      <c r="JQH5" s="232"/>
      <c r="JQI5" s="232"/>
      <c r="JQJ5" s="232"/>
      <c r="JQK5" s="232"/>
      <c r="JQL5" s="232"/>
      <c r="JQM5" s="232"/>
      <c r="JQN5" s="232"/>
      <c r="JQO5" s="232"/>
      <c r="JQP5" s="232"/>
      <c r="JQQ5" s="232"/>
      <c r="JQR5" s="232"/>
      <c r="JQS5" s="232"/>
      <c r="JQT5" s="232"/>
      <c r="JQU5" s="232"/>
      <c r="JQV5" s="232"/>
      <c r="JQW5" s="232"/>
      <c r="JQX5" s="232"/>
      <c r="JQY5" s="232"/>
      <c r="JQZ5" s="232"/>
      <c r="JRA5" s="232"/>
      <c r="JRB5" s="232"/>
      <c r="JRC5" s="232"/>
      <c r="JRD5" s="232"/>
      <c r="JRE5" s="232"/>
      <c r="JRF5" s="232"/>
      <c r="JRG5" s="232"/>
      <c r="JRH5" s="232"/>
      <c r="JRI5" s="232"/>
      <c r="JRJ5" s="232"/>
      <c r="JRK5" s="232"/>
      <c r="JRL5" s="232"/>
      <c r="JRM5" s="232"/>
      <c r="JRN5" s="232"/>
      <c r="JRO5" s="232"/>
      <c r="JRP5" s="232"/>
      <c r="JRQ5" s="232"/>
      <c r="JRR5" s="232"/>
      <c r="JRS5" s="232"/>
      <c r="JRT5" s="232"/>
      <c r="JRU5" s="232"/>
      <c r="JRV5" s="232"/>
      <c r="JRW5" s="232"/>
      <c r="JRX5" s="232"/>
      <c r="JRY5" s="232"/>
      <c r="JRZ5" s="232"/>
      <c r="JSA5" s="232"/>
      <c r="JSB5" s="232"/>
      <c r="JSC5" s="232"/>
      <c r="JSD5" s="232"/>
      <c r="JSE5" s="232"/>
      <c r="JSF5" s="232"/>
      <c r="JSG5" s="232"/>
      <c r="JSH5" s="232"/>
      <c r="JSI5" s="232"/>
      <c r="JSJ5" s="232"/>
      <c r="JSK5" s="232"/>
      <c r="JSL5" s="232"/>
      <c r="JSM5" s="232"/>
      <c r="JSN5" s="232"/>
      <c r="JSO5" s="232"/>
      <c r="JSP5" s="232"/>
      <c r="JSQ5" s="232"/>
      <c r="JSR5" s="232"/>
      <c r="JSS5" s="232"/>
      <c r="JST5" s="232"/>
      <c r="JSU5" s="232"/>
      <c r="JSV5" s="232"/>
      <c r="JSW5" s="232"/>
      <c r="JSX5" s="232"/>
      <c r="JSY5" s="232"/>
      <c r="JSZ5" s="232"/>
      <c r="JTA5" s="232"/>
      <c r="JTB5" s="232"/>
      <c r="JTC5" s="232"/>
      <c r="JTD5" s="232"/>
      <c r="JTE5" s="232"/>
      <c r="JTF5" s="232"/>
      <c r="JTG5" s="232"/>
      <c r="JTH5" s="232"/>
      <c r="JTI5" s="232"/>
      <c r="JTJ5" s="232"/>
      <c r="JTK5" s="232"/>
      <c r="JTL5" s="232"/>
      <c r="JTM5" s="232"/>
      <c r="JTN5" s="232"/>
      <c r="JTO5" s="232"/>
      <c r="JTP5" s="232"/>
      <c r="JTQ5" s="232"/>
      <c r="JTR5" s="232"/>
      <c r="JTS5" s="232"/>
      <c r="JTT5" s="232"/>
      <c r="JTU5" s="232"/>
      <c r="JTV5" s="232"/>
      <c r="JTW5" s="232"/>
      <c r="JTX5" s="232"/>
      <c r="JTY5" s="232"/>
      <c r="JTZ5" s="232"/>
      <c r="JUA5" s="232"/>
      <c r="JUB5" s="232"/>
      <c r="JUC5" s="232"/>
      <c r="JUD5" s="232"/>
      <c r="JUE5" s="232"/>
      <c r="JUF5" s="232"/>
      <c r="JUG5" s="232"/>
      <c r="JUH5" s="232"/>
      <c r="JUI5" s="232"/>
      <c r="JUJ5" s="232"/>
      <c r="JUK5" s="232"/>
      <c r="JUL5" s="232"/>
      <c r="JUM5" s="232"/>
      <c r="JUN5" s="232"/>
      <c r="JUO5" s="232"/>
      <c r="JUP5" s="232"/>
      <c r="JUQ5" s="232"/>
      <c r="JUR5" s="232"/>
      <c r="JUS5" s="232"/>
      <c r="JUT5" s="232"/>
      <c r="JUU5" s="232"/>
      <c r="JUV5" s="232"/>
      <c r="JUW5" s="232"/>
      <c r="JUX5" s="232"/>
      <c r="JUY5" s="232"/>
      <c r="JUZ5" s="232"/>
      <c r="JVA5" s="232"/>
      <c r="JVB5" s="232"/>
      <c r="JVC5" s="232"/>
      <c r="JVD5" s="232"/>
      <c r="JVE5" s="232"/>
      <c r="JVF5" s="232"/>
      <c r="JVG5" s="232"/>
      <c r="JVH5" s="232"/>
      <c r="JVI5" s="232"/>
      <c r="JVJ5" s="232"/>
      <c r="JVK5" s="232"/>
      <c r="JVL5" s="232"/>
      <c r="JVM5" s="232"/>
      <c r="JVN5" s="232"/>
      <c r="JVO5" s="232"/>
      <c r="JVP5" s="232"/>
      <c r="JVQ5" s="232"/>
      <c r="JVR5" s="232"/>
      <c r="JVS5" s="232"/>
      <c r="JVT5" s="232"/>
      <c r="JVU5" s="232"/>
      <c r="JVV5" s="232"/>
      <c r="JVW5" s="232"/>
      <c r="JVX5" s="232"/>
      <c r="JVY5" s="232"/>
      <c r="JVZ5" s="232"/>
      <c r="JWA5" s="232"/>
      <c r="JWB5" s="232"/>
      <c r="JWC5" s="232"/>
      <c r="JWD5" s="232"/>
      <c r="JWE5" s="232"/>
      <c r="JWF5" s="232"/>
      <c r="JWG5" s="232"/>
      <c r="JWH5" s="232"/>
      <c r="JWI5" s="232"/>
      <c r="JWJ5" s="232"/>
      <c r="JWK5" s="232"/>
      <c r="JWL5" s="232"/>
      <c r="JWM5" s="232"/>
      <c r="JWN5" s="232"/>
      <c r="JWO5" s="232"/>
      <c r="JWP5" s="232"/>
      <c r="JWQ5" s="232"/>
      <c r="JWR5" s="232"/>
      <c r="JWS5" s="232"/>
      <c r="JWT5" s="232"/>
      <c r="JWU5" s="232"/>
      <c r="JWV5" s="232"/>
      <c r="JWW5" s="232"/>
      <c r="JWX5" s="232"/>
      <c r="JWY5" s="232"/>
      <c r="JWZ5" s="232"/>
      <c r="JXA5" s="232"/>
      <c r="JXB5" s="232"/>
      <c r="JXC5" s="232"/>
      <c r="JXD5" s="232"/>
      <c r="JXE5" s="232"/>
      <c r="JXF5" s="232"/>
      <c r="JXG5" s="232"/>
      <c r="JXH5" s="232"/>
      <c r="JXI5" s="232"/>
      <c r="JXJ5" s="232"/>
      <c r="JXK5" s="232"/>
      <c r="JXL5" s="232"/>
      <c r="JXM5" s="232"/>
      <c r="JXN5" s="232"/>
      <c r="JXO5" s="232"/>
      <c r="JXP5" s="232"/>
      <c r="JXQ5" s="232"/>
      <c r="JXR5" s="232"/>
      <c r="JXS5" s="232"/>
      <c r="JXT5" s="232"/>
      <c r="JXU5" s="232"/>
      <c r="JXV5" s="232"/>
      <c r="JXW5" s="232"/>
      <c r="JXX5" s="232"/>
      <c r="JXY5" s="232"/>
      <c r="JXZ5" s="232"/>
      <c r="JYA5" s="232"/>
      <c r="JYB5" s="232"/>
      <c r="JYC5" s="232"/>
      <c r="JYD5" s="232"/>
      <c r="JYE5" s="232"/>
      <c r="JYF5" s="232"/>
      <c r="JYG5" s="232"/>
      <c r="JYH5" s="232"/>
      <c r="JYI5" s="232"/>
      <c r="JYJ5" s="232"/>
      <c r="JYK5" s="232"/>
      <c r="JYL5" s="232"/>
      <c r="JYM5" s="232"/>
      <c r="JYN5" s="232"/>
      <c r="JYO5" s="232"/>
      <c r="JYP5" s="232"/>
      <c r="JYQ5" s="232"/>
      <c r="JYR5" s="232"/>
      <c r="JYS5" s="232"/>
      <c r="JYT5" s="232"/>
      <c r="JYU5" s="232"/>
      <c r="JYV5" s="232"/>
      <c r="JYW5" s="232"/>
      <c r="JYX5" s="232"/>
      <c r="JYY5" s="232"/>
      <c r="JYZ5" s="232"/>
      <c r="JZA5" s="232"/>
      <c r="JZB5" s="232"/>
      <c r="JZC5" s="232"/>
      <c r="JZD5" s="232"/>
      <c r="JZE5" s="232"/>
      <c r="JZF5" s="232"/>
      <c r="JZG5" s="232"/>
      <c r="JZH5" s="232"/>
      <c r="JZI5" s="232"/>
      <c r="JZJ5" s="232"/>
      <c r="JZK5" s="232"/>
      <c r="JZL5" s="232"/>
      <c r="JZM5" s="232"/>
      <c r="JZN5" s="232"/>
      <c r="JZO5" s="232"/>
      <c r="JZP5" s="232"/>
      <c r="JZQ5" s="232"/>
      <c r="JZR5" s="232"/>
      <c r="JZS5" s="232"/>
      <c r="JZT5" s="232"/>
      <c r="JZU5" s="232"/>
      <c r="JZV5" s="232"/>
      <c r="JZW5" s="232"/>
      <c r="JZX5" s="232"/>
      <c r="JZY5" s="232"/>
      <c r="JZZ5" s="232"/>
      <c r="KAA5" s="232"/>
      <c r="KAB5" s="232"/>
      <c r="KAC5" s="232"/>
      <c r="KAD5" s="232"/>
      <c r="KAE5" s="232"/>
      <c r="KAF5" s="232"/>
      <c r="KAG5" s="232"/>
      <c r="KAH5" s="232"/>
      <c r="KAI5" s="232"/>
      <c r="KAJ5" s="232"/>
      <c r="KAK5" s="232"/>
      <c r="KAL5" s="232"/>
      <c r="KAM5" s="232"/>
      <c r="KAN5" s="232"/>
      <c r="KAO5" s="232"/>
      <c r="KAP5" s="232"/>
      <c r="KAQ5" s="232"/>
      <c r="KAR5" s="232"/>
      <c r="KAS5" s="232"/>
      <c r="KAT5" s="232"/>
      <c r="KAU5" s="232"/>
      <c r="KAV5" s="232"/>
      <c r="KAW5" s="232"/>
      <c r="KAX5" s="232"/>
      <c r="KAY5" s="232"/>
      <c r="KAZ5" s="232"/>
      <c r="KBA5" s="232"/>
      <c r="KBB5" s="232"/>
      <c r="KBC5" s="232"/>
      <c r="KBD5" s="232"/>
      <c r="KBE5" s="232"/>
      <c r="KBF5" s="232"/>
      <c r="KBG5" s="232"/>
      <c r="KBH5" s="232"/>
      <c r="KBI5" s="232"/>
      <c r="KBJ5" s="232"/>
      <c r="KBK5" s="232"/>
      <c r="KBL5" s="232"/>
      <c r="KBM5" s="232"/>
      <c r="KBN5" s="232"/>
      <c r="KBO5" s="232"/>
      <c r="KBP5" s="232"/>
      <c r="KBQ5" s="232"/>
      <c r="KBR5" s="232"/>
      <c r="KBS5" s="232"/>
      <c r="KBT5" s="232"/>
      <c r="KBU5" s="232"/>
      <c r="KBV5" s="232"/>
      <c r="KBW5" s="232"/>
      <c r="KBX5" s="232"/>
      <c r="KBY5" s="232"/>
      <c r="KBZ5" s="232"/>
      <c r="KCA5" s="232"/>
      <c r="KCB5" s="232"/>
      <c r="KCC5" s="232"/>
      <c r="KCD5" s="232"/>
      <c r="KCE5" s="232"/>
      <c r="KCF5" s="232"/>
      <c r="KCG5" s="232"/>
      <c r="KCH5" s="232"/>
      <c r="KCI5" s="232"/>
      <c r="KCJ5" s="232"/>
      <c r="KCK5" s="232"/>
      <c r="KCL5" s="232"/>
      <c r="KCM5" s="232"/>
      <c r="KCN5" s="232"/>
      <c r="KCO5" s="232"/>
      <c r="KCP5" s="232"/>
      <c r="KCQ5" s="232"/>
      <c r="KCR5" s="232"/>
      <c r="KCS5" s="232"/>
      <c r="KCT5" s="232"/>
      <c r="KCU5" s="232"/>
      <c r="KCV5" s="232"/>
      <c r="KCW5" s="232"/>
      <c r="KCX5" s="232"/>
      <c r="KCY5" s="232"/>
      <c r="KCZ5" s="232"/>
      <c r="KDA5" s="232"/>
      <c r="KDB5" s="232"/>
      <c r="KDC5" s="232"/>
      <c r="KDD5" s="232"/>
      <c r="KDE5" s="232"/>
      <c r="KDF5" s="232"/>
      <c r="KDG5" s="232"/>
      <c r="KDH5" s="232"/>
      <c r="KDI5" s="232"/>
      <c r="KDJ5" s="232"/>
      <c r="KDK5" s="232"/>
      <c r="KDL5" s="232"/>
      <c r="KDM5" s="232"/>
      <c r="KDN5" s="232"/>
      <c r="KDO5" s="232"/>
      <c r="KDP5" s="232"/>
      <c r="KDQ5" s="232"/>
      <c r="KDR5" s="232"/>
      <c r="KDS5" s="232"/>
      <c r="KDT5" s="232"/>
      <c r="KDU5" s="232"/>
      <c r="KDV5" s="232"/>
      <c r="KDW5" s="232"/>
      <c r="KDX5" s="232"/>
      <c r="KDY5" s="232"/>
      <c r="KDZ5" s="232"/>
      <c r="KEA5" s="232"/>
      <c r="KEB5" s="232"/>
      <c r="KEC5" s="232"/>
      <c r="KED5" s="232"/>
      <c r="KEE5" s="232"/>
      <c r="KEF5" s="232"/>
      <c r="KEG5" s="232"/>
      <c r="KEH5" s="232"/>
      <c r="KEI5" s="232"/>
      <c r="KEJ5" s="232"/>
      <c r="KEK5" s="232"/>
      <c r="KEL5" s="232"/>
      <c r="KEM5" s="232"/>
      <c r="KEN5" s="232"/>
      <c r="KEO5" s="232"/>
      <c r="KEP5" s="232"/>
      <c r="KEQ5" s="232"/>
      <c r="KER5" s="232"/>
      <c r="KES5" s="232"/>
      <c r="KET5" s="232"/>
      <c r="KEU5" s="232"/>
      <c r="KEV5" s="232"/>
      <c r="KEW5" s="232"/>
      <c r="KEX5" s="232"/>
      <c r="KEY5" s="232"/>
      <c r="KEZ5" s="232"/>
      <c r="KFA5" s="232"/>
      <c r="KFB5" s="232"/>
      <c r="KFC5" s="232"/>
      <c r="KFD5" s="232"/>
      <c r="KFE5" s="232"/>
      <c r="KFF5" s="232"/>
      <c r="KFG5" s="232"/>
      <c r="KFH5" s="232"/>
      <c r="KFI5" s="232"/>
      <c r="KFJ5" s="232"/>
      <c r="KFK5" s="232"/>
      <c r="KFL5" s="232"/>
      <c r="KFM5" s="232"/>
      <c r="KFN5" s="232"/>
      <c r="KFO5" s="232"/>
      <c r="KFP5" s="232"/>
      <c r="KFQ5" s="232"/>
      <c r="KFR5" s="232"/>
      <c r="KFS5" s="232"/>
      <c r="KFT5" s="232"/>
      <c r="KFU5" s="232"/>
      <c r="KFV5" s="232"/>
      <c r="KFW5" s="232"/>
      <c r="KFX5" s="232"/>
      <c r="KFY5" s="232"/>
      <c r="KFZ5" s="232"/>
      <c r="KGA5" s="232"/>
      <c r="KGB5" s="232"/>
      <c r="KGC5" s="232"/>
      <c r="KGD5" s="232"/>
      <c r="KGE5" s="232"/>
      <c r="KGF5" s="232"/>
      <c r="KGG5" s="232"/>
      <c r="KGH5" s="232"/>
      <c r="KGI5" s="232"/>
      <c r="KGJ5" s="232"/>
      <c r="KGK5" s="232"/>
      <c r="KGL5" s="232"/>
      <c r="KGM5" s="232"/>
      <c r="KGN5" s="232"/>
      <c r="KGO5" s="232"/>
      <c r="KGP5" s="232"/>
      <c r="KGQ5" s="232"/>
      <c r="KGR5" s="232"/>
      <c r="KGS5" s="232"/>
      <c r="KGT5" s="232"/>
      <c r="KGU5" s="232"/>
      <c r="KGV5" s="232"/>
      <c r="KGW5" s="232"/>
      <c r="KGX5" s="232"/>
      <c r="KGY5" s="232"/>
      <c r="KGZ5" s="232"/>
      <c r="KHA5" s="232"/>
      <c r="KHB5" s="232"/>
      <c r="KHC5" s="232"/>
      <c r="KHD5" s="232"/>
      <c r="KHE5" s="232"/>
      <c r="KHF5" s="232"/>
      <c r="KHG5" s="232"/>
      <c r="KHH5" s="232"/>
      <c r="KHI5" s="232"/>
      <c r="KHJ5" s="232"/>
      <c r="KHK5" s="232"/>
      <c r="KHL5" s="232"/>
      <c r="KHM5" s="232"/>
      <c r="KHN5" s="232"/>
      <c r="KHO5" s="232"/>
      <c r="KHP5" s="232"/>
      <c r="KHQ5" s="232"/>
      <c r="KHR5" s="232"/>
      <c r="KHS5" s="232"/>
      <c r="KHT5" s="232"/>
      <c r="KHU5" s="232"/>
      <c r="KHV5" s="232"/>
      <c r="KHW5" s="232"/>
      <c r="KHX5" s="232"/>
      <c r="KHY5" s="232"/>
      <c r="KHZ5" s="232"/>
      <c r="KIA5" s="232"/>
      <c r="KIB5" s="232"/>
      <c r="KIC5" s="232"/>
      <c r="KID5" s="232"/>
      <c r="KIE5" s="232"/>
      <c r="KIF5" s="232"/>
      <c r="KIG5" s="232"/>
      <c r="KIH5" s="232"/>
      <c r="KII5" s="232"/>
      <c r="KIJ5" s="232"/>
      <c r="KIK5" s="232"/>
      <c r="KIL5" s="232"/>
      <c r="KIM5" s="232"/>
      <c r="KIN5" s="232"/>
      <c r="KIO5" s="232"/>
      <c r="KIP5" s="232"/>
      <c r="KIQ5" s="232"/>
      <c r="KIR5" s="232"/>
      <c r="KIS5" s="232"/>
      <c r="KIT5" s="232"/>
      <c r="KIU5" s="232"/>
      <c r="KIV5" s="232"/>
      <c r="KIW5" s="232"/>
      <c r="KIX5" s="232"/>
      <c r="KIY5" s="232"/>
      <c r="KIZ5" s="232"/>
      <c r="KJA5" s="232"/>
      <c r="KJB5" s="232"/>
      <c r="KJC5" s="232"/>
      <c r="KJD5" s="232"/>
      <c r="KJE5" s="232"/>
      <c r="KJF5" s="232"/>
      <c r="KJG5" s="232"/>
      <c r="KJH5" s="232"/>
      <c r="KJI5" s="232"/>
      <c r="KJJ5" s="232"/>
      <c r="KJK5" s="232"/>
      <c r="KJL5" s="232"/>
      <c r="KJM5" s="232"/>
      <c r="KJN5" s="232"/>
      <c r="KJO5" s="232"/>
      <c r="KJP5" s="232"/>
      <c r="KJQ5" s="232"/>
      <c r="KJR5" s="232"/>
      <c r="KJS5" s="232"/>
      <c r="KJT5" s="232"/>
      <c r="KJU5" s="232"/>
      <c r="KJV5" s="232"/>
      <c r="KJW5" s="232"/>
      <c r="KJX5" s="232"/>
      <c r="KJY5" s="232"/>
      <c r="KJZ5" s="232"/>
      <c r="KKA5" s="232"/>
      <c r="KKB5" s="232"/>
      <c r="KKC5" s="232"/>
      <c r="KKD5" s="232"/>
      <c r="KKE5" s="232"/>
      <c r="KKF5" s="232"/>
      <c r="KKG5" s="232"/>
      <c r="KKH5" s="232"/>
      <c r="KKI5" s="232"/>
      <c r="KKJ5" s="232"/>
      <c r="KKK5" s="232"/>
      <c r="KKL5" s="232"/>
      <c r="KKM5" s="232"/>
      <c r="KKN5" s="232"/>
      <c r="KKO5" s="232"/>
      <c r="KKP5" s="232"/>
      <c r="KKQ5" s="232"/>
      <c r="KKR5" s="232"/>
      <c r="KKS5" s="232"/>
      <c r="KKT5" s="232"/>
      <c r="KKU5" s="232"/>
      <c r="KKV5" s="232"/>
      <c r="KKW5" s="232"/>
      <c r="KKX5" s="232"/>
      <c r="KKY5" s="232"/>
      <c r="KKZ5" s="232"/>
      <c r="KLA5" s="232"/>
      <c r="KLB5" s="232"/>
      <c r="KLC5" s="232"/>
      <c r="KLD5" s="232"/>
      <c r="KLE5" s="232"/>
      <c r="KLF5" s="232"/>
      <c r="KLG5" s="232"/>
      <c r="KLH5" s="232"/>
      <c r="KLI5" s="232"/>
      <c r="KLJ5" s="232"/>
      <c r="KLK5" s="232"/>
      <c r="KLL5" s="232"/>
      <c r="KLM5" s="232"/>
      <c r="KLN5" s="232"/>
      <c r="KLO5" s="232"/>
      <c r="KLP5" s="232"/>
      <c r="KLQ5" s="232"/>
      <c r="KLR5" s="232"/>
      <c r="KLS5" s="232"/>
      <c r="KLT5" s="232"/>
      <c r="KLU5" s="232"/>
      <c r="KLV5" s="232"/>
      <c r="KLW5" s="232"/>
      <c r="KLX5" s="232"/>
      <c r="KLY5" s="232"/>
      <c r="KLZ5" s="232"/>
      <c r="KMA5" s="232"/>
      <c r="KMB5" s="232"/>
      <c r="KMC5" s="232"/>
      <c r="KMD5" s="232"/>
      <c r="KME5" s="232"/>
      <c r="KMF5" s="232"/>
      <c r="KMG5" s="232"/>
      <c r="KMH5" s="232"/>
      <c r="KMI5" s="232"/>
      <c r="KMJ5" s="232"/>
      <c r="KMK5" s="232"/>
      <c r="KML5" s="232"/>
      <c r="KMM5" s="232"/>
      <c r="KMN5" s="232"/>
      <c r="KMO5" s="232"/>
      <c r="KMP5" s="232"/>
      <c r="KMQ5" s="232"/>
      <c r="KMR5" s="232"/>
      <c r="KMS5" s="232"/>
      <c r="KMT5" s="232"/>
      <c r="KMU5" s="232"/>
      <c r="KMV5" s="232"/>
      <c r="KMW5" s="232"/>
      <c r="KMX5" s="232"/>
      <c r="KMY5" s="232"/>
      <c r="KMZ5" s="232"/>
      <c r="KNA5" s="232"/>
      <c r="KNB5" s="232"/>
      <c r="KNC5" s="232"/>
      <c r="KND5" s="232"/>
      <c r="KNE5" s="232"/>
      <c r="KNF5" s="232"/>
      <c r="KNG5" s="232"/>
      <c r="KNH5" s="232"/>
      <c r="KNI5" s="232"/>
      <c r="KNJ5" s="232"/>
      <c r="KNK5" s="232"/>
      <c r="KNL5" s="232"/>
      <c r="KNM5" s="232"/>
      <c r="KNN5" s="232"/>
      <c r="KNO5" s="232"/>
      <c r="KNP5" s="232"/>
      <c r="KNQ5" s="232"/>
      <c r="KNR5" s="232"/>
      <c r="KNS5" s="232"/>
      <c r="KNT5" s="232"/>
      <c r="KNU5" s="232"/>
      <c r="KNV5" s="232"/>
      <c r="KNW5" s="232"/>
      <c r="KNX5" s="232"/>
      <c r="KNY5" s="232"/>
      <c r="KNZ5" s="232"/>
      <c r="KOA5" s="232"/>
      <c r="KOB5" s="232"/>
      <c r="KOC5" s="232"/>
      <c r="KOD5" s="232"/>
      <c r="KOE5" s="232"/>
      <c r="KOF5" s="232"/>
      <c r="KOG5" s="232"/>
      <c r="KOH5" s="232"/>
      <c r="KOI5" s="232"/>
      <c r="KOJ5" s="232"/>
      <c r="KOK5" s="232"/>
      <c r="KOL5" s="232"/>
      <c r="KOM5" s="232"/>
      <c r="KON5" s="232"/>
      <c r="KOO5" s="232"/>
      <c r="KOP5" s="232"/>
      <c r="KOQ5" s="232"/>
      <c r="KOR5" s="232"/>
      <c r="KOS5" s="232"/>
      <c r="KOT5" s="232"/>
      <c r="KOU5" s="232"/>
      <c r="KOV5" s="232"/>
      <c r="KOW5" s="232"/>
      <c r="KOX5" s="232"/>
      <c r="KOY5" s="232"/>
      <c r="KOZ5" s="232"/>
      <c r="KPA5" s="232"/>
      <c r="KPB5" s="232"/>
      <c r="KPC5" s="232"/>
      <c r="KPD5" s="232"/>
      <c r="KPE5" s="232"/>
      <c r="KPF5" s="232"/>
      <c r="KPG5" s="232"/>
      <c r="KPH5" s="232"/>
      <c r="KPI5" s="232"/>
      <c r="KPJ5" s="232"/>
      <c r="KPK5" s="232"/>
      <c r="KPL5" s="232"/>
      <c r="KPM5" s="232"/>
      <c r="KPN5" s="232"/>
      <c r="KPO5" s="232"/>
      <c r="KPP5" s="232"/>
      <c r="KPQ5" s="232"/>
      <c r="KPR5" s="232"/>
      <c r="KPS5" s="232"/>
      <c r="KPT5" s="232"/>
      <c r="KPU5" s="232"/>
      <c r="KPV5" s="232"/>
      <c r="KPW5" s="232"/>
      <c r="KPX5" s="232"/>
      <c r="KPY5" s="232"/>
      <c r="KPZ5" s="232"/>
      <c r="KQA5" s="232"/>
      <c r="KQB5" s="232"/>
      <c r="KQC5" s="232"/>
      <c r="KQD5" s="232"/>
      <c r="KQE5" s="232"/>
      <c r="KQF5" s="232"/>
      <c r="KQG5" s="232"/>
      <c r="KQH5" s="232"/>
      <c r="KQI5" s="232"/>
      <c r="KQJ5" s="232"/>
      <c r="KQK5" s="232"/>
      <c r="KQL5" s="232"/>
      <c r="KQM5" s="232"/>
      <c r="KQN5" s="232"/>
      <c r="KQO5" s="232"/>
      <c r="KQP5" s="232"/>
      <c r="KQQ5" s="232"/>
      <c r="KQR5" s="232"/>
      <c r="KQS5" s="232"/>
      <c r="KQT5" s="232"/>
      <c r="KQU5" s="232"/>
      <c r="KQV5" s="232"/>
      <c r="KQW5" s="232"/>
      <c r="KQX5" s="232"/>
      <c r="KQY5" s="232"/>
      <c r="KQZ5" s="232"/>
      <c r="KRA5" s="232"/>
      <c r="KRB5" s="232"/>
      <c r="KRC5" s="232"/>
      <c r="KRD5" s="232"/>
      <c r="KRE5" s="232"/>
      <c r="KRF5" s="232"/>
      <c r="KRG5" s="232"/>
      <c r="KRH5" s="232"/>
      <c r="KRI5" s="232"/>
      <c r="KRJ5" s="232"/>
      <c r="KRK5" s="232"/>
      <c r="KRL5" s="232"/>
      <c r="KRM5" s="232"/>
      <c r="KRN5" s="232"/>
      <c r="KRO5" s="232"/>
      <c r="KRP5" s="232"/>
      <c r="KRQ5" s="232"/>
      <c r="KRR5" s="232"/>
      <c r="KRS5" s="232"/>
      <c r="KRT5" s="232"/>
      <c r="KRU5" s="232"/>
      <c r="KRV5" s="232"/>
      <c r="KRW5" s="232"/>
      <c r="KRX5" s="232"/>
      <c r="KRY5" s="232"/>
      <c r="KRZ5" s="232"/>
      <c r="KSA5" s="232"/>
      <c r="KSB5" s="232"/>
      <c r="KSC5" s="232"/>
      <c r="KSD5" s="232"/>
      <c r="KSE5" s="232"/>
      <c r="KSF5" s="232"/>
      <c r="KSG5" s="232"/>
      <c r="KSH5" s="232"/>
      <c r="KSI5" s="232"/>
      <c r="KSJ5" s="232"/>
      <c r="KSK5" s="232"/>
      <c r="KSL5" s="232"/>
      <c r="KSM5" s="232"/>
      <c r="KSN5" s="232"/>
      <c r="KSO5" s="232"/>
      <c r="KSP5" s="232"/>
      <c r="KSQ5" s="232"/>
      <c r="KSR5" s="232"/>
      <c r="KSS5" s="232"/>
      <c r="KST5" s="232"/>
      <c r="KSU5" s="232"/>
      <c r="KSV5" s="232"/>
      <c r="KSW5" s="232"/>
      <c r="KSX5" s="232"/>
      <c r="KSY5" s="232"/>
      <c r="KSZ5" s="232"/>
      <c r="KTA5" s="232"/>
      <c r="KTB5" s="232"/>
      <c r="KTC5" s="232"/>
      <c r="KTD5" s="232"/>
      <c r="KTE5" s="232"/>
      <c r="KTF5" s="232"/>
      <c r="KTG5" s="232"/>
      <c r="KTH5" s="232"/>
      <c r="KTI5" s="232"/>
      <c r="KTJ5" s="232"/>
      <c r="KTK5" s="232"/>
      <c r="KTL5" s="232"/>
      <c r="KTM5" s="232"/>
      <c r="KTN5" s="232"/>
      <c r="KTO5" s="232"/>
      <c r="KTP5" s="232"/>
      <c r="KTQ5" s="232"/>
      <c r="KTR5" s="232"/>
      <c r="KTS5" s="232"/>
      <c r="KTT5" s="232"/>
      <c r="KTU5" s="232"/>
      <c r="KTV5" s="232"/>
      <c r="KTW5" s="232"/>
      <c r="KTX5" s="232"/>
      <c r="KTY5" s="232"/>
      <c r="KTZ5" s="232"/>
      <c r="KUA5" s="232"/>
      <c r="KUB5" s="232"/>
      <c r="KUC5" s="232"/>
      <c r="KUD5" s="232"/>
      <c r="KUE5" s="232"/>
      <c r="KUF5" s="232"/>
      <c r="KUG5" s="232"/>
      <c r="KUH5" s="232"/>
      <c r="KUI5" s="232"/>
      <c r="KUJ5" s="232"/>
      <c r="KUK5" s="232"/>
      <c r="KUL5" s="232"/>
      <c r="KUM5" s="232"/>
      <c r="KUN5" s="232"/>
      <c r="KUO5" s="232"/>
      <c r="KUP5" s="232"/>
      <c r="KUQ5" s="232"/>
      <c r="KUR5" s="232"/>
      <c r="KUS5" s="232"/>
      <c r="KUT5" s="232"/>
      <c r="KUU5" s="232"/>
      <c r="KUV5" s="232"/>
      <c r="KUW5" s="232"/>
      <c r="KUX5" s="232"/>
      <c r="KUY5" s="232"/>
      <c r="KUZ5" s="232"/>
      <c r="KVA5" s="232"/>
      <c r="KVB5" s="232"/>
      <c r="KVC5" s="232"/>
      <c r="KVD5" s="232"/>
      <c r="KVE5" s="232"/>
      <c r="KVF5" s="232"/>
      <c r="KVG5" s="232"/>
      <c r="KVH5" s="232"/>
      <c r="KVI5" s="232"/>
      <c r="KVJ5" s="232"/>
      <c r="KVK5" s="232"/>
      <c r="KVL5" s="232"/>
      <c r="KVM5" s="232"/>
      <c r="KVN5" s="232"/>
      <c r="KVO5" s="232"/>
      <c r="KVP5" s="232"/>
      <c r="KVQ5" s="232"/>
      <c r="KVR5" s="232"/>
      <c r="KVS5" s="232"/>
      <c r="KVT5" s="232"/>
      <c r="KVU5" s="232"/>
      <c r="KVV5" s="232"/>
      <c r="KVW5" s="232"/>
      <c r="KVX5" s="232"/>
      <c r="KVY5" s="232"/>
      <c r="KVZ5" s="232"/>
      <c r="KWA5" s="232"/>
      <c r="KWB5" s="232"/>
      <c r="KWC5" s="232"/>
      <c r="KWD5" s="232"/>
      <c r="KWE5" s="232"/>
      <c r="KWF5" s="232"/>
      <c r="KWG5" s="232"/>
      <c r="KWH5" s="232"/>
      <c r="KWI5" s="232"/>
      <c r="KWJ5" s="232"/>
      <c r="KWK5" s="232"/>
      <c r="KWL5" s="232"/>
      <c r="KWM5" s="232"/>
      <c r="KWN5" s="232"/>
      <c r="KWO5" s="232"/>
      <c r="KWP5" s="232"/>
      <c r="KWQ5" s="232"/>
      <c r="KWR5" s="232"/>
      <c r="KWS5" s="232"/>
      <c r="KWT5" s="232"/>
      <c r="KWU5" s="232"/>
      <c r="KWV5" s="232"/>
      <c r="KWW5" s="232"/>
      <c r="KWX5" s="232"/>
      <c r="KWY5" s="232"/>
      <c r="KWZ5" s="232"/>
      <c r="KXA5" s="232"/>
      <c r="KXB5" s="232"/>
      <c r="KXC5" s="232"/>
      <c r="KXD5" s="232"/>
      <c r="KXE5" s="232"/>
      <c r="KXF5" s="232"/>
      <c r="KXG5" s="232"/>
      <c r="KXH5" s="232"/>
      <c r="KXI5" s="232"/>
      <c r="KXJ5" s="232"/>
      <c r="KXK5" s="232"/>
      <c r="KXL5" s="232"/>
      <c r="KXM5" s="232"/>
      <c r="KXN5" s="232"/>
      <c r="KXO5" s="232"/>
      <c r="KXP5" s="232"/>
      <c r="KXQ5" s="232"/>
      <c r="KXR5" s="232"/>
      <c r="KXS5" s="232"/>
      <c r="KXT5" s="232"/>
      <c r="KXU5" s="232"/>
      <c r="KXV5" s="232"/>
      <c r="KXW5" s="232"/>
      <c r="KXX5" s="232"/>
      <c r="KXY5" s="232"/>
      <c r="KXZ5" s="232"/>
      <c r="KYA5" s="232"/>
      <c r="KYB5" s="232"/>
      <c r="KYC5" s="232"/>
      <c r="KYD5" s="232"/>
      <c r="KYE5" s="232"/>
      <c r="KYF5" s="232"/>
      <c r="KYG5" s="232"/>
      <c r="KYH5" s="232"/>
      <c r="KYI5" s="232"/>
      <c r="KYJ5" s="232"/>
      <c r="KYK5" s="232"/>
      <c r="KYL5" s="232"/>
      <c r="KYM5" s="232"/>
      <c r="KYN5" s="232"/>
      <c r="KYO5" s="232"/>
      <c r="KYP5" s="232"/>
      <c r="KYQ5" s="232"/>
      <c r="KYR5" s="232"/>
      <c r="KYS5" s="232"/>
      <c r="KYT5" s="232"/>
      <c r="KYU5" s="232"/>
      <c r="KYV5" s="232"/>
      <c r="KYW5" s="232"/>
      <c r="KYX5" s="232"/>
      <c r="KYY5" s="232"/>
      <c r="KYZ5" s="232"/>
      <c r="KZA5" s="232"/>
      <c r="KZB5" s="232"/>
      <c r="KZC5" s="232"/>
      <c r="KZD5" s="232"/>
      <c r="KZE5" s="232"/>
      <c r="KZF5" s="232"/>
      <c r="KZG5" s="232"/>
      <c r="KZH5" s="232"/>
      <c r="KZI5" s="232"/>
      <c r="KZJ5" s="232"/>
      <c r="KZK5" s="232"/>
      <c r="KZL5" s="232"/>
      <c r="KZM5" s="232"/>
      <c r="KZN5" s="232"/>
      <c r="KZO5" s="232"/>
      <c r="KZP5" s="232"/>
      <c r="KZQ5" s="232"/>
      <c r="KZR5" s="232"/>
      <c r="KZS5" s="232"/>
      <c r="KZT5" s="232"/>
      <c r="KZU5" s="232"/>
      <c r="KZV5" s="232"/>
      <c r="KZW5" s="232"/>
      <c r="KZX5" s="232"/>
      <c r="KZY5" s="232"/>
      <c r="KZZ5" s="232"/>
      <c r="LAA5" s="232"/>
      <c r="LAB5" s="232"/>
      <c r="LAC5" s="232"/>
      <c r="LAD5" s="232"/>
      <c r="LAE5" s="232"/>
      <c r="LAF5" s="232"/>
      <c r="LAG5" s="232"/>
      <c r="LAH5" s="232"/>
      <c r="LAI5" s="232"/>
      <c r="LAJ5" s="232"/>
      <c r="LAK5" s="232"/>
      <c r="LAL5" s="232"/>
      <c r="LAM5" s="232"/>
      <c r="LAN5" s="232"/>
      <c r="LAO5" s="232"/>
      <c r="LAP5" s="232"/>
      <c r="LAQ5" s="232"/>
      <c r="LAR5" s="232"/>
      <c r="LAS5" s="232"/>
      <c r="LAT5" s="232"/>
      <c r="LAU5" s="232"/>
      <c r="LAV5" s="232"/>
      <c r="LAW5" s="232"/>
      <c r="LAX5" s="232"/>
      <c r="LAY5" s="232"/>
      <c r="LAZ5" s="232"/>
      <c r="LBA5" s="232"/>
      <c r="LBB5" s="232"/>
      <c r="LBC5" s="232"/>
      <c r="LBD5" s="232"/>
      <c r="LBE5" s="232"/>
      <c r="LBF5" s="232"/>
      <c r="LBG5" s="232"/>
      <c r="LBH5" s="232"/>
      <c r="LBI5" s="232"/>
      <c r="LBJ5" s="232"/>
      <c r="LBK5" s="232"/>
      <c r="LBL5" s="232"/>
      <c r="LBM5" s="232"/>
      <c r="LBN5" s="232"/>
      <c r="LBO5" s="232"/>
      <c r="LBP5" s="232"/>
      <c r="LBQ5" s="232"/>
      <c r="LBR5" s="232"/>
      <c r="LBS5" s="232"/>
      <c r="LBT5" s="232"/>
      <c r="LBU5" s="232"/>
      <c r="LBV5" s="232"/>
      <c r="LBW5" s="232"/>
      <c r="LBX5" s="232"/>
      <c r="LBY5" s="232"/>
      <c r="LBZ5" s="232"/>
      <c r="LCA5" s="232"/>
      <c r="LCB5" s="232"/>
      <c r="LCC5" s="232"/>
      <c r="LCD5" s="232"/>
      <c r="LCE5" s="232"/>
      <c r="LCF5" s="232"/>
      <c r="LCG5" s="232"/>
      <c r="LCH5" s="232"/>
      <c r="LCI5" s="232"/>
      <c r="LCJ5" s="232"/>
      <c r="LCK5" s="232"/>
      <c r="LCL5" s="232"/>
      <c r="LCM5" s="232"/>
      <c r="LCN5" s="232"/>
      <c r="LCO5" s="232"/>
      <c r="LCP5" s="232"/>
      <c r="LCQ5" s="232"/>
      <c r="LCR5" s="232"/>
      <c r="LCS5" s="232"/>
      <c r="LCT5" s="232"/>
      <c r="LCU5" s="232"/>
      <c r="LCV5" s="232"/>
      <c r="LCW5" s="232"/>
      <c r="LCX5" s="232"/>
      <c r="LCY5" s="232"/>
      <c r="LCZ5" s="232"/>
      <c r="LDA5" s="232"/>
      <c r="LDB5" s="232"/>
      <c r="LDC5" s="232"/>
      <c r="LDD5" s="232"/>
      <c r="LDE5" s="232"/>
      <c r="LDF5" s="232"/>
      <c r="LDG5" s="232"/>
      <c r="LDH5" s="232"/>
      <c r="LDI5" s="232"/>
      <c r="LDJ5" s="232"/>
      <c r="LDK5" s="232"/>
      <c r="LDL5" s="232"/>
      <c r="LDM5" s="232"/>
      <c r="LDN5" s="232"/>
      <c r="LDO5" s="232"/>
      <c r="LDP5" s="232"/>
      <c r="LDQ5" s="232"/>
      <c r="LDR5" s="232"/>
      <c r="LDS5" s="232"/>
      <c r="LDT5" s="232"/>
      <c r="LDU5" s="232"/>
      <c r="LDV5" s="232"/>
      <c r="LDW5" s="232"/>
      <c r="LDX5" s="232"/>
      <c r="LDY5" s="232"/>
      <c r="LDZ5" s="232"/>
      <c r="LEA5" s="232"/>
      <c r="LEB5" s="232"/>
      <c r="LEC5" s="232"/>
      <c r="LED5" s="232"/>
      <c r="LEE5" s="232"/>
      <c r="LEF5" s="232"/>
      <c r="LEG5" s="232"/>
      <c r="LEH5" s="232"/>
      <c r="LEI5" s="232"/>
      <c r="LEJ5" s="232"/>
      <c r="LEK5" s="232"/>
      <c r="LEL5" s="232"/>
      <c r="LEM5" s="232"/>
      <c r="LEN5" s="232"/>
      <c r="LEO5" s="232"/>
      <c r="LEP5" s="232"/>
      <c r="LEQ5" s="232"/>
      <c r="LER5" s="232"/>
      <c r="LES5" s="232"/>
      <c r="LET5" s="232"/>
      <c r="LEU5" s="232"/>
      <c r="LEV5" s="232"/>
      <c r="LEW5" s="232"/>
      <c r="LEX5" s="232"/>
      <c r="LEY5" s="232"/>
      <c r="LEZ5" s="232"/>
      <c r="LFA5" s="232"/>
      <c r="LFB5" s="232"/>
      <c r="LFC5" s="232"/>
      <c r="LFD5" s="232"/>
      <c r="LFE5" s="232"/>
      <c r="LFF5" s="232"/>
      <c r="LFG5" s="232"/>
      <c r="LFH5" s="232"/>
      <c r="LFI5" s="232"/>
      <c r="LFJ5" s="232"/>
      <c r="LFK5" s="232"/>
      <c r="LFL5" s="232"/>
      <c r="LFM5" s="232"/>
      <c r="LFN5" s="232"/>
      <c r="LFO5" s="232"/>
      <c r="LFP5" s="232"/>
      <c r="LFQ5" s="232"/>
      <c r="LFR5" s="232"/>
      <c r="LFS5" s="232"/>
      <c r="LFT5" s="232"/>
      <c r="LFU5" s="232"/>
      <c r="LFV5" s="232"/>
      <c r="LFW5" s="232"/>
      <c r="LFX5" s="232"/>
      <c r="LFY5" s="232"/>
      <c r="LFZ5" s="232"/>
      <c r="LGA5" s="232"/>
      <c r="LGB5" s="232"/>
      <c r="LGC5" s="232"/>
      <c r="LGD5" s="232"/>
      <c r="LGE5" s="232"/>
      <c r="LGF5" s="232"/>
      <c r="LGG5" s="232"/>
      <c r="LGH5" s="232"/>
      <c r="LGI5" s="232"/>
      <c r="LGJ5" s="232"/>
      <c r="LGK5" s="232"/>
      <c r="LGL5" s="232"/>
      <c r="LGM5" s="232"/>
      <c r="LGN5" s="232"/>
      <c r="LGO5" s="232"/>
      <c r="LGP5" s="232"/>
      <c r="LGQ5" s="232"/>
      <c r="LGR5" s="232"/>
      <c r="LGS5" s="232"/>
      <c r="LGT5" s="232"/>
      <c r="LGU5" s="232"/>
      <c r="LGV5" s="232"/>
      <c r="LGW5" s="232"/>
      <c r="LGX5" s="232"/>
      <c r="LGY5" s="232"/>
      <c r="LGZ5" s="232"/>
      <c r="LHA5" s="232"/>
      <c r="LHB5" s="232"/>
      <c r="LHC5" s="232"/>
      <c r="LHD5" s="232"/>
      <c r="LHE5" s="232"/>
      <c r="LHF5" s="232"/>
      <c r="LHG5" s="232"/>
      <c r="LHH5" s="232"/>
      <c r="LHI5" s="232"/>
      <c r="LHJ5" s="232"/>
      <c r="LHK5" s="232"/>
      <c r="LHL5" s="232"/>
      <c r="LHM5" s="232"/>
      <c r="LHN5" s="232"/>
      <c r="LHO5" s="232"/>
      <c r="LHP5" s="232"/>
      <c r="LHQ5" s="232"/>
      <c r="LHR5" s="232"/>
      <c r="LHS5" s="232"/>
      <c r="LHT5" s="232"/>
      <c r="LHU5" s="232"/>
      <c r="LHV5" s="232"/>
      <c r="LHW5" s="232"/>
      <c r="LHX5" s="232"/>
      <c r="LHY5" s="232"/>
      <c r="LHZ5" s="232"/>
      <c r="LIA5" s="232"/>
      <c r="LIB5" s="232"/>
      <c r="LIC5" s="232"/>
      <c r="LID5" s="232"/>
      <c r="LIE5" s="232"/>
      <c r="LIF5" s="232"/>
      <c r="LIG5" s="232"/>
      <c r="LIH5" s="232"/>
      <c r="LII5" s="232"/>
      <c r="LIJ5" s="232"/>
      <c r="LIK5" s="232"/>
      <c r="LIL5" s="232"/>
      <c r="LIM5" s="232"/>
      <c r="LIN5" s="232"/>
      <c r="LIO5" s="232"/>
      <c r="LIP5" s="232"/>
      <c r="LIQ5" s="232"/>
      <c r="LIR5" s="232"/>
      <c r="LIS5" s="232"/>
      <c r="LIT5" s="232"/>
      <c r="LIU5" s="232"/>
      <c r="LIV5" s="232"/>
      <c r="LIW5" s="232"/>
      <c r="LIX5" s="232"/>
      <c r="LIY5" s="232"/>
      <c r="LIZ5" s="232"/>
      <c r="LJA5" s="232"/>
      <c r="LJB5" s="232"/>
      <c r="LJC5" s="232"/>
      <c r="LJD5" s="232"/>
      <c r="LJE5" s="232"/>
      <c r="LJF5" s="232"/>
      <c r="LJG5" s="232"/>
      <c r="LJH5" s="232"/>
      <c r="LJI5" s="232"/>
      <c r="LJJ5" s="232"/>
      <c r="LJK5" s="232"/>
      <c r="LJL5" s="232"/>
      <c r="LJM5" s="232"/>
      <c r="LJN5" s="232"/>
      <c r="LJO5" s="232"/>
      <c r="LJP5" s="232"/>
      <c r="LJQ5" s="232"/>
      <c r="LJR5" s="232"/>
      <c r="LJS5" s="232"/>
      <c r="LJT5" s="232"/>
      <c r="LJU5" s="232"/>
      <c r="LJV5" s="232"/>
      <c r="LJW5" s="232"/>
      <c r="LJX5" s="232"/>
      <c r="LJY5" s="232"/>
      <c r="LJZ5" s="232"/>
      <c r="LKA5" s="232"/>
      <c r="LKB5" s="232"/>
      <c r="LKC5" s="232"/>
      <c r="LKD5" s="232"/>
      <c r="LKE5" s="232"/>
      <c r="LKF5" s="232"/>
      <c r="LKG5" s="232"/>
      <c r="LKH5" s="232"/>
      <c r="LKI5" s="232"/>
      <c r="LKJ5" s="232"/>
      <c r="LKK5" s="232"/>
      <c r="LKL5" s="232"/>
      <c r="LKM5" s="232"/>
      <c r="LKN5" s="232"/>
      <c r="LKO5" s="232"/>
      <c r="LKP5" s="232"/>
      <c r="LKQ5" s="232"/>
      <c r="LKR5" s="232"/>
      <c r="LKS5" s="232"/>
      <c r="LKT5" s="232"/>
      <c r="LKU5" s="232"/>
      <c r="LKV5" s="232"/>
      <c r="LKW5" s="232"/>
      <c r="LKX5" s="232"/>
      <c r="LKY5" s="232"/>
      <c r="LKZ5" s="232"/>
      <c r="LLA5" s="232"/>
      <c r="LLB5" s="232"/>
      <c r="LLC5" s="232"/>
      <c r="LLD5" s="232"/>
      <c r="LLE5" s="232"/>
      <c r="LLF5" s="232"/>
      <c r="LLG5" s="232"/>
      <c r="LLH5" s="232"/>
      <c r="LLI5" s="232"/>
      <c r="LLJ5" s="232"/>
      <c r="LLK5" s="232"/>
      <c r="LLL5" s="232"/>
      <c r="LLM5" s="232"/>
      <c r="LLN5" s="232"/>
      <c r="LLO5" s="232"/>
      <c r="LLP5" s="232"/>
      <c r="LLQ5" s="232"/>
      <c r="LLR5" s="232"/>
      <c r="LLS5" s="232"/>
      <c r="LLT5" s="232"/>
      <c r="LLU5" s="232"/>
      <c r="LLV5" s="232"/>
      <c r="LLW5" s="232"/>
      <c r="LLX5" s="232"/>
      <c r="LLY5" s="232"/>
      <c r="LLZ5" s="232"/>
      <c r="LMA5" s="232"/>
      <c r="LMB5" s="232"/>
      <c r="LMC5" s="232"/>
      <c r="LMD5" s="232"/>
      <c r="LME5" s="232"/>
      <c r="LMF5" s="232"/>
      <c r="LMG5" s="232"/>
      <c r="LMH5" s="232"/>
      <c r="LMI5" s="232"/>
      <c r="LMJ5" s="232"/>
      <c r="LMK5" s="232"/>
      <c r="LML5" s="232"/>
      <c r="LMM5" s="232"/>
      <c r="LMN5" s="232"/>
      <c r="LMO5" s="232"/>
      <c r="LMP5" s="232"/>
      <c r="LMQ5" s="232"/>
      <c r="LMR5" s="232"/>
      <c r="LMS5" s="232"/>
      <c r="LMT5" s="232"/>
      <c r="LMU5" s="232"/>
      <c r="LMV5" s="232"/>
      <c r="LMW5" s="232"/>
      <c r="LMX5" s="232"/>
      <c r="LMY5" s="232"/>
      <c r="LMZ5" s="232"/>
      <c r="LNA5" s="232"/>
      <c r="LNB5" s="232"/>
      <c r="LNC5" s="232"/>
      <c r="LND5" s="232"/>
      <c r="LNE5" s="232"/>
      <c r="LNF5" s="232"/>
      <c r="LNG5" s="232"/>
      <c r="LNH5" s="232"/>
      <c r="LNI5" s="232"/>
      <c r="LNJ5" s="232"/>
      <c r="LNK5" s="232"/>
      <c r="LNL5" s="232"/>
      <c r="LNM5" s="232"/>
      <c r="LNN5" s="232"/>
      <c r="LNO5" s="232"/>
      <c r="LNP5" s="232"/>
      <c r="LNQ5" s="232"/>
      <c r="LNR5" s="232"/>
      <c r="LNS5" s="232"/>
      <c r="LNT5" s="232"/>
      <c r="LNU5" s="232"/>
      <c r="LNV5" s="232"/>
      <c r="LNW5" s="232"/>
      <c r="LNX5" s="232"/>
      <c r="LNY5" s="232"/>
      <c r="LNZ5" s="232"/>
      <c r="LOA5" s="232"/>
      <c r="LOB5" s="232"/>
      <c r="LOC5" s="232"/>
      <c r="LOD5" s="232"/>
      <c r="LOE5" s="232"/>
      <c r="LOF5" s="232"/>
      <c r="LOG5" s="232"/>
      <c r="LOH5" s="232"/>
      <c r="LOI5" s="232"/>
      <c r="LOJ5" s="232"/>
      <c r="LOK5" s="232"/>
      <c r="LOL5" s="232"/>
      <c r="LOM5" s="232"/>
      <c r="LON5" s="232"/>
      <c r="LOO5" s="232"/>
      <c r="LOP5" s="232"/>
      <c r="LOQ5" s="232"/>
      <c r="LOR5" s="232"/>
      <c r="LOS5" s="232"/>
      <c r="LOT5" s="232"/>
      <c r="LOU5" s="232"/>
      <c r="LOV5" s="232"/>
      <c r="LOW5" s="232"/>
      <c r="LOX5" s="232"/>
      <c r="LOY5" s="232"/>
      <c r="LOZ5" s="232"/>
      <c r="LPA5" s="232"/>
      <c r="LPB5" s="232"/>
      <c r="LPC5" s="232"/>
      <c r="LPD5" s="232"/>
      <c r="LPE5" s="232"/>
      <c r="LPF5" s="232"/>
      <c r="LPG5" s="232"/>
      <c r="LPH5" s="232"/>
      <c r="LPI5" s="232"/>
      <c r="LPJ5" s="232"/>
      <c r="LPK5" s="232"/>
      <c r="LPL5" s="232"/>
      <c r="LPM5" s="232"/>
      <c r="LPN5" s="232"/>
      <c r="LPO5" s="232"/>
      <c r="LPP5" s="232"/>
      <c r="LPQ5" s="232"/>
      <c r="LPR5" s="232"/>
      <c r="LPS5" s="232"/>
      <c r="LPT5" s="232"/>
      <c r="LPU5" s="232"/>
      <c r="LPV5" s="232"/>
      <c r="LPW5" s="232"/>
      <c r="LPX5" s="232"/>
      <c r="LPY5" s="232"/>
      <c r="LPZ5" s="232"/>
      <c r="LQA5" s="232"/>
      <c r="LQB5" s="232"/>
      <c r="LQC5" s="232"/>
      <c r="LQD5" s="232"/>
      <c r="LQE5" s="232"/>
      <c r="LQF5" s="232"/>
      <c r="LQG5" s="232"/>
      <c r="LQH5" s="232"/>
      <c r="LQI5" s="232"/>
      <c r="LQJ5" s="232"/>
      <c r="LQK5" s="232"/>
      <c r="LQL5" s="232"/>
      <c r="LQM5" s="232"/>
      <c r="LQN5" s="232"/>
      <c r="LQO5" s="232"/>
      <c r="LQP5" s="232"/>
      <c r="LQQ5" s="232"/>
      <c r="LQR5" s="232"/>
      <c r="LQS5" s="232"/>
      <c r="LQT5" s="232"/>
      <c r="LQU5" s="232"/>
      <c r="LQV5" s="232"/>
      <c r="LQW5" s="232"/>
      <c r="LQX5" s="232"/>
      <c r="LQY5" s="232"/>
      <c r="LQZ5" s="232"/>
      <c r="LRA5" s="232"/>
      <c r="LRB5" s="232"/>
      <c r="LRC5" s="232"/>
      <c r="LRD5" s="232"/>
      <c r="LRE5" s="232"/>
      <c r="LRF5" s="232"/>
      <c r="LRG5" s="232"/>
      <c r="LRH5" s="232"/>
      <c r="LRI5" s="232"/>
      <c r="LRJ5" s="232"/>
      <c r="LRK5" s="232"/>
      <c r="LRL5" s="232"/>
      <c r="LRM5" s="232"/>
      <c r="LRN5" s="232"/>
      <c r="LRO5" s="232"/>
      <c r="LRP5" s="232"/>
      <c r="LRQ5" s="232"/>
      <c r="LRR5" s="232"/>
      <c r="LRS5" s="232"/>
      <c r="LRT5" s="232"/>
      <c r="LRU5" s="232"/>
      <c r="LRV5" s="232"/>
      <c r="LRW5" s="232"/>
      <c r="LRX5" s="232"/>
      <c r="LRY5" s="232"/>
      <c r="LRZ5" s="232"/>
      <c r="LSA5" s="232"/>
      <c r="LSB5" s="232"/>
      <c r="LSC5" s="232"/>
      <c r="LSD5" s="232"/>
      <c r="LSE5" s="232"/>
      <c r="LSF5" s="232"/>
      <c r="LSG5" s="232"/>
      <c r="LSH5" s="232"/>
      <c r="LSI5" s="232"/>
      <c r="LSJ5" s="232"/>
      <c r="LSK5" s="232"/>
      <c r="LSL5" s="232"/>
      <c r="LSM5" s="232"/>
      <c r="LSN5" s="232"/>
      <c r="LSO5" s="232"/>
      <c r="LSP5" s="232"/>
      <c r="LSQ5" s="232"/>
      <c r="LSR5" s="232"/>
      <c r="LSS5" s="232"/>
      <c r="LST5" s="232"/>
      <c r="LSU5" s="232"/>
      <c r="LSV5" s="232"/>
      <c r="LSW5" s="232"/>
      <c r="LSX5" s="232"/>
      <c r="LSY5" s="232"/>
      <c r="LSZ5" s="232"/>
      <c r="LTA5" s="232"/>
      <c r="LTB5" s="232"/>
      <c r="LTC5" s="232"/>
      <c r="LTD5" s="232"/>
      <c r="LTE5" s="232"/>
      <c r="LTF5" s="232"/>
      <c r="LTG5" s="232"/>
      <c r="LTH5" s="232"/>
      <c r="LTI5" s="232"/>
      <c r="LTJ5" s="232"/>
      <c r="LTK5" s="232"/>
      <c r="LTL5" s="232"/>
      <c r="LTM5" s="232"/>
      <c r="LTN5" s="232"/>
      <c r="LTO5" s="232"/>
      <c r="LTP5" s="232"/>
      <c r="LTQ5" s="232"/>
      <c r="LTR5" s="232"/>
      <c r="LTS5" s="232"/>
      <c r="LTT5" s="232"/>
      <c r="LTU5" s="232"/>
      <c r="LTV5" s="232"/>
      <c r="LTW5" s="232"/>
      <c r="LTX5" s="232"/>
      <c r="LTY5" s="232"/>
      <c r="LTZ5" s="232"/>
      <c r="LUA5" s="232"/>
      <c r="LUB5" s="232"/>
      <c r="LUC5" s="232"/>
      <c r="LUD5" s="232"/>
      <c r="LUE5" s="232"/>
      <c r="LUF5" s="232"/>
      <c r="LUG5" s="232"/>
      <c r="LUH5" s="232"/>
      <c r="LUI5" s="232"/>
      <c r="LUJ5" s="232"/>
      <c r="LUK5" s="232"/>
      <c r="LUL5" s="232"/>
      <c r="LUM5" s="232"/>
      <c r="LUN5" s="232"/>
      <c r="LUO5" s="232"/>
      <c r="LUP5" s="232"/>
      <c r="LUQ5" s="232"/>
      <c r="LUR5" s="232"/>
      <c r="LUS5" s="232"/>
      <c r="LUT5" s="232"/>
      <c r="LUU5" s="232"/>
      <c r="LUV5" s="232"/>
      <c r="LUW5" s="232"/>
      <c r="LUX5" s="232"/>
      <c r="LUY5" s="232"/>
      <c r="LUZ5" s="232"/>
      <c r="LVA5" s="232"/>
      <c r="LVB5" s="232"/>
      <c r="LVC5" s="232"/>
      <c r="LVD5" s="232"/>
      <c r="LVE5" s="232"/>
      <c r="LVF5" s="232"/>
      <c r="LVG5" s="232"/>
      <c r="LVH5" s="232"/>
      <c r="LVI5" s="232"/>
      <c r="LVJ5" s="232"/>
      <c r="LVK5" s="232"/>
      <c r="LVL5" s="232"/>
      <c r="LVM5" s="232"/>
      <c r="LVN5" s="232"/>
      <c r="LVO5" s="232"/>
      <c r="LVP5" s="232"/>
      <c r="LVQ5" s="232"/>
      <c r="LVR5" s="232"/>
      <c r="LVS5" s="232"/>
      <c r="LVT5" s="232"/>
      <c r="LVU5" s="232"/>
      <c r="LVV5" s="232"/>
      <c r="LVW5" s="232"/>
      <c r="LVX5" s="232"/>
      <c r="LVY5" s="232"/>
      <c r="LVZ5" s="232"/>
      <c r="LWA5" s="232"/>
      <c r="LWB5" s="232"/>
      <c r="LWC5" s="232"/>
      <c r="LWD5" s="232"/>
      <c r="LWE5" s="232"/>
      <c r="LWF5" s="232"/>
      <c r="LWG5" s="232"/>
      <c r="LWH5" s="232"/>
      <c r="LWI5" s="232"/>
      <c r="LWJ5" s="232"/>
      <c r="LWK5" s="232"/>
      <c r="LWL5" s="232"/>
      <c r="LWM5" s="232"/>
      <c r="LWN5" s="232"/>
      <c r="LWO5" s="232"/>
      <c r="LWP5" s="232"/>
      <c r="LWQ5" s="232"/>
      <c r="LWR5" s="232"/>
      <c r="LWS5" s="232"/>
      <c r="LWT5" s="232"/>
      <c r="LWU5" s="232"/>
      <c r="LWV5" s="232"/>
      <c r="LWW5" s="232"/>
      <c r="LWX5" s="232"/>
      <c r="LWY5" s="232"/>
      <c r="LWZ5" s="232"/>
      <c r="LXA5" s="232"/>
      <c r="LXB5" s="232"/>
      <c r="LXC5" s="232"/>
      <c r="LXD5" s="232"/>
      <c r="LXE5" s="232"/>
      <c r="LXF5" s="232"/>
      <c r="LXG5" s="232"/>
      <c r="LXH5" s="232"/>
      <c r="LXI5" s="232"/>
      <c r="LXJ5" s="232"/>
      <c r="LXK5" s="232"/>
      <c r="LXL5" s="232"/>
      <c r="LXM5" s="232"/>
      <c r="LXN5" s="232"/>
      <c r="LXO5" s="232"/>
      <c r="LXP5" s="232"/>
      <c r="LXQ5" s="232"/>
      <c r="LXR5" s="232"/>
      <c r="LXS5" s="232"/>
      <c r="LXT5" s="232"/>
      <c r="LXU5" s="232"/>
      <c r="LXV5" s="232"/>
      <c r="LXW5" s="232"/>
      <c r="LXX5" s="232"/>
      <c r="LXY5" s="232"/>
      <c r="LXZ5" s="232"/>
      <c r="LYA5" s="232"/>
      <c r="LYB5" s="232"/>
      <c r="LYC5" s="232"/>
      <c r="LYD5" s="232"/>
      <c r="LYE5" s="232"/>
      <c r="LYF5" s="232"/>
      <c r="LYG5" s="232"/>
      <c r="LYH5" s="232"/>
      <c r="LYI5" s="232"/>
      <c r="LYJ5" s="232"/>
      <c r="LYK5" s="232"/>
      <c r="LYL5" s="232"/>
      <c r="LYM5" s="232"/>
      <c r="LYN5" s="232"/>
      <c r="LYO5" s="232"/>
      <c r="LYP5" s="232"/>
      <c r="LYQ5" s="232"/>
      <c r="LYR5" s="232"/>
      <c r="LYS5" s="232"/>
      <c r="LYT5" s="232"/>
      <c r="LYU5" s="232"/>
      <c r="LYV5" s="232"/>
      <c r="LYW5" s="232"/>
      <c r="LYX5" s="232"/>
      <c r="LYY5" s="232"/>
      <c r="LYZ5" s="232"/>
      <c r="LZA5" s="232"/>
      <c r="LZB5" s="232"/>
      <c r="LZC5" s="232"/>
      <c r="LZD5" s="232"/>
      <c r="LZE5" s="232"/>
      <c r="LZF5" s="232"/>
      <c r="LZG5" s="232"/>
      <c r="LZH5" s="232"/>
      <c r="LZI5" s="232"/>
      <c r="LZJ5" s="232"/>
      <c r="LZK5" s="232"/>
      <c r="LZL5" s="232"/>
      <c r="LZM5" s="232"/>
      <c r="LZN5" s="232"/>
      <c r="LZO5" s="232"/>
      <c r="LZP5" s="232"/>
      <c r="LZQ5" s="232"/>
      <c r="LZR5" s="232"/>
      <c r="LZS5" s="232"/>
      <c r="LZT5" s="232"/>
      <c r="LZU5" s="232"/>
      <c r="LZV5" s="232"/>
      <c r="LZW5" s="232"/>
      <c r="LZX5" s="232"/>
      <c r="LZY5" s="232"/>
      <c r="LZZ5" s="232"/>
      <c r="MAA5" s="232"/>
      <c r="MAB5" s="232"/>
      <c r="MAC5" s="232"/>
      <c r="MAD5" s="232"/>
      <c r="MAE5" s="232"/>
      <c r="MAF5" s="232"/>
      <c r="MAG5" s="232"/>
      <c r="MAH5" s="232"/>
      <c r="MAI5" s="232"/>
      <c r="MAJ5" s="232"/>
      <c r="MAK5" s="232"/>
      <c r="MAL5" s="232"/>
      <c r="MAM5" s="232"/>
      <c r="MAN5" s="232"/>
      <c r="MAO5" s="232"/>
      <c r="MAP5" s="232"/>
      <c r="MAQ5" s="232"/>
      <c r="MAR5" s="232"/>
      <c r="MAS5" s="232"/>
      <c r="MAT5" s="232"/>
      <c r="MAU5" s="232"/>
      <c r="MAV5" s="232"/>
      <c r="MAW5" s="232"/>
      <c r="MAX5" s="232"/>
      <c r="MAY5" s="232"/>
      <c r="MAZ5" s="232"/>
      <c r="MBA5" s="232"/>
      <c r="MBB5" s="232"/>
      <c r="MBC5" s="232"/>
      <c r="MBD5" s="232"/>
      <c r="MBE5" s="232"/>
      <c r="MBF5" s="232"/>
      <c r="MBG5" s="232"/>
      <c r="MBH5" s="232"/>
      <c r="MBI5" s="232"/>
      <c r="MBJ5" s="232"/>
      <c r="MBK5" s="232"/>
      <c r="MBL5" s="232"/>
      <c r="MBM5" s="232"/>
      <c r="MBN5" s="232"/>
      <c r="MBO5" s="232"/>
      <c r="MBP5" s="232"/>
      <c r="MBQ5" s="232"/>
      <c r="MBR5" s="232"/>
      <c r="MBS5" s="232"/>
      <c r="MBT5" s="232"/>
      <c r="MBU5" s="232"/>
      <c r="MBV5" s="232"/>
      <c r="MBW5" s="232"/>
      <c r="MBX5" s="232"/>
      <c r="MBY5" s="232"/>
      <c r="MBZ5" s="232"/>
      <c r="MCA5" s="232"/>
      <c r="MCB5" s="232"/>
      <c r="MCC5" s="232"/>
      <c r="MCD5" s="232"/>
      <c r="MCE5" s="232"/>
      <c r="MCF5" s="232"/>
      <c r="MCG5" s="232"/>
      <c r="MCH5" s="232"/>
      <c r="MCI5" s="232"/>
      <c r="MCJ5" s="232"/>
      <c r="MCK5" s="232"/>
      <c r="MCL5" s="232"/>
      <c r="MCM5" s="232"/>
      <c r="MCN5" s="232"/>
      <c r="MCO5" s="232"/>
      <c r="MCP5" s="232"/>
      <c r="MCQ5" s="232"/>
      <c r="MCR5" s="232"/>
      <c r="MCS5" s="232"/>
      <c r="MCT5" s="232"/>
      <c r="MCU5" s="232"/>
      <c r="MCV5" s="232"/>
      <c r="MCW5" s="232"/>
      <c r="MCX5" s="232"/>
      <c r="MCY5" s="232"/>
      <c r="MCZ5" s="232"/>
      <c r="MDA5" s="232"/>
      <c r="MDB5" s="232"/>
      <c r="MDC5" s="232"/>
      <c r="MDD5" s="232"/>
      <c r="MDE5" s="232"/>
      <c r="MDF5" s="232"/>
      <c r="MDG5" s="232"/>
      <c r="MDH5" s="232"/>
      <c r="MDI5" s="232"/>
      <c r="MDJ5" s="232"/>
      <c r="MDK5" s="232"/>
      <c r="MDL5" s="232"/>
      <c r="MDM5" s="232"/>
      <c r="MDN5" s="232"/>
      <c r="MDO5" s="232"/>
      <c r="MDP5" s="232"/>
      <c r="MDQ5" s="232"/>
      <c r="MDR5" s="232"/>
      <c r="MDS5" s="232"/>
      <c r="MDT5" s="232"/>
      <c r="MDU5" s="232"/>
      <c r="MDV5" s="232"/>
      <c r="MDW5" s="232"/>
      <c r="MDX5" s="232"/>
      <c r="MDY5" s="232"/>
      <c r="MDZ5" s="232"/>
      <c r="MEA5" s="232"/>
      <c r="MEB5" s="232"/>
      <c r="MEC5" s="232"/>
      <c r="MED5" s="232"/>
      <c r="MEE5" s="232"/>
      <c r="MEF5" s="232"/>
      <c r="MEG5" s="232"/>
      <c r="MEH5" s="232"/>
      <c r="MEI5" s="232"/>
      <c r="MEJ5" s="232"/>
      <c r="MEK5" s="232"/>
      <c r="MEL5" s="232"/>
      <c r="MEM5" s="232"/>
      <c r="MEN5" s="232"/>
      <c r="MEO5" s="232"/>
      <c r="MEP5" s="232"/>
      <c r="MEQ5" s="232"/>
      <c r="MER5" s="232"/>
      <c r="MES5" s="232"/>
      <c r="MET5" s="232"/>
      <c r="MEU5" s="232"/>
      <c r="MEV5" s="232"/>
      <c r="MEW5" s="232"/>
      <c r="MEX5" s="232"/>
      <c r="MEY5" s="232"/>
      <c r="MEZ5" s="232"/>
      <c r="MFA5" s="232"/>
      <c r="MFB5" s="232"/>
      <c r="MFC5" s="232"/>
      <c r="MFD5" s="232"/>
      <c r="MFE5" s="232"/>
      <c r="MFF5" s="232"/>
      <c r="MFG5" s="232"/>
      <c r="MFH5" s="232"/>
      <c r="MFI5" s="232"/>
      <c r="MFJ5" s="232"/>
      <c r="MFK5" s="232"/>
      <c r="MFL5" s="232"/>
      <c r="MFM5" s="232"/>
      <c r="MFN5" s="232"/>
      <c r="MFO5" s="232"/>
      <c r="MFP5" s="232"/>
      <c r="MFQ5" s="232"/>
      <c r="MFR5" s="232"/>
      <c r="MFS5" s="232"/>
      <c r="MFT5" s="232"/>
      <c r="MFU5" s="232"/>
      <c r="MFV5" s="232"/>
      <c r="MFW5" s="232"/>
      <c r="MFX5" s="232"/>
      <c r="MFY5" s="232"/>
      <c r="MFZ5" s="232"/>
      <c r="MGA5" s="232"/>
      <c r="MGB5" s="232"/>
      <c r="MGC5" s="232"/>
      <c r="MGD5" s="232"/>
      <c r="MGE5" s="232"/>
      <c r="MGF5" s="232"/>
      <c r="MGG5" s="232"/>
      <c r="MGH5" s="232"/>
      <c r="MGI5" s="232"/>
      <c r="MGJ5" s="232"/>
      <c r="MGK5" s="232"/>
      <c r="MGL5" s="232"/>
      <c r="MGM5" s="232"/>
      <c r="MGN5" s="232"/>
      <c r="MGO5" s="232"/>
      <c r="MGP5" s="232"/>
      <c r="MGQ5" s="232"/>
      <c r="MGR5" s="232"/>
      <c r="MGS5" s="232"/>
      <c r="MGT5" s="232"/>
      <c r="MGU5" s="232"/>
      <c r="MGV5" s="232"/>
      <c r="MGW5" s="232"/>
      <c r="MGX5" s="232"/>
      <c r="MGY5" s="232"/>
      <c r="MGZ5" s="232"/>
      <c r="MHA5" s="232"/>
      <c r="MHB5" s="232"/>
      <c r="MHC5" s="232"/>
      <c r="MHD5" s="232"/>
      <c r="MHE5" s="232"/>
      <c r="MHF5" s="232"/>
      <c r="MHG5" s="232"/>
      <c r="MHH5" s="232"/>
      <c r="MHI5" s="232"/>
      <c r="MHJ5" s="232"/>
      <c r="MHK5" s="232"/>
      <c r="MHL5" s="232"/>
      <c r="MHM5" s="232"/>
      <c r="MHN5" s="232"/>
      <c r="MHO5" s="232"/>
      <c r="MHP5" s="232"/>
      <c r="MHQ5" s="232"/>
      <c r="MHR5" s="232"/>
      <c r="MHS5" s="232"/>
      <c r="MHT5" s="232"/>
      <c r="MHU5" s="232"/>
      <c r="MHV5" s="232"/>
      <c r="MHW5" s="232"/>
      <c r="MHX5" s="232"/>
      <c r="MHY5" s="232"/>
      <c r="MHZ5" s="232"/>
      <c r="MIA5" s="232"/>
      <c r="MIB5" s="232"/>
      <c r="MIC5" s="232"/>
      <c r="MID5" s="232"/>
      <c r="MIE5" s="232"/>
      <c r="MIF5" s="232"/>
      <c r="MIG5" s="232"/>
      <c r="MIH5" s="232"/>
      <c r="MII5" s="232"/>
      <c r="MIJ5" s="232"/>
      <c r="MIK5" s="232"/>
      <c r="MIL5" s="232"/>
      <c r="MIM5" s="232"/>
      <c r="MIN5" s="232"/>
      <c r="MIO5" s="232"/>
      <c r="MIP5" s="232"/>
      <c r="MIQ5" s="232"/>
      <c r="MIR5" s="232"/>
      <c r="MIS5" s="232"/>
      <c r="MIT5" s="232"/>
      <c r="MIU5" s="232"/>
      <c r="MIV5" s="232"/>
      <c r="MIW5" s="232"/>
      <c r="MIX5" s="232"/>
      <c r="MIY5" s="232"/>
      <c r="MIZ5" s="232"/>
      <c r="MJA5" s="232"/>
      <c r="MJB5" s="232"/>
      <c r="MJC5" s="232"/>
      <c r="MJD5" s="232"/>
      <c r="MJE5" s="232"/>
      <c r="MJF5" s="232"/>
      <c r="MJG5" s="232"/>
      <c r="MJH5" s="232"/>
      <c r="MJI5" s="232"/>
      <c r="MJJ5" s="232"/>
      <c r="MJK5" s="232"/>
      <c r="MJL5" s="232"/>
      <c r="MJM5" s="232"/>
      <c r="MJN5" s="232"/>
      <c r="MJO5" s="232"/>
      <c r="MJP5" s="232"/>
      <c r="MJQ5" s="232"/>
      <c r="MJR5" s="232"/>
      <c r="MJS5" s="232"/>
      <c r="MJT5" s="232"/>
      <c r="MJU5" s="232"/>
      <c r="MJV5" s="232"/>
      <c r="MJW5" s="232"/>
      <c r="MJX5" s="232"/>
      <c r="MJY5" s="232"/>
      <c r="MJZ5" s="232"/>
      <c r="MKA5" s="232"/>
      <c r="MKB5" s="232"/>
      <c r="MKC5" s="232"/>
      <c r="MKD5" s="232"/>
      <c r="MKE5" s="232"/>
      <c r="MKF5" s="232"/>
      <c r="MKG5" s="232"/>
      <c r="MKH5" s="232"/>
      <c r="MKI5" s="232"/>
      <c r="MKJ5" s="232"/>
      <c r="MKK5" s="232"/>
      <c r="MKL5" s="232"/>
      <c r="MKM5" s="232"/>
      <c r="MKN5" s="232"/>
      <c r="MKO5" s="232"/>
      <c r="MKP5" s="232"/>
      <c r="MKQ5" s="232"/>
      <c r="MKR5" s="232"/>
      <c r="MKS5" s="232"/>
      <c r="MKT5" s="232"/>
      <c r="MKU5" s="232"/>
      <c r="MKV5" s="232"/>
      <c r="MKW5" s="232"/>
      <c r="MKX5" s="232"/>
      <c r="MKY5" s="232"/>
      <c r="MKZ5" s="232"/>
      <c r="MLA5" s="232"/>
      <c r="MLB5" s="232"/>
      <c r="MLC5" s="232"/>
      <c r="MLD5" s="232"/>
      <c r="MLE5" s="232"/>
      <c r="MLF5" s="232"/>
      <c r="MLG5" s="232"/>
      <c r="MLH5" s="232"/>
      <c r="MLI5" s="232"/>
      <c r="MLJ5" s="232"/>
      <c r="MLK5" s="232"/>
      <c r="MLL5" s="232"/>
      <c r="MLM5" s="232"/>
      <c r="MLN5" s="232"/>
      <c r="MLO5" s="232"/>
      <c r="MLP5" s="232"/>
      <c r="MLQ5" s="232"/>
      <c r="MLR5" s="232"/>
      <c r="MLS5" s="232"/>
      <c r="MLT5" s="232"/>
      <c r="MLU5" s="232"/>
      <c r="MLV5" s="232"/>
      <c r="MLW5" s="232"/>
      <c r="MLX5" s="232"/>
      <c r="MLY5" s="232"/>
      <c r="MLZ5" s="232"/>
      <c r="MMA5" s="232"/>
      <c r="MMB5" s="232"/>
      <c r="MMC5" s="232"/>
      <c r="MMD5" s="232"/>
      <c r="MME5" s="232"/>
      <c r="MMF5" s="232"/>
      <c r="MMG5" s="232"/>
      <c r="MMH5" s="232"/>
      <c r="MMI5" s="232"/>
      <c r="MMJ5" s="232"/>
      <c r="MMK5" s="232"/>
      <c r="MML5" s="232"/>
      <c r="MMM5" s="232"/>
      <c r="MMN5" s="232"/>
      <c r="MMO5" s="232"/>
      <c r="MMP5" s="232"/>
      <c r="MMQ5" s="232"/>
      <c r="MMR5" s="232"/>
      <c r="MMS5" s="232"/>
      <c r="MMT5" s="232"/>
      <c r="MMU5" s="232"/>
      <c r="MMV5" s="232"/>
      <c r="MMW5" s="232"/>
      <c r="MMX5" s="232"/>
      <c r="MMY5" s="232"/>
      <c r="MMZ5" s="232"/>
      <c r="MNA5" s="232"/>
      <c r="MNB5" s="232"/>
      <c r="MNC5" s="232"/>
      <c r="MND5" s="232"/>
      <c r="MNE5" s="232"/>
      <c r="MNF5" s="232"/>
      <c r="MNG5" s="232"/>
      <c r="MNH5" s="232"/>
      <c r="MNI5" s="232"/>
      <c r="MNJ5" s="232"/>
      <c r="MNK5" s="232"/>
      <c r="MNL5" s="232"/>
      <c r="MNM5" s="232"/>
      <c r="MNN5" s="232"/>
      <c r="MNO5" s="232"/>
      <c r="MNP5" s="232"/>
      <c r="MNQ5" s="232"/>
      <c r="MNR5" s="232"/>
      <c r="MNS5" s="232"/>
      <c r="MNT5" s="232"/>
      <c r="MNU5" s="232"/>
      <c r="MNV5" s="232"/>
      <c r="MNW5" s="232"/>
      <c r="MNX5" s="232"/>
      <c r="MNY5" s="232"/>
      <c r="MNZ5" s="232"/>
      <c r="MOA5" s="232"/>
      <c r="MOB5" s="232"/>
      <c r="MOC5" s="232"/>
      <c r="MOD5" s="232"/>
      <c r="MOE5" s="232"/>
      <c r="MOF5" s="232"/>
      <c r="MOG5" s="232"/>
      <c r="MOH5" s="232"/>
      <c r="MOI5" s="232"/>
      <c r="MOJ5" s="232"/>
      <c r="MOK5" s="232"/>
      <c r="MOL5" s="232"/>
      <c r="MOM5" s="232"/>
      <c r="MON5" s="232"/>
      <c r="MOO5" s="232"/>
      <c r="MOP5" s="232"/>
      <c r="MOQ5" s="232"/>
      <c r="MOR5" s="232"/>
      <c r="MOS5" s="232"/>
      <c r="MOT5" s="232"/>
      <c r="MOU5" s="232"/>
      <c r="MOV5" s="232"/>
      <c r="MOW5" s="232"/>
      <c r="MOX5" s="232"/>
      <c r="MOY5" s="232"/>
      <c r="MOZ5" s="232"/>
      <c r="MPA5" s="232"/>
      <c r="MPB5" s="232"/>
      <c r="MPC5" s="232"/>
      <c r="MPD5" s="232"/>
      <c r="MPE5" s="232"/>
      <c r="MPF5" s="232"/>
      <c r="MPG5" s="232"/>
      <c r="MPH5" s="232"/>
      <c r="MPI5" s="232"/>
      <c r="MPJ5" s="232"/>
      <c r="MPK5" s="232"/>
      <c r="MPL5" s="232"/>
      <c r="MPM5" s="232"/>
      <c r="MPN5" s="232"/>
      <c r="MPO5" s="232"/>
      <c r="MPP5" s="232"/>
      <c r="MPQ5" s="232"/>
      <c r="MPR5" s="232"/>
      <c r="MPS5" s="232"/>
      <c r="MPT5" s="232"/>
      <c r="MPU5" s="232"/>
      <c r="MPV5" s="232"/>
      <c r="MPW5" s="232"/>
      <c r="MPX5" s="232"/>
      <c r="MPY5" s="232"/>
      <c r="MPZ5" s="232"/>
      <c r="MQA5" s="232"/>
      <c r="MQB5" s="232"/>
      <c r="MQC5" s="232"/>
      <c r="MQD5" s="232"/>
      <c r="MQE5" s="232"/>
      <c r="MQF5" s="232"/>
      <c r="MQG5" s="232"/>
      <c r="MQH5" s="232"/>
      <c r="MQI5" s="232"/>
      <c r="MQJ5" s="232"/>
      <c r="MQK5" s="232"/>
      <c r="MQL5" s="232"/>
      <c r="MQM5" s="232"/>
      <c r="MQN5" s="232"/>
      <c r="MQO5" s="232"/>
      <c r="MQP5" s="232"/>
      <c r="MQQ5" s="232"/>
      <c r="MQR5" s="232"/>
      <c r="MQS5" s="232"/>
      <c r="MQT5" s="232"/>
      <c r="MQU5" s="232"/>
      <c r="MQV5" s="232"/>
      <c r="MQW5" s="232"/>
      <c r="MQX5" s="232"/>
      <c r="MQY5" s="232"/>
      <c r="MQZ5" s="232"/>
      <c r="MRA5" s="232"/>
      <c r="MRB5" s="232"/>
      <c r="MRC5" s="232"/>
      <c r="MRD5" s="232"/>
      <c r="MRE5" s="232"/>
      <c r="MRF5" s="232"/>
      <c r="MRG5" s="232"/>
      <c r="MRH5" s="232"/>
      <c r="MRI5" s="232"/>
      <c r="MRJ5" s="232"/>
      <c r="MRK5" s="232"/>
      <c r="MRL5" s="232"/>
      <c r="MRM5" s="232"/>
      <c r="MRN5" s="232"/>
      <c r="MRO5" s="232"/>
      <c r="MRP5" s="232"/>
      <c r="MRQ5" s="232"/>
      <c r="MRR5" s="232"/>
      <c r="MRS5" s="232"/>
      <c r="MRT5" s="232"/>
      <c r="MRU5" s="232"/>
      <c r="MRV5" s="232"/>
      <c r="MRW5" s="232"/>
      <c r="MRX5" s="232"/>
      <c r="MRY5" s="232"/>
      <c r="MRZ5" s="232"/>
      <c r="MSA5" s="232"/>
      <c r="MSB5" s="232"/>
      <c r="MSC5" s="232"/>
      <c r="MSD5" s="232"/>
      <c r="MSE5" s="232"/>
      <c r="MSF5" s="232"/>
      <c r="MSG5" s="232"/>
      <c r="MSH5" s="232"/>
      <c r="MSI5" s="232"/>
      <c r="MSJ5" s="232"/>
      <c r="MSK5" s="232"/>
      <c r="MSL5" s="232"/>
      <c r="MSM5" s="232"/>
      <c r="MSN5" s="232"/>
      <c r="MSO5" s="232"/>
      <c r="MSP5" s="232"/>
      <c r="MSQ5" s="232"/>
      <c r="MSR5" s="232"/>
      <c r="MSS5" s="232"/>
      <c r="MST5" s="232"/>
      <c r="MSU5" s="232"/>
      <c r="MSV5" s="232"/>
      <c r="MSW5" s="232"/>
      <c r="MSX5" s="232"/>
      <c r="MSY5" s="232"/>
      <c r="MSZ5" s="232"/>
      <c r="MTA5" s="232"/>
      <c r="MTB5" s="232"/>
      <c r="MTC5" s="232"/>
      <c r="MTD5" s="232"/>
      <c r="MTE5" s="232"/>
      <c r="MTF5" s="232"/>
      <c r="MTG5" s="232"/>
      <c r="MTH5" s="232"/>
      <c r="MTI5" s="232"/>
      <c r="MTJ5" s="232"/>
      <c r="MTK5" s="232"/>
      <c r="MTL5" s="232"/>
      <c r="MTM5" s="232"/>
      <c r="MTN5" s="232"/>
      <c r="MTO5" s="232"/>
      <c r="MTP5" s="232"/>
      <c r="MTQ5" s="232"/>
      <c r="MTR5" s="232"/>
      <c r="MTS5" s="232"/>
      <c r="MTT5" s="232"/>
      <c r="MTU5" s="232"/>
      <c r="MTV5" s="232"/>
      <c r="MTW5" s="232"/>
      <c r="MTX5" s="232"/>
      <c r="MTY5" s="232"/>
      <c r="MTZ5" s="232"/>
      <c r="MUA5" s="232"/>
      <c r="MUB5" s="232"/>
      <c r="MUC5" s="232"/>
      <c r="MUD5" s="232"/>
      <c r="MUE5" s="232"/>
      <c r="MUF5" s="232"/>
      <c r="MUG5" s="232"/>
      <c r="MUH5" s="232"/>
      <c r="MUI5" s="232"/>
      <c r="MUJ5" s="232"/>
      <c r="MUK5" s="232"/>
      <c r="MUL5" s="232"/>
      <c r="MUM5" s="232"/>
      <c r="MUN5" s="232"/>
      <c r="MUO5" s="232"/>
      <c r="MUP5" s="232"/>
      <c r="MUQ5" s="232"/>
      <c r="MUR5" s="232"/>
      <c r="MUS5" s="232"/>
      <c r="MUT5" s="232"/>
      <c r="MUU5" s="232"/>
      <c r="MUV5" s="232"/>
      <c r="MUW5" s="232"/>
      <c r="MUX5" s="232"/>
      <c r="MUY5" s="232"/>
      <c r="MUZ5" s="232"/>
      <c r="MVA5" s="232"/>
      <c r="MVB5" s="232"/>
      <c r="MVC5" s="232"/>
      <c r="MVD5" s="232"/>
      <c r="MVE5" s="232"/>
      <c r="MVF5" s="232"/>
      <c r="MVG5" s="232"/>
      <c r="MVH5" s="232"/>
      <c r="MVI5" s="232"/>
      <c r="MVJ5" s="232"/>
      <c r="MVK5" s="232"/>
      <c r="MVL5" s="232"/>
      <c r="MVM5" s="232"/>
      <c r="MVN5" s="232"/>
      <c r="MVO5" s="232"/>
      <c r="MVP5" s="232"/>
      <c r="MVQ5" s="232"/>
      <c r="MVR5" s="232"/>
      <c r="MVS5" s="232"/>
      <c r="MVT5" s="232"/>
      <c r="MVU5" s="232"/>
      <c r="MVV5" s="232"/>
      <c r="MVW5" s="232"/>
      <c r="MVX5" s="232"/>
      <c r="MVY5" s="232"/>
      <c r="MVZ5" s="232"/>
      <c r="MWA5" s="232"/>
      <c r="MWB5" s="232"/>
      <c r="MWC5" s="232"/>
      <c r="MWD5" s="232"/>
      <c r="MWE5" s="232"/>
      <c r="MWF5" s="232"/>
      <c r="MWG5" s="232"/>
      <c r="MWH5" s="232"/>
      <c r="MWI5" s="232"/>
      <c r="MWJ5" s="232"/>
      <c r="MWK5" s="232"/>
      <c r="MWL5" s="232"/>
      <c r="MWM5" s="232"/>
      <c r="MWN5" s="232"/>
      <c r="MWO5" s="232"/>
      <c r="MWP5" s="232"/>
      <c r="MWQ5" s="232"/>
      <c r="MWR5" s="232"/>
      <c r="MWS5" s="232"/>
      <c r="MWT5" s="232"/>
      <c r="MWU5" s="232"/>
      <c r="MWV5" s="232"/>
      <c r="MWW5" s="232"/>
      <c r="MWX5" s="232"/>
      <c r="MWY5" s="232"/>
      <c r="MWZ5" s="232"/>
      <c r="MXA5" s="232"/>
      <c r="MXB5" s="232"/>
      <c r="MXC5" s="232"/>
      <c r="MXD5" s="232"/>
      <c r="MXE5" s="232"/>
      <c r="MXF5" s="232"/>
      <c r="MXG5" s="232"/>
      <c r="MXH5" s="232"/>
      <c r="MXI5" s="232"/>
      <c r="MXJ5" s="232"/>
      <c r="MXK5" s="232"/>
      <c r="MXL5" s="232"/>
      <c r="MXM5" s="232"/>
      <c r="MXN5" s="232"/>
      <c r="MXO5" s="232"/>
      <c r="MXP5" s="232"/>
      <c r="MXQ5" s="232"/>
      <c r="MXR5" s="232"/>
      <c r="MXS5" s="232"/>
      <c r="MXT5" s="232"/>
      <c r="MXU5" s="232"/>
      <c r="MXV5" s="232"/>
      <c r="MXW5" s="232"/>
      <c r="MXX5" s="232"/>
      <c r="MXY5" s="232"/>
      <c r="MXZ5" s="232"/>
      <c r="MYA5" s="232"/>
      <c r="MYB5" s="232"/>
      <c r="MYC5" s="232"/>
      <c r="MYD5" s="232"/>
      <c r="MYE5" s="232"/>
      <c r="MYF5" s="232"/>
      <c r="MYG5" s="232"/>
      <c r="MYH5" s="232"/>
      <c r="MYI5" s="232"/>
      <c r="MYJ5" s="232"/>
      <c r="MYK5" s="232"/>
      <c r="MYL5" s="232"/>
      <c r="MYM5" s="232"/>
      <c r="MYN5" s="232"/>
      <c r="MYO5" s="232"/>
      <c r="MYP5" s="232"/>
      <c r="MYQ5" s="232"/>
      <c r="MYR5" s="232"/>
      <c r="MYS5" s="232"/>
      <c r="MYT5" s="232"/>
      <c r="MYU5" s="232"/>
      <c r="MYV5" s="232"/>
      <c r="MYW5" s="232"/>
      <c r="MYX5" s="232"/>
      <c r="MYY5" s="232"/>
      <c r="MYZ5" s="232"/>
      <c r="MZA5" s="232"/>
      <c r="MZB5" s="232"/>
      <c r="MZC5" s="232"/>
      <c r="MZD5" s="232"/>
      <c r="MZE5" s="232"/>
      <c r="MZF5" s="232"/>
      <c r="MZG5" s="232"/>
      <c r="MZH5" s="232"/>
      <c r="MZI5" s="232"/>
      <c r="MZJ5" s="232"/>
      <c r="MZK5" s="232"/>
      <c r="MZL5" s="232"/>
      <c r="MZM5" s="232"/>
      <c r="MZN5" s="232"/>
      <c r="MZO5" s="232"/>
      <c r="MZP5" s="232"/>
      <c r="MZQ5" s="232"/>
      <c r="MZR5" s="232"/>
      <c r="MZS5" s="232"/>
      <c r="MZT5" s="232"/>
      <c r="MZU5" s="232"/>
      <c r="MZV5" s="232"/>
      <c r="MZW5" s="232"/>
      <c r="MZX5" s="232"/>
      <c r="MZY5" s="232"/>
      <c r="MZZ5" s="232"/>
      <c r="NAA5" s="232"/>
      <c r="NAB5" s="232"/>
      <c r="NAC5" s="232"/>
      <c r="NAD5" s="232"/>
      <c r="NAE5" s="232"/>
      <c r="NAF5" s="232"/>
      <c r="NAG5" s="232"/>
      <c r="NAH5" s="232"/>
      <c r="NAI5" s="232"/>
      <c r="NAJ5" s="232"/>
      <c r="NAK5" s="232"/>
      <c r="NAL5" s="232"/>
      <c r="NAM5" s="232"/>
      <c r="NAN5" s="232"/>
      <c r="NAO5" s="232"/>
      <c r="NAP5" s="232"/>
      <c r="NAQ5" s="232"/>
      <c r="NAR5" s="232"/>
      <c r="NAS5" s="232"/>
      <c r="NAT5" s="232"/>
      <c r="NAU5" s="232"/>
      <c r="NAV5" s="232"/>
      <c r="NAW5" s="232"/>
      <c r="NAX5" s="232"/>
      <c r="NAY5" s="232"/>
      <c r="NAZ5" s="232"/>
      <c r="NBA5" s="232"/>
      <c r="NBB5" s="232"/>
      <c r="NBC5" s="232"/>
      <c r="NBD5" s="232"/>
      <c r="NBE5" s="232"/>
      <c r="NBF5" s="232"/>
      <c r="NBG5" s="232"/>
      <c r="NBH5" s="232"/>
      <c r="NBI5" s="232"/>
      <c r="NBJ5" s="232"/>
      <c r="NBK5" s="232"/>
      <c r="NBL5" s="232"/>
      <c r="NBM5" s="232"/>
      <c r="NBN5" s="232"/>
      <c r="NBO5" s="232"/>
      <c r="NBP5" s="232"/>
      <c r="NBQ5" s="232"/>
      <c r="NBR5" s="232"/>
      <c r="NBS5" s="232"/>
      <c r="NBT5" s="232"/>
      <c r="NBU5" s="232"/>
      <c r="NBV5" s="232"/>
      <c r="NBW5" s="232"/>
      <c r="NBX5" s="232"/>
      <c r="NBY5" s="232"/>
      <c r="NBZ5" s="232"/>
      <c r="NCA5" s="232"/>
      <c r="NCB5" s="232"/>
      <c r="NCC5" s="232"/>
      <c r="NCD5" s="232"/>
      <c r="NCE5" s="232"/>
      <c r="NCF5" s="232"/>
      <c r="NCG5" s="232"/>
      <c r="NCH5" s="232"/>
      <c r="NCI5" s="232"/>
      <c r="NCJ5" s="232"/>
      <c r="NCK5" s="232"/>
      <c r="NCL5" s="232"/>
      <c r="NCM5" s="232"/>
      <c r="NCN5" s="232"/>
      <c r="NCO5" s="232"/>
      <c r="NCP5" s="232"/>
      <c r="NCQ5" s="232"/>
      <c r="NCR5" s="232"/>
      <c r="NCS5" s="232"/>
      <c r="NCT5" s="232"/>
      <c r="NCU5" s="232"/>
      <c r="NCV5" s="232"/>
      <c r="NCW5" s="232"/>
      <c r="NCX5" s="232"/>
      <c r="NCY5" s="232"/>
      <c r="NCZ5" s="232"/>
      <c r="NDA5" s="232"/>
      <c r="NDB5" s="232"/>
      <c r="NDC5" s="232"/>
      <c r="NDD5" s="232"/>
      <c r="NDE5" s="232"/>
      <c r="NDF5" s="232"/>
      <c r="NDG5" s="232"/>
      <c r="NDH5" s="232"/>
      <c r="NDI5" s="232"/>
      <c r="NDJ5" s="232"/>
      <c r="NDK5" s="232"/>
      <c r="NDL5" s="232"/>
      <c r="NDM5" s="232"/>
      <c r="NDN5" s="232"/>
      <c r="NDO5" s="232"/>
      <c r="NDP5" s="232"/>
      <c r="NDQ5" s="232"/>
      <c r="NDR5" s="232"/>
      <c r="NDS5" s="232"/>
      <c r="NDT5" s="232"/>
      <c r="NDU5" s="232"/>
      <c r="NDV5" s="232"/>
      <c r="NDW5" s="232"/>
      <c r="NDX5" s="232"/>
      <c r="NDY5" s="232"/>
      <c r="NDZ5" s="232"/>
      <c r="NEA5" s="232"/>
      <c r="NEB5" s="232"/>
      <c r="NEC5" s="232"/>
      <c r="NED5" s="232"/>
      <c r="NEE5" s="232"/>
      <c r="NEF5" s="232"/>
      <c r="NEG5" s="232"/>
      <c r="NEH5" s="232"/>
      <c r="NEI5" s="232"/>
      <c r="NEJ5" s="232"/>
      <c r="NEK5" s="232"/>
      <c r="NEL5" s="232"/>
      <c r="NEM5" s="232"/>
      <c r="NEN5" s="232"/>
      <c r="NEO5" s="232"/>
      <c r="NEP5" s="232"/>
      <c r="NEQ5" s="232"/>
      <c r="NER5" s="232"/>
      <c r="NES5" s="232"/>
      <c r="NET5" s="232"/>
      <c r="NEU5" s="232"/>
      <c r="NEV5" s="232"/>
      <c r="NEW5" s="232"/>
      <c r="NEX5" s="232"/>
      <c r="NEY5" s="232"/>
      <c r="NEZ5" s="232"/>
      <c r="NFA5" s="232"/>
      <c r="NFB5" s="232"/>
      <c r="NFC5" s="232"/>
      <c r="NFD5" s="232"/>
      <c r="NFE5" s="232"/>
      <c r="NFF5" s="232"/>
      <c r="NFG5" s="232"/>
      <c r="NFH5" s="232"/>
      <c r="NFI5" s="232"/>
      <c r="NFJ5" s="232"/>
      <c r="NFK5" s="232"/>
      <c r="NFL5" s="232"/>
      <c r="NFM5" s="232"/>
      <c r="NFN5" s="232"/>
      <c r="NFO5" s="232"/>
      <c r="NFP5" s="232"/>
      <c r="NFQ5" s="232"/>
      <c r="NFR5" s="232"/>
      <c r="NFS5" s="232"/>
      <c r="NFT5" s="232"/>
      <c r="NFU5" s="232"/>
      <c r="NFV5" s="232"/>
      <c r="NFW5" s="232"/>
      <c r="NFX5" s="232"/>
      <c r="NFY5" s="232"/>
      <c r="NFZ5" s="232"/>
      <c r="NGA5" s="232"/>
      <c r="NGB5" s="232"/>
      <c r="NGC5" s="232"/>
      <c r="NGD5" s="232"/>
      <c r="NGE5" s="232"/>
      <c r="NGF5" s="232"/>
      <c r="NGG5" s="232"/>
      <c r="NGH5" s="232"/>
      <c r="NGI5" s="232"/>
      <c r="NGJ5" s="232"/>
      <c r="NGK5" s="232"/>
      <c r="NGL5" s="232"/>
      <c r="NGM5" s="232"/>
      <c r="NGN5" s="232"/>
      <c r="NGO5" s="232"/>
      <c r="NGP5" s="232"/>
      <c r="NGQ5" s="232"/>
      <c r="NGR5" s="232"/>
      <c r="NGS5" s="232"/>
      <c r="NGT5" s="232"/>
      <c r="NGU5" s="232"/>
      <c r="NGV5" s="232"/>
      <c r="NGW5" s="232"/>
      <c r="NGX5" s="232"/>
      <c r="NGY5" s="232"/>
      <c r="NGZ5" s="232"/>
      <c r="NHA5" s="232"/>
      <c r="NHB5" s="232"/>
      <c r="NHC5" s="232"/>
      <c r="NHD5" s="232"/>
      <c r="NHE5" s="232"/>
      <c r="NHF5" s="232"/>
      <c r="NHG5" s="232"/>
      <c r="NHH5" s="232"/>
      <c r="NHI5" s="232"/>
      <c r="NHJ5" s="232"/>
      <c r="NHK5" s="232"/>
      <c r="NHL5" s="232"/>
      <c r="NHM5" s="232"/>
      <c r="NHN5" s="232"/>
      <c r="NHO5" s="232"/>
      <c r="NHP5" s="232"/>
      <c r="NHQ5" s="232"/>
      <c r="NHR5" s="232"/>
      <c r="NHS5" s="232"/>
      <c r="NHT5" s="232"/>
      <c r="NHU5" s="232"/>
      <c r="NHV5" s="232"/>
      <c r="NHW5" s="232"/>
      <c r="NHX5" s="232"/>
      <c r="NHY5" s="232"/>
      <c r="NHZ5" s="232"/>
      <c r="NIA5" s="232"/>
      <c r="NIB5" s="232"/>
      <c r="NIC5" s="232"/>
      <c r="NID5" s="232"/>
      <c r="NIE5" s="232"/>
      <c r="NIF5" s="232"/>
      <c r="NIG5" s="232"/>
      <c r="NIH5" s="232"/>
      <c r="NII5" s="232"/>
      <c r="NIJ5" s="232"/>
      <c r="NIK5" s="232"/>
      <c r="NIL5" s="232"/>
      <c r="NIM5" s="232"/>
      <c r="NIN5" s="232"/>
      <c r="NIO5" s="232"/>
      <c r="NIP5" s="232"/>
      <c r="NIQ5" s="232"/>
      <c r="NIR5" s="232"/>
      <c r="NIS5" s="232"/>
      <c r="NIT5" s="232"/>
      <c r="NIU5" s="232"/>
      <c r="NIV5" s="232"/>
      <c r="NIW5" s="232"/>
      <c r="NIX5" s="232"/>
      <c r="NIY5" s="232"/>
      <c r="NIZ5" s="232"/>
      <c r="NJA5" s="232"/>
      <c r="NJB5" s="232"/>
      <c r="NJC5" s="232"/>
      <c r="NJD5" s="232"/>
      <c r="NJE5" s="232"/>
      <c r="NJF5" s="232"/>
      <c r="NJG5" s="232"/>
      <c r="NJH5" s="232"/>
      <c r="NJI5" s="232"/>
      <c r="NJJ5" s="232"/>
      <c r="NJK5" s="232"/>
      <c r="NJL5" s="232"/>
      <c r="NJM5" s="232"/>
      <c r="NJN5" s="232"/>
      <c r="NJO5" s="232"/>
      <c r="NJP5" s="232"/>
      <c r="NJQ5" s="232"/>
      <c r="NJR5" s="232"/>
      <c r="NJS5" s="232"/>
      <c r="NJT5" s="232"/>
      <c r="NJU5" s="232"/>
      <c r="NJV5" s="232"/>
      <c r="NJW5" s="232"/>
      <c r="NJX5" s="232"/>
      <c r="NJY5" s="232"/>
      <c r="NJZ5" s="232"/>
      <c r="NKA5" s="232"/>
      <c r="NKB5" s="232"/>
      <c r="NKC5" s="232"/>
      <c r="NKD5" s="232"/>
      <c r="NKE5" s="232"/>
      <c r="NKF5" s="232"/>
      <c r="NKG5" s="232"/>
      <c r="NKH5" s="232"/>
      <c r="NKI5" s="232"/>
      <c r="NKJ5" s="232"/>
      <c r="NKK5" s="232"/>
      <c r="NKL5" s="232"/>
      <c r="NKM5" s="232"/>
      <c r="NKN5" s="232"/>
      <c r="NKO5" s="232"/>
      <c r="NKP5" s="232"/>
      <c r="NKQ5" s="232"/>
      <c r="NKR5" s="232"/>
      <c r="NKS5" s="232"/>
      <c r="NKT5" s="232"/>
      <c r="NKU5" s="232"/>
      <c r="NKV5" s="232"/>
      <c r="NKW5" s="232"/>
      <c r="NKX5" s="232"/>
      <c r="NKY5" s="232"/>
      <c r="NKZ5" s="232"/>
      <c r="NLA5" s="232"/>
      <c r="NLB5" s="232"/>
      <c r="NLC5" s="232"/>
      <c r="NLD5" s="232"/>
      <c r="NLE5" s="232"/>
      <c r="NLF5" s="232"/>
      <c r="NLG5" s="232"/>
      <c r="NLH5" s="232"/>
      <c r="NLI5" s="232"/>
      <c r="NLJ5" s="232"/>
      <c r="NLK5" s="232"/>
      <c r="NLL5" s="232"/>
      <c r="NLM5" s="232"/>
      <c r="NLN5" s="232"/>
      <c r="NLO5" s="232"/>
      <c r="NLP5" s="232"/>
      <c r="NLQ5" s="232"/>
      <c r="NLR5" s="232"/>
      <c r="NLS5" s="232"/>
      <c r="NLT5" s="232"/>
      <c r="NLU5" s="232"/>
      <c r="NLV5" s="232"/>
      <c r="NLW5" s="232"/>
      <c r="NLX5" s="232"/>
      <c r="NLY5" s="232"/>
      <c r="NLZ5" s="232"/>
      <c r="NMA5" s="232"/>
      <c r="NMB5" s="232"/>
      <c r="NMC5" s="232"/>
      <c r="NMD5" s="232"/>
      <c r="NME5" s="232"/>
      <c r="NMF5" s="232"/>
      <c r="NMG5" s="232"/>
      <c r="NMH5" s="232"/>
      <c r="NMI5" s="232"/>
      <c r="NMJ5" s="232"/>
      <c r="NMK5" s="232"/>
      <c r="NML5" s="232"/>
      <c r="NMM5" s="232"/>
      <c r="NMN5" s="232"/>
      <c r="NMO5" s="232"/>
      <c r="NMP5" s="232"/>
      <c r="NMQ5" s="232"/>
      <c r="NMR5" s="232"/>
      <c r="NMS5" s="232"/>
      <c r="NMT5" s="232"/>
      <c r="NMU5" s="232"/>
      <c r="NMV5" s="232"/>
      <c r="NMW5" s="232"/>
      <c r="NMX5" s="232"/>
      <c r="NMY5" s="232"/>
      <c r="NMZ5" s="232"/>
      <c r="NNA5" s="232"/>
      <c r="NNB5" s="232"/>
      <c r="NNC5" s="232"/>
      <c r="NND5" s="232"/>
      <c r="NNE5" s="232"/>
      <c r="NNF5" s="232"/>
      <c r="NNG5" s="232"/>
      <c r="NNH5" s="232"/>
      <c r="NNI5" s="232"/>
      <c r="NNJ5" s="232"/>
      <c r="NNK5" s="232"/>
      <c r="NNL5" s="232"/>
      <c r="NNM5" s="232"/>
      <c r="NNN5" s="232"/>
      <c r="NNO5" s="232"/>
      <c r="NNP5" s="232"/>
      <c r="NNQ5" s="232"/>
      <c r="NNR5" s="232"/>
      <c r="NNS5" s="232"/>
      <c r="NNT5" s="232"/>
      <c r="NNU5" s="232"/>
      <c r="NNV5" s="232"/>
      <c r="NNW5" s="232"/>
      <c r="NNX5" s="232"/>
      <c r="NNY5" s="232"/>
      <c r="NNZ5" s="232"/>
      <c r="NOA5" s="232"/>
      <c r="NOB5" s="232"/>
      <c r="NOC5" s="232"/>
      <c r="NOD5" s="232"/>
      <c r="NOE5" s="232"/>
      <c r="NOF5" s="232"/>
      <c r="NOG5" s="232"/>
      <c r="NOH5" s="232"/>
      <c r="NOI5" s="232"/>
      <c r="NOJ5" s="232"/>
      <c r="NOK5" s="232"/>
      <c r="NOL5" s="232"/>
      <c r="NOM5" s="232"/>
      <c r="NON5" s="232"/>
      <c r="NOO5" s="232"/>
      <c r="NOP5" s="232"/>
      <c r="NOQ5" s="232"/>
      <c r="NOR5" s="232"/>
      <c r="NOS5" s="232"/>
      <c r="NOT5" s="232"/>
      <c r="NOU5" s="232"/>
      <c r="NOV5" s="232"/>
      <c r="NOW5" s="232"/>
      <c r="NOX5" s="232"/>
      <c r="NOY5" s="232"/>
      <c r="NOZ5" s="232"/>
      <c r="NPA5" s="232"/>
      <c r="NPB5" s="232"/>
      <c r="NPC5" s="232"/>
      <c r="NPD5" s="232"/>
      <c r="NPE5" s="232"/>
      <c r="NPF5" s="232"/>
      <c r="NPG5" s="232"/>
      <c r="NPH5" s="232"/>
      <c r="NPI5" s="232"/>
      <c r="NPJ5" s="232"/>
      <c r="NPK5" s="232"/>
      <c r="NPL5" s="232"/>
      <c r="NPM5" s="232"/>
      <c r="NPN5" s="232"/>
      <c r="NPO5" s="232"/>
      <c r="NPP5" s="232"/>
      <c r="NPQ5" s="232"/>
      <c r="NPR5" s="232"/>
      <c r="NPS5" s="232"/>
      <c r="NPT5" s="232"/>
      <c r="NPU5" s="232"/>
      <c r="NPV5" s="232"/>
      <c r="NPW5" s="232"/>
      <c r="NPX5" s="232"/>
      <c r="NPY5" s="232"/>
      <c r="NPZ5" s="232"/>
      <c r="NQA5" s="232"/>
      <c r="NQB5" s="232"/>
      <c r="NQC5" s="232"/>
      <c r="NQD5" s="232"/>
      <c r="NQE5" s="232"/>
      <c r="NQF5" s="232"/>
      <c r="NQG5" s="232"/>
      <c r="NQH5" s="232"/>
      <c r="NQI5" s="232"/>
      <c r="NQJ5" s="232"/>
      <c r="NQK5" s="232"/>
      <c r="NQL5" s="232"/>
      <c r="NQM5" s="232"/>
      <c r="NQN5" s="232"/>
      <c r="NQO5" s="232"/>
      <c r="NQP5" s="232"/>
      <c r="NQQ5" s="232"/>
      <c r="NQR5" s="232"/>
      <c r="NQS5" s="232"/>
      <c r="NQT5" s="232"/>
      <c r="NQU5" s="232"/>
      <c r="NQV5" s="232"/>
      <c r="NQW5" s="232"/>
      <c r="NQX5" s="232"/>
      <c r="NQY5" s="232"/>
      <c r="NQZ5" s="232"/>
      <c r="NRA5" s="232"/>
      <c r="NRB5" s="232"/>
      <c r="NRC5" s="232"/>
      <c r="NRD5" s="232"/>
      <c r="NRE5" s="232"/>
      <c r="NRF5" s="232"/>
      <c r="NRG5" s="232"/>
      <c r="NRH5" s="232"/>
      <c r="NRI5" s="232"/>
      <c r="NRJ5" s="232"/>
      <c r="NRK5" s="232"/>
      <c r="NRL5" s="232"/>
      <c r="NRM5" s="232"/>
      <c r="NRN5" s="232"/>
      <c r="NRO5" s="232"/>
      <c r="NRP5" s="232"/>
      <c r="NRQ5" s="232"/>
      <c r="NRR5" s="232"/>
      <c r="NRS5" s="232"/>
      <c r="NRT5" s="232"/>
      <c r="NRU5" s="232"/>
      <c r="NRV5" s="232"/>
      <c r="NRW5" s="232"/>
      <c r="NRX5" s="232"/>
      <c r="NRY5" s="232"/>
      <c r="NRZ5" s="232"/>
      <c r="NSA5" s="232"/>
      <c r="NSB5" s="232"/>
      <c r="NSC5" s="232"/>
      <c r="NSD5" s="232"/>
      <c r="NSE5" s="232"/>
      <c r="NSF5" s="232"/>
      <c r="NSG5" s="232"/>
      <c r="NSH5" s="232"/>
      <c r="NSI5" s="232"/>
      <c r="NSJ5" s="232"/>
      <c r="NSK5" s="232"/>
      <c r="NSL5" s="232"/>
      <c r="NSM5" s="232"/>
      <c r="NSN5" s="232"/>
      <c r="NSO5" s="232"/>
      <c r="NSP5" s="232"/>
      <c r="NSQ5" s="232"/>
      <c r="NSR5" s="232"/>
      <c r="NSS5" s="232"/>
      <c r="NST5" s="232"/>
      <c r="NSU5" s="232"/>
      <c r="NSV5" s="232"/>
      <c r="NSW5" s="232"/>
      <c r="NSX5" s="232"/>
      <c r="NSY5" s="232"/>
      <c r="NSZ5" s="232"/>
      <c r="NTA5" s="232"/>
      <c r="NTB5" s="232"/>
      <c r="NTC5" s="232"/>
      <c r="NTD5" s="232"/>
      <c r="NTE5" s="232"/>
      <c r="NTF5" s="232"/>
      <c r="NTG5" s="232"/>
      <c r="NTH5" s="232"/>
      <c r="NTI5" s="232"/>
      <c r="NTJ5" s="232"/>
      <c r="NTK5" s="232"/>
      <c r="NTL5" s="232"/>
      <c r="NTM5" s="232"/>
      <c r="NTN5" s="232"/>
      <c r="NTO5" s="232"/>
      <c r="NTP5" s="232"/>
      <c r="NTQ5" s="232"/>
      <c r="NTR5" s="232"/>
      <c r="NTS5" s="232"/>
      <c r="NTT5" s="232"/>
      <c r="NTU5" s="232"/>
      <c r="NTV5" s="232"/>
      <c r="NTW5" s="232"/>
      <c r="NTX5" s="232"/>
      <c r="NTY5" s="232"/>
      <c r="NTZ5" s="232"/>
      <c r="NUA5" s="232"/>
      <c r="NUB5" s="232"/>
      <c r="NUC5" s="232"/>
      <c r="NUD5" s="232"/>
      <c r="NUE5" s="232"/>
      <c r="NUF5" s="232"/>
      <c r="NUG5" s="232"/>
      <c r="NUH5" s="232"/>
      <c r="NUI5" s="232"/>
      <c r="NUJ5" s="232"/>
      <c r="NUK5" s="232"/>
      <c r="NUL5" s="232"/>
      <c r="NUM5" s="232"/>
      <c r="NUN5" s="232"/>
      <c r="NUO5" s="232"/>
      <c r="NUP5" s="232"/>
      <c r="NUQ5" s="232"/>
      <c r="NUR5" s="232"/>
      <c r="NUS5" s="232"/>
      <c r="NUT5" s="232"/>
      <c r="NUU5" s="232"/>
      <c r="NUV5" s="232"/>
      <c r="NUW5" s="232"/>
      <c r="NUX5" s="232"/>
      <c r="NUY5" s="232"/>
      <c r="NUZ5" s="232"/>
      <c r="NVA5" s="232"/>
      <c r="NVB5" s="232"/>
      <c r="NVC5" s="232"/>
      <c r="NVD5" s="232"/>
      <c r="NVE5" s="232"/>
      <c r="NVF5" s="232"/>
      <c r="NVG5" s="232"/>
      <c r="NVH5" s="232"/>
      <c r="NVI5" s="232"/>
      <c r="NVJ5" s="232"/>
      <c r="NVK5" s="232"/>
      <c r="NVL5" s="232"/>
      <c r="NVM5" s="232"/>
      <c r="NVN5" s="232"/>
      <c r="NVO5" s="232"/>
      <c r="NVP5" s="232"/>
      <c r="NVQ5" s="232"/>
      <c r="NVR5" s="232"/>
      <c r="NVS5" s="232"/>
      <c r="NVT5" s="232"/>
      <c r="NVU5" s="232"/>
      <c r="NVV5" s="232"/>
      <c r="NVW5" s="232"/>
      <c r="NVX5" s="232"/>
      <c r="NVY5" s="232"/>
      <c r="NVZ5" s="232"/>
      <c r="NWA5" s="232"/>
      <c r="NWB5" s="232"/>
      <c r="NWC5" s="232"/>
      <c r="NWD5" s="232"/>
      <c r="NWE5" s="232"/>
      <c r="NWF5" s="232"/>
      <c r="NWG5" s="232"/>
      <c r="NWH5" s="232"/>
      <c r="NWI5" s="232"/>
      <c r="NWJ5" s="232"/>
      <c r="NWK5" s="232"/>
      <c r="NWL5" s="232"/>
      <c r="NWM5" s="232"/>
      <c r="NWN5" s="232"/>
      <c r="NWO5" s="232"/>
      <c r="NWP5" s="232"/>
      <c r="NWQ5" s="232"/>
      <c r="NWR5" s="232"/>
      <c r="NWS5" s="232"/>
      <c r="NWT5" s="232"/>
      <c r="NWU5" s="232"/>
      <c r="NWV5" s="232"/>
      <c r="NWW5" s="232"/>
      <c r="NWX5" s="232"/>
      <c r="NWY5" s="232"/>
      <c r="NWZ5" s="232"/>
      <c r="NXA5" s="232"/>
      <c r="NXB5" s="232"/>
      <c r="NXC5" s="232"/>
      <c r="NXD5" s="232"/>
      <c r="NXE5" s="232"/>
      <c r="NXF5" s="232"/>
      <c r="NXG5" s="232"/>
      <c r="NXH5" s="232"/>
      <c r="NXI5" s="232"/>
      <c r="NXJ5" s="232"/>
      <c r="NXK5" s="232"/>
      <c r="NXL5" s="232"/>
      <c r="NXM5" s="232"/>
      <c r="NXN5" s="232"/>
      <c r="NXO5" s="232"/>
      <c r="NXP5" s="232"/>
      <c r="NXQ5" s="232"/>
      <c r="NXR5" s="232"/>
      <c r="NXS5" s="232"/>
      <c r="NXT5" s="232"/>
      <c r="NXU5" s="232"/>
      <c r="NXV5" s="232"/>
      <c r="NXW5" s="232"/>
      <c r="NXX5" s="232"/>
      <c r="NXY5" s="232"/>
      <c r="NXZ5" s="232"/>
      <c r="NYA5" s="232"/>
      <c r="NYB5" s="232"/>
      <c r="NYC5" s="232"/>
      <c r="NYD5" s="232"/>
      <c r="NYE5" s="232"/>
      <c r="NYF5" s="232"/>
      <c r="NYG5" s="232"/>
      <c r="NYH5" s="232"/>
      <c r="NYI5" s="232"/>
      <c r="NYJ5" s="232"/>
      <c r="NYK5" s="232"/>
      <c r="NYL5" s="232"/>
      <c r="NYM5" s="232"/>
      <c r="NYN5" s="232"/>
      <c r="NYO5" s="232"/>
      <c r="NYP5" s="232"/>
      <c r="NYQ5" s="232"/>
      <c r="NYR5" s="232"/>
      <c r="NYS5" s="232"/>
      <c r="NYT5" s="232"/>
      <c r="NYU5" s="232"/>
      <c r="NYV5" s="232"/>
      <c r="NYW5" s="232"/>
      <c r="NYX5" s="232"/>
      <c r="NYY5" s="232"/>
      <c r="NYZ5" s="232"/>
      <c r="NZA5" s="232"/>
      <c r="NZB5" s="232"/>
      <c r="NZC5" s="232"/>
      <c r="NZD5" s="232"/>
      <c r="NZE5" s="232"/>
      <c r="NZF5" s="232"/>
      <c r="NZG5" s="232"/>
      <c r="NZH5" s="232"/>
      <c r="NZI5" s="232"/>
      <c r="NZJ5" s="232"/>
      <c r="NZK5" s="232"/>
      <c r="NZL5" s="232"/>
      <c r="NZM5" s="232"/>
      <c r="NZN5" s="232"/>
      <c r="NZO5" s="232"/>
      <c r="NZP5" s="232"/>
      <c r="NZQ5" s="232"/>
      <c r="NZR5" s="232"/>
      <c r="NZS5" s="232"/>
      <c r="NZT5" s="232"/>
      <c r="NZU5" s="232"/>
      <c r="NZV5" s="232"/>
      <c r="NZW5" s="232"/>
      <c r="NZX5" s="232"/>
      <c r="NZY5" s="232"/>
      <c r="NZZ5" s="232"/>
      <c r="OAA5" s="232"/>
      <c r="OAB5" s="232"/>
      <c r="OAC5" s="232"/>
      <c r="OAD5" s="232"/>
      <c r="OAE5" s="232"/>
      <c r="OAF5" s="232"/>
      <c r="OAG5" s="232"/>
      <c r="OAH5" s="232"/>
      <c r="OAI5" s="232"/>
      <c r="OAJ5" s="232"/>
      <c r="OAK5" s="232"/>
      <c r="OAL5" s="232"/>
      <c r="OAM5" s="232"/>
      <c r="OAN5" s="232"/>
      <c r="OAO5" s="232"/>
      <c r="OAP5" s="232"/>
      <c r="OAQ5" s="232"/>
      <c r="OAR5" s="232"/>
      <c r="OAS5" s="232"/>
      <c r="OAT5" s="232"/>
      <c r="OAU5" s="232"/>
      <c r="OAV5" s="232"/>
      <c r="OAW5" s="232"/>
      <c r="OAX5" s="232"/>
      <c r="OAY5" s="232"/>
      <c r="OAZ5" s="232"/>
      <c r="OBA5" s="232"/>
      <c r="OBB5" s="232"/>
      <c r="OBC5" s="232"/>
      <c r="OBD5" s="232"/>
      <c r="OBE5" s="232"/>
      <c r="OBF5" s="232"/>
      <c r="OBG5" s="232"/>
      <c r="OBH5" s="232"/>
      <c r="OBI5" s="232"/>
      <c r="OBJ5" s="232"/>
      <c r="OBK5" s="232"/>
      <c r="OBL5" s="232"/>
      <c r="OBM5" s="232"/>
      <c r="OBN5" s="232"/>
      <c r="OBO5" s="232"/>
      <c r="OBP5" s="232"/>
      <c r="OBQ5" s="232"/>
      <c r="OBR5" s="232"/>
      <c r="OBS5" s="232"/>
      <c r="OBT5" s="232"/>
      <c r="OBU5" s="232"/>
      <c r="OBV5" s="232"/>
      <c r="OBW5" s="232"/>
      <c r="OBX5" s="232"/>
      <c r="OBY5" s="232"/>
      <c r="OBZ5" s="232"/>
      <c r="OCA5" s="232"/>
      <c r="OCB5" s="232"/>
      <c r="OCC5" s="232"/>
      <c r="OCD5" s="232"/>
      <c r="OCE5" s="232"/>
      <c r="OCF5" s="232"/>
      <c r="OCG5" s="232"/>
      <c r="OCH5" s="232"/>
      <c r="OCI5" s="232"/>
      <c r="OCJ5" s="232"/>
      <c r="OCK5" s="232"/>
      <c r="OCL5" s="232"/>
      <c r="OCM5" s="232"/>
      <c r="OCN5" s="232"/>
      <c r="OCO5" s="232"/>
      <c r="OCP5" s="232"/>
      <c r="OCQ5" s="232"/>
      <c r="OCR5" s="232"/>
      <c r="OCS5" s="232"/>
      <c r="OCT5" s="232"/>
      <c r="OCU5" s="232"/>
      <c r="OCV5" s="232"/>
      <c r="OCW5" s="232"/>
      <c r="OCX5" s="232"/>
      <c r="OCY5" s="232"/>
      <c r="OCZ5" s="232"/>
      <c r="ODA5" s="232"/>
      <c r="ODB5" s="232"/>
      <c r="ODC5" s="232"/>
      <c r="ODD5" s="232"/>
      <c r="ODE5" s="232"/>
      <c r="ODF5" s="232"/>
      <c r="ODG5" s="232"/>
      <c r="ODH5" s="232"/>
      <c r="ODI5" s="232"/>
      <c r="ODJ5" s="232"/>
      <c r="ODK5" s="232"/>
      <c r="ODL5" s="232"/>
      <c r="ODM5" s="232"/>
      <c r="ODN5" s="232"/>
      <c r="ODO5" s="232"/>
      <c r="ODP5" s="232"/>
      <c r="ODQ5" s="232"/>
      <c r="ODR5" s="232"/>
      <c r="ODS5" s="232"/>
      <c r="ODT5" s="232"/>
      <c r="ODU5" s="232"/>
      <c r="ODV5" s="232"/>
      <c r="ODW5" s="232"/>
      <c r="ODX5" s="232"/>
      <c r="ODY5" s="232"/>
      <c r="ODZ5" s="232"/>
      <c r="OEA5" s="232"/>
      <c r="OEB5" s="232"/>
      <c r="OEC5" s="232"/>
      <c r="OED5" s="232"/>
      <c r="OEE5" s="232"/>
      <c r="OEF5" s="232"/>
      <c r="OEG5" s="232"/>
      <c r="OEH5" s="232"/>
      <c r="OEI5" s="232"/>
      <c r="OEJ5" s="232"/>
      <c r="OEK5" s="232"/>
      <c r="OEL5" s="232"/>
      <c r="OEM5" s="232"/>
      <c r="OEN5" s="232"/>
      <c r="OEO5" s="232"/>
      <c r="OEP5" s="232"/>
      <c r="OEQ5" s="232"/>
      <c r="OER5" s="232"/>
      <c r="OES5" s="232"/>
      <c r="OET5" s="232"/>
      <c r="OEU5" s="232"/>
      <c r="OEV5" s="232"/>
      <c r="OEW5" s="232"/>
      <c r="OEX5" s="232"/>
      <c r="OEY5" s="232"/>
      <c r="OEZ5" s="232"/>
      <c r="OFA5" s="232"/>
      <c r="OFB5" s="232"/>
      <c r="OFC5" s="232"/>
      <c r="OFD5" s="232"/>
      <c r="OFE5" s="232"/>
      <c r="OFF5" s="232"/>
      <c r="OFG5" s="232"/>
      <c r="OFH5" s="232"/>
      <c r="OFI5" s="232"/>
      <c r="OFJ5" s="232"/>
      <c r="OFK5" s="232"/>
      <c r="OFL5" s="232"/>
      <c r="OFM5" s="232"/>
      <c r="OFN5" s="232"/>
      <c r="OFO5" s="232"/>
      <c r="OFP5" s="232"/>
      <c r="OFQ5" s="232"/>
      <c r="OFR5" s="232"/>
      <c r="OFS5" s="232"/>
      <c r="OFT5" s="232"/>
      <c r="OFU5" s="232"/>
      <c r="OFV5" s="232"/>
      <c r="OFW5" s="232"/>
      <c r="OFX5" s="232"/>
      <c r="OFY5" s="232"/>
      <c r="OFZ5" s="232"/>
      <c r="OGA5" s="232"/>
      <c r="OGB5" s="232"/>
      <c r="OGC5" s="232"/>
      <c r="OGD5" s="232"/>
      <c r="OGE5" s="232"/>
      <c r="OGF5" s="232"/>
      <c r="OGG5" s="232"/>
      <c r="OGH5" s="232"/>
      <c r="OGI5" s="232"/>
      <c r="OGJ5" s="232"/>
      <c r="OGK5" s="232"/>
      <c r="OGL5" s="232"/>
      <c r="OGM5" s="232"/>
      <c r="OGN5" s="232"/>
      <c r="OGO5" s="232"/>
      <c r="OGP5" s="232"/>
      <c r="OGQ5" s="232"/>
      <c r="OGR5" s="232"/>
      <c r="OGS5" s="232"/>
      <c r="OGT5" s="232"/>
      <c r="OGU5" s="232"/>
      <c r="OGV5" s="232"/>
      <c r="OGW5" s="232"/>
      <c r="OGX5" s="232"/>
      <c r="OGY5" s="232"/>
      <c r="OGZ5" s="232"/>
      <c r="OHA5" s="232"/>
      <c r="OHB5" s="232"/>
      <c r="OHC5" s="232"/>
      <c r="OHD5" s="232"/>
      <c r="OHE5" s="232"/>
      <c r="OHF5" s="232"/>
      <c r="OHG5" s="232"/>
      <c r="OHH5" s="232"/>
      <c r="OHI5" s="232"/>
      <c r="OHJ5" s="232"/>
      <c r="OHK5" s="232"/>
      <c r="OHL5" s="232"/>
      <c r="OHM5" s="232"/>
      <c r="OHN5" s="232"/>
      <c r="OHO5" s="232"/>
      <c r="OHP5" s="232"/>
      <c r="OHQ5" s="232"/>
      <c r="OHR5" s="232"/>
      <c r="OHS5" s="232"/>
      <c r="OHT5" s="232"/>
      <c r="OHU5" s="232"/>
      <c r="OHV5" s="232"/>
      <c r="OHW5" s="232"/>
      <c r="OHX5" s="232"/>
      <c r="OHY5" s="232"/>
      <c r="OHZ5" s="232"/>
      <c r="OIA5" s="232"/>
      <c r="OIB5" s="232"/>
      <c r="OIC5" s="232"/>
      <c r="OID5" s="232"/>
      <c r="OIE5" s="232"/>
      <c r="OIF5" s="232"/>
      <c r="OIG5" s="232"/>
      <c r="OIH5" s="232"/>
      <c r="OII5" s="232"/>
      <c r="OIJ5" s="232"/>
      <c r="OIK5" s="232"/>
      <c r="OIL5" s="232"/>
      <c r="OIM5" s="232"/>
      <c r="OIN5" s="232"/>
      <c r="OIO5" s="232"/>
      <c r="OIP5" s="232"/>
      <c r="OIQ5" s="232"/>
      <c r="OIR5" s="232"/>
      <c r="OIS5" s="232"/>
      <c r="OIT5" s="232"/>
      <c r="OIU5" s="232"/>
      <c r="OIV5" s="232"/>
      <c r="OIW5" s="232"/>
      <c r="OIX5" s="232"/>
      <c r="OIY5" s="232"/>
      <c r="OIZ5" s="232"/>
      <c r="OJA5" s="232"/>
      <c r="OJB5" s="232"/>
      <c r="OJC5" s="232"/>
      <c r="OJD5" s="232"/>
      <c r="OJE5" s="232"/>
      <c r="OJF5" s="232"/>
      <c r="OJG5" s="232"/>
      <c r="OJH5" s="232"/>
      <c r="OJI5" s="232"/>
      <c r="OJJ5" s="232"/>
      <c r="OJK5" s="232"/>
      <c r="OJL5" s="232"/>
      <c r="OJM5" s="232"/>
      <c r="OJN5" s="232"/>
      <c r="OJO5" s="232"/>
      <c r="OJP5" s="232"/>
      <c r="OJQ5" s="232"/>
      <c r="OJR5" s="232"/>
      <c r="OJS5" s="232"/>
      <c r="OJT5" s="232"/>
      <c r="OJU5" s="232"/>
      <c r="OJV5" s="232"/>
      <c r="OJW5" s="232"/>
      <c r="OJX5" s="232"/>
      <c r="OJY5" s="232"/>
      <c r="OJZ5" s="232"/>
      <c r="OKA5" s="232"/>
      <c r="OKB5" s="232"/>
      <c r="OKC5" s="232"/>
      <c r="OKD5" s="232"/>
      <c r="OKE5" s="232"/>
      <c r="OKF5" s="232"/>
      <c r="OKG5" s="232"/>
      <c r="OKH5" s="232"/>
      <c r="OKI5" s="232"/>
      <c r="OKJ5" s="232"/>
      <c r="OKK5" s="232"/>
      <c r="OKL5" s="232"/>
      <c r="OKM5" s="232"/>
      <c r="OKN5" s="232"/>
      <c r="OKO5" s="232"/>
      <c r="OKP5" s="232"/>
      <c r="OKQ5" s="232"/>
      <c r="OKR5" s="232"/>
      <c r="OKS5" s="232"/>
      <c r="OKT5" s="232"/>
      <c r="OKU5" s="232"/>
      <c r="OKV5" s="232"/>
      <c r="OKW5" s="232"/>
      <c r="OKX5" s="232"/>
      <c r="OKY5" s="232"/>
      <c r="OKZ5" s="232"/>
      <c r="OLA5" s="232"/>
      <c r="OLB5" s="232"/>
      <c r="OLC5" s="232"/>
      <c r="OLD5" s="232"/>
      <c r="OLE5" s="232"/>
      <c r="OLF5" s="232"/>
      <c r="OLG5" s="232"/>
      <c r="OLH5" s="232"/>
      <c r="OLI5" s="232"/>
      <c r="OLJ5" s="232"/>
      <c r="OLK5" s="232"/>
      <c r="OLL5" s="232"/>
      <c r="OLM5" s="232"/>
      <c r="OLN5" s="232"/>
      <c r="OLO5" s="232"/>
      <c r="OLP5" s="232"/>
      <c r="OLQ5" s="232"/>
      <c r="OLR5" s="232"/>
      <c r="OLS5" s="232"/>
      <c r="OLT5" s="232"/>
      <c r="OLU5" s="232"/>
      <c r="OLV5" s="232"/>
      <c r="OLW5" s="232"/>
      <c r="OLX5" s="232"/>
      <c r="OLY5" s="232"/>
      <c r="OLZ5" s="232"/>
      <c r="OMA5" s="232"/>
      <c r="OMB5" s="232"/>
      <c r="OMC5" s="232"/>
      <c r="OMD5" s="232"/>
      <c r="OME5" s="232"/>
      <c r="OMF5" s="232"/>
      <c r="OMG5" s="232"/>
      <c r="OMH5" s="232"/>
      <c r="OMI5" s="232"/>
      <c r="OMJ5" s="232"/>
      <c r="OMK5" s="232"/>
      <c r="OML5" s="232"/>
      <c r="OMM5" s="232"/>
      <c r="OMN5" s="232"/>
      <c r="OMO5" s="232"/>
      <c r="OMP5" s="232"/>
      <c r="OMQ5" s="232"/>
      <c r="OMR5" s="232"/>
      <c r="OMS5" s="232"/>
      <c r="OMT5" s="232"/>
      <c r="OMU5" s="232"/>
      <c r="OMV5" s="232"/>
      <c r="OMW5" s="232"/>
      <c r="OMX5" s="232"/>
      <c r="OMY5" s="232"/>
      <c r="OMZ5" s="232"/>
      <c r="ONA5" s="232"/>
      <c r="ONB5" s="232"/>
      <c r="ONC5" s="232"/>
      <c r="OND5" s="232"/>
      <c r="ONE5" s="232"/>
      <c r="ONF5" s="232"/>
      <c r="ONG5" s="232"/>
      <c r="ONH5" s="232"/>
      <c r="ONI5" s="232"/>
      <c r="ONJ5" s="232"/>
      <c r="ONK5" s="232"/>
      <c r="ONL5" s="232"/>
      <c r="ONM5" s="232"/>
      <c r="ONN5" s="232"/>
      <c r="ONO5" s="232"/>
      <c r="ONP5" s="232"/>
      <c r="ONQ5" s="232"/>
      <c r="ONR5" s="232"/>
      <c r="ONS5" s="232"/>
      <c r="ONT5" s="232"/>
      <c r="ONU5" s="232"/>
      <c r="ONV5" s="232"/>
      <c r="ONW5" s="232"/>
      <c r="ONX5" s="232"/>
      <c r="ONY5" s="232"/>
      <c r="ONZ5" s="232"/>
      <c r="OOA5" s="232"/>
      <c r="OOB5" s="232"/>
      <c r="OOC5" s="232"/>
      <c r="OOD5" s="232"/>
      <c r="OOE5" s="232"/>
      <c r="OOF5" s="232"/>
      <c r="OOG5" s="232"/>
      <c r="OOH5" s="232"/>
      <c r="OOI5" s="232"/>
      <c r="OOJ5" s="232"/>
      <c r="OOK5" s="232"/>
      <c r="OOL5" s="232"/>
      <c r="OOM5" s="232"/>
      <c r="OON5" s="232"/>
      <c r="OOO5" s="232"/>
      <c r="OOP5" s="232"/>
      <c r="OOQ5" s="232"/>
      <c r="OOR5" s="232"/>
      <c r="OOS5" s="232"/>
      <c r="OOT5" s="232"/>
      <c r="OOU5" s="232"/>
      <c r="OOV5" s="232"/>
      <c r="OOW5" s="232"/>
      <c r="OOX5" s="232"/>
      <c r="OOY5" s="232"/>
      <c r="OOZ5" s="232"/>
      <c r="OPA5" s="232"/>
      <c r="OPB5" s="232"/>
      <c r="OPC5" s="232"/>
      <c r="OPD5" s="232"/>
      <c r="OPE5" s="232"/>
      <c r="OPF5" s="232"/>
      <c r="OPG5" s="232"/>
      <c r="OPH5" s="232"/>
      <c r="OPI5" s="232"/>
      <c r="OPJ5" s="232"/>
      <c r="OPK5" s="232"/>
      <c r="OPL5" s="232"/>
      <c r="OPM5" s="232"/>
      <c r="OPN5" s="232"/>
      <c r="OPO5" s="232"/>
      <c r="OPP5" s="232"/>
      <c r="OPQ5" s="232"/>
      <c r="OPR5" s="232"/>
      <c r="OPS5" s="232"/>
      <c r="OPT5" s="232"/>
      <c r="OPU5" s="232"/>
      <c r="OPV5" s="232"/>
      <c r="OPW5" s="232"/>
      <c r="OPX5" s="232"/>
      <c r="OPY5" s="232"/>
      <c r="OPZ5" s="232"/>
      <c r="OQA5" s="232"/>
      <c r="OQB5" s="232"/>
      <c r="OQC5" s="232"/>
      <c r="OQD5" s="232"/>
      <c r="OQE5" s="232"/>
      <c r="OQF5" s="232"/>
      <c r="OQG5" s="232"/>
      <c r="OQH5" s="232"/>
      <c r="OQI5" s="232"/>
      <c r="OQJ5" s="232"/>
      <c r="OQK5" s="232"/>
      <c r="OQL5" s="232"/>
      <c r="OQM5" s="232"/>
      <c r="OQN5" s="232"/>
      <c r="OQO5" s="232"/>
      <c r="OQP5" s="232"/>
      <c r="OQQ5" s="232"/>
      <c r="OQR5" s="232"/>
      <c r="OQS5" s="232"/>
      <c r="OQT5" s="232"/>
      <c r="OQU5" s="232"/>
      <c r="OQV5" s="232"/>
      <c r="OQW5" s="232"/>
      <c r="OQX5" s="232"/>
      <c r="OQY5" s="232"/>
      <c r="OQZ5" s="232"/>
      <c r="ORA5" s="232"/>
      <c r="ORB5" s="232"/>
      <c r="ORC5" s="232"/>
      <c r="ORD5" s="232"/>
      <c r="ORE5" s="232"/>
      <c r="ORF5" s="232"/>
      <c r="ORG5" s="232"/>
      <c r="ORH5" s="232"/>
      <c r="ORI5" s="232"/>
      <c r="ORJ5" s="232"/>
      <c r="ORK5" s="232"/>
      <c r="ORL5" s="232"/>
      <c r="ORM5" s="232"/>
      <c r="ORN5" s="232"/>
      <c r="ORO5" s="232"/>
      <c r="ORP5" s="232"/>
      <c r="ORQ5" s="232"/>
      <c r="ORR5" s="232"/>
      <c r="ORS5" s="232"/>
      <c r="ORT5" s="232"/>
      <c r="ORU5" s="232"/>
      <c r="ORV5" s="232"/>
      <c r="ORW5" s="232"/>
      <c r="ORX5" s="232"/>
      <c r="ORY5" s="232"/>
      <c r="ORZ5" s="232"/>
      <c r="OSA5" s="232"/>
      <c r="OSB5" s="232"/>
      <c r="OSC5" s="232"/>
      <c r="OSD5" s="232"/>
      <c r="OSE5" s="232"/>
      <c r="OSF5" s="232"/>
      <c r="OSG5" s="232"/>
      <c r="OSH5" s="232"/>
      <c r="OSI5" s="232"/>
      <c r="OSJ5" s="232"/>
      <c r="OSK5" s="232"/>
      <c r="OSL5" s="232"/>
      <c r="OSM5" s="232"/>
      <c r="OSN5" s="232"/>
      <c r="OSO5" s="232"/>
      <c r="OSP5" s="232"/>
      <c r="OSQ5" s="232"/>
      <c r="OSR5" s="232"/>
      <c r="OSS5" s="232"/>
      <c r="OST5" s="232"/>
      <c r="OSU5" s="232"/>
      <c r="OSV5" s="232"/>
      <c r="OSW5" s="232"/>
      <c r="OSX5" s="232"/>
      <c r="OSY5" s="232"/>
      <c r="OSZ5" s="232"/>
      <c r="OTA5" s="232"/>
      <c r="OTB5" s="232"/>
      <c r="OTC5" s="232"/>
      <c r="OTD5" s="232"/>
      <c r="OTE5" s="232"/>
      <c r="OTF5" s="232"/>
      <c r="OTG5" s="232"/>
      <c r="OTH5" s="232"/>
      <c r="OTI5" s="232"/>
      <c r="OTJ5" s="232"/>
      <c r="OTK5" s="232"/>
      <c r="OTL5" s="232"/>
      <c r="OTM5" s="232"/>
      <c r="OTN5" s="232"/>
      <c r="OTO5" s="232"/>
      <c r="OTP5" s="232"/>
      <c r="OTQ5" s="232"/>
      <c r="OTR5" s="232"/>
      <c r="OTS5" s="232"/>
      <c r="OTT5" s="232"/>
      <c r="OTU5" s="232"/>
      <c r="OTV5" s="232"/>
      <c r="OTW5" s="232"/>
      <c r="OTX5" s="232"/>
      <c r="OTY5" s="232"/>
      <c r="OTZ5" s="232"/>
      <c r="OUA5" s="232"/>
      <c r="OUB5" s="232"/>
      <c r="OUC5" s="232"/>
      <c r="OUD5" s="232"/>
      <c r="OUE5" s="232"/>
      <c r="OUF5" s="232"/>
      <c r="OUG5" s="232"/>
      <c r="OUH5" s="232"/>
      <c r="OUI5" s="232"/>
      <c r="OUJ5" s="232"/>
      <c r="OUK5" s="232"/>
      <c r="OUL5" s="232"/>
      <c r="OUM5" s="232"/>
      <c r="OUN5" s="232"/>
      <c r="OUO5" s="232"/>
      <c r="OUP5" s="232"/>
      <c r="OUQ5" s="232"/>
      <c r="OUR5" s="232"/>
      <c r="OUS5" s="232"/>
      <c r="OUT5" s="232"/>
      <c r="OUU5" s="232"/>
      <c r="OUV5" s="232"/>
      <c r="OUW5" s="232"/>
      <c r="OUX5" s="232"/>
      <c r="OUY5" s="232"/>
      <c r="OUZ5" s="232"/>
      <c r="OVA5" s="232"/>
      <c r="OVB5" s="232"/>
      <c r="OVC5" s="232"/>
      <c r="OVD5" s="232"/>
      <c r="OVE5" s="232"/>
      <c r="OVF5" s="232"/>
      <c r="OVG5" s="232"/>
      <c r="OVH5" s="232"/>
      <c r="OVI5" s="232"/>
      <c r="OVJ5" s="232"/>
      <c r="OVK5" s="232"/>
      <c r="OVL5" s="232"/>
      <c r="OVM5" s="232"/>
      <c r="OVN5" s="232"/>
      <c r="OVO5" s="232"/>
      <c r="OVP5" s="232"/>
      <c r="OVQ5" s="232"/>
      <c r="OVR5" s="232"/>
      <c r="OVS5" s="232"/>
      <c r="OVT5" s="232"/>
      <c r="OVU5" s="232"/>
      <c r="OVV5" s="232"/>
      <c r="OVW5" s="232"/>
      <c r="OVX5" s="232"/>
      <c r="OVY5" s="232"/>
      <c r="OVZ5" s="232"/>
      <c r="OWA5" s="232"/>
      <c r="OWB5" s="232"/>
      <c r="OWC5" s="232"/>
      <c r="OWD5" s="232"/>
      <c r="OWE5" s="232"/>
      <c r="OWF5" s="232"/>
      <c r="OWG5" s="232"/>
      <c r="OWH5" s="232"/>
      <c r="OWI5" s="232"/>
      <c r="OWJ5" s="232"/>
      <c r="OWK5" s="232"/>
      <c r="OWL5" s="232"/>
      <c r="OWM5" s="232"/>
      <c r="OWN5" s="232"/>
      <c r="OWO5" s="232"/>
      <c r="OWP5" s="232"/>
      <c r="OWQ5" s="232"/>
      <c r="OWR5" s="232"/>
      <c r="OWS5" s="232"/>
      <c r="OWT5" s="232"/>
      <c r="OWU5" s="232"/>
      <c r="OWV5" s="232"/>
      <c r="OWW5" s="232"/>
      <c r="OWX5" s="232"/>
      <c r="OWY5" s="232"/>
      <c r="OWZ5" s="232"/>
      <c r="OXA5" s="232"/>
      <c r="OXB5" s="232"/>
      <c r="OXC5" s="232"/>
      <c r="OXD5" s="232"/>
      <c r="OXE5" s="232"/>
      <c r="OXF5" s="232"/>
      <c r="OXG5" s="232"/>
      <c r="OXH5" s="232"/>
      <c r="OXI5" s="232"/>
      <c r="OXJ5" s="232"/>
      <c r="OXK5" s="232"/>
      <c r="OXL5" s="232"/>
      <c r="OXM5" s="232"/>
      <c r="OXN5" s="232"/>
      <c r="OXO5" s="232"/>
      <c r="OXP5" s="232"/>
      <c r="OXQ5" s="232"/>
      <c r="OXR5" s="232"/>
      <c r="OXS5" s="232"/>
      <c r="OXT5" s="232"/>
      <c r="OXU5" s="232"/>
      <c r="OXV5" s="232"/>
      <c r="OXW5" s="232"/>
      <c r="OXX5" s="232"/>
      <c r="OXY5" s="232"/>
      <c r="OXZ5" s="232"/>
      <c r="OYA5" s="232"/>
      <c r="OYB5" s="232"/>
      <c r="OYC5" s="232"/>
      <c r="OYD5" s="232"/>
      <c r="OYE5" s="232"/>
      <c r="OYF5" s="232"/>
      <c r="OYG5" s="232"/>
      <c r="OYH5" s="232"/>
      <c r="OYI5" s="232"/>
      <c r="OYJ5" s="232"/>
      <c r="OYK5" s="232"/>
      <c r="OYL5" s="232"/>
      <c r="OYM5" s="232"/>
      <c r="OYN5" s="232"/>
      <c r="OYO5" s="232"/>
      <c r="OYP5" s="232"/>
      <c r="OYQ5" s="232"/>
      <c r="OYR5" s="232"/>
      <c r="OYS5" s="232"/>
      <c r="OYT5" s="232"/>
      <c r="OYU5" s="232"/>
      <c r="OYV5" s="232"/>
      <c r="OYW5" s="232"/>
      <c r="OYX5" s="232"/>
      <c r="OYY5" s="232"/>
      <c r="OYZ5" s="232"/>
      <c r="OZA5" s="232"/>
      <c r="OZB5" s="232"/>
      <c r="OZC5" s="232"/>
      <c r="OZD5" s="232"/>
      <c r="OZE5" s="232"/>
      <c r="OZF5" s="232"/>
      <c r="OZG5" s="232"/>
      <c r="OZH5" s="232"/>
      <c r="OZI5" s="232"/>
      <c r="OZJ5" s="232"/>
      <c r="OZK5" s="232"/>
      <c r="OZL5" s="232"/>
      <c r="OZM5" s="232"/>
      <c r="OZN5" s="232"/>
      <c r="OZO5" s="232"/>
      <c r="OZP5" s="232"/>
      <c r="OZQ5" s="232"/>
      <c r="OZR5" s="232"/>
      <c r="OZS5" s="232"/>
      <c r="OZT5" s="232"/>
      <c r="OZU5" s="232"/>
      <c r="OZV5" s="232"/>
      <c r="OZW5" s="232"/>
      <c r="OZX5" s="232"/>
      <c r="OZY5" s="232"/>
      <c r="OZZ5" s="232"/>
      <c r="PAA5" s="232"/>
      <c r="PAB5" s="232"/>
      <c r="PAC5" s="232"/>
      <c r="PAD5" s="232"/>
      <c r="PAE5" s="232"/>
      <c r="PAF5" s="232"/>
      <c r="PAG5" s="232"/>
      <c r="PAH5" s="232"/>
      <c r="PAI5" s="232"/>
      <c r="PAJ5" s="232"/>
      <c r="PAK5" s="232"/>
      <c r="PAL5" s="232"/>
      <c r="PAM5" s="232"/>
      <c r="PAN5" s="232"/>
      <c r="PAO5" s="232"/>
      <c r="PAP5" s="232"/>
      <c r="PAQ5" s="232"/>
      <c r="PAR5" s="232"/>
      <c r="PAS5" s="232"/>
      <c r="PAT5" s="232"/>
      <c r="PAU5" s="232"/>
      <c r="PAV5" s="232"/>
      <c r="PAW5" s="232"/>
      <c r="PAX5" s="232"/>
      <c r="PAY5" s="232"/>
      <c r="PAZ5" s="232"/>
      <c r="PBA5" s="232"/>
      <c r="PBB5" s="232"/>
      <c r="PBC5" s="232"/>
      <c r="PBD5" s="232"/>
      <c r="PBE5" s="232"/>
      <c r="PBF5" s="232"/>
      <c r="PBG5" s="232"/>
      <c r="PBH5" s="232"/>
      <c r="PBI5" s="232"/>
      <c r="PBJ5" s="232"/>
      <c r="PBK5" s="232"/>
      <c r="PBL5" s="232"/>
      <c r="PBM5" s="232"/>
      <c r="PBN5" s="232"/>
      <c r="PBO5" s="232"/>
      <c r="PBP5" s="232"/>
      <c r="PBQ5" s="232"/>
      <c r="PBR5" s="232"/>
      <c r="PBS5" s="232"/>
      <c r="PBT5" s="232"/>
      <c r="PBU5" s="232"/>
      <c r="PBV5" s="232"/>
      <c r="PBW5" s="232"/>
      <c r="PBX5" s="232"/>
      <c r="PBY5" s="232"/>
      <c r="PBZ5" s="232"/>
      <c r="PCA5" s="232"/>
      <c r="PCB5" s="232"/>
      <c r="PCC5" s="232"/>
      <c r="PCD5" s="232"/>
      <c r="PCE5" s="232"/>
      <c r="PCF5" s="232"/>
      <c r="PCG5" s="232"/>
      <c r="PCH5" s="232"/>
      <c r="PCI5" s="232"/>
      <c r="PCJ5" s="232"/>
      <c r="PCK5" s="232"/>
      <c r="PCL5" s="232"/>
      <c r="PCM5" s="232"/>
      <c r="PCN5" s="232"/>
      <c r="PCO5" s="232"/>
      <c r="PCP5" s="232"/>
      <c r="PCQ5" s="232"/>
      <c r="PCR5" s="232"/>
      <c r="PCS5" s="232"/>
      <c r="PCT5" s="232"/>
      <c r="PCU5" s="232"/>
      <c r="PCV5" s="232"/>
      <c r="PCW5" s="232"/>
      <c r="PCX5" s="232"/>
      <c r="PCY5" s="232"/>
      <c r="PCZ5" s="232"/>
      <c r="PDA5" s="232"/>
      <c r="PDB5" s="232"/>
      <c r="PDC5" s="232"/>
      <c r="PDD5" s="232"/>
      <c r="PDE5" s="232"/>
      <c r="PDF5" s="232"/>
      <c r="PDG5" s="232"/>
      <c r="PDH5" s="232"/>
      <c r="PDI5" s="232"/>
      <c r="PDJ5" s="232"/>
      <c r="PDK5" s="232"/>
      <c r="PDL5" s="232"/>
      <c r="PDM5" s="232"/>
      <c r="PDN5" s="232"/>
      <c r="PDO5" s="232"/>
      <c r="PDP5" s="232"/>
      <c r="PDQ5" s="232"/>
      <c r="PDR5" s="232"/>
      <c r="PDS5" s="232"/>
      <c r="PDT5" s="232"/>
      <c r="PDU5" s="232"/>
      <c r="PDV5" s="232"/>
      <c r="PDW5" s="232"/>
      <c r="PDX5" s="232"/>
      <c r="PDY5" s="232"/>
      <c r="PDZ5" s="232"/>
      <c r="PEA5" s="232"/>
      <c r="PEB5" s="232"/>
      <c r="PEC5" s="232"/>
      <c r="PED5" s="232"/>
      <c r="PEE5" s="232"/>
      <c r="PEF5" s="232"/>
      <c r="PEG5" s="232"/>
      <c r="PEH5" s="232"/>
      <c r="PEI5" s="232"/>
      <c r="PEJ5" s="232"/>
      <c r="PEK5" s="232"/>
      <c r="PEL5" s="232"/>
      <c r="PEM5" s="232"/>
      <c r="PEN5" s="232"/>
      <c r="PEO5" s="232"/>
      <c r="PEP5" s="232"/>
      <c r="PEQ5" s="232"/>
      <c r="PER5" s="232"/>
      <c r="PES5" s="232"/>
      <c r="PET5" s="232"/>
      <c r="PEU5" s="232"/>
      <c r="PEV5" s="232"/>
      <c r="PEW5" s="232"/>
      <c r="PEX5" s="232"/>
      <c r="PEY5" s="232"/>
      <c r="PEZ5" s="232"/>
      <c r="PFA5" s="232"/>
      <c r="PFB5" s="232"/>
      <c r="PFC5" s="232"/>
      <c r="PFD5" s="232"/>
      <c r="PFE5" s="232"/>
      <c r="PFF5" s="232"/>
      <c r="PFG5" s="232"/>
      <c r="PFH5" s="232"/>
      <c r="PFI5" s="232"/>
      <c r="PFJ5" s="232"/>
      <c r="PFK5" s="232"/>
      <c r="PFL5" s="232"/>
      <c r="PFM5" s="232"/>
      <c r="PFN5" s="232"/>
      <c r="PFO5" s="232"/>
      <c r="PFP5" s="232"/>
      <c r="PFQ5" s="232"/>
      <c r="PFR5" s="232"/>
      <c r="PFS5" s="232"/>
      <c r="PFT5" s="232"/>
      <c r="PFU5" s="232"/>
      <c r="PFV5" s="232"/>
      <c r="PFW5" s="232"/>
      <c r="PFX5" s="232"/>
      <c r="PFY5" s="232"/>
      <c r="PFZ5" s="232"/>
      <c r="PGA5" s="232"/>
      <c r="PGB5" s="232"/>
      <c r="PGC5" s="232"/>
      <c r="PGD5" s="232"/>
      <c r="PGE5" s="232"/>
      <c r="PGF5" s="232"/>
      <c r="PGG5" s="232"/>
      <c r="PGH5" s="232"/>
      <c r="PGI5" s="232"/>
      <c r="PGJ5" s="232"/>
      <c r="PGK5" s="232"/>
      <c r="PGL5" s="232"/>
      <c r="PGM5" s="232"/>
      <c r="PGN5" s="232"/>
      <c r="PGO5" s="232"/>
      <c r="PGP5" s="232"/>
      <c r="PGQ5" s="232"/>
      <c r="PGR5" s="232"/>
      <c r="PGS5" s="232"/>
      <c r="PGT5" s="232"/>
      <c r="PGU5" s="232"/>
      <c r="PGV5" s="232"/>
      <c r="PGW5" s="232"/>
      <c r="PGX5" s="232"/>
      <c r="PGY5" s="232"/>
      <c r="PGZ5" s="232"/>
      <c r="PHA5" s="232"/>
      <c r="PHB5" s="232"/>
      <c r="PHC5" s="232"/>
      <c r="PHD5" s="232"/>
      <c r="PHE5" s="232"/>
      <c r="PHF5" s="232"/>
      <c r="PHG5" s="232"/>
      <c r="PHH5" s="232"/>
      <c r="PHI5" s="232"/>
      <c r="PHJ5" s="232"/>
      <c r="PHK5" s="232"/>
      <c r="PHL5" s="232"/>
      <c r="PHM5" s="232"/>
      <c r="PHN5" s="232"/>
      <c r="PHO5" s="232"/>
      <c r="PHP5" s="232"/>
      <c r="PHQ5" s="232"/>
      <c r="PHR5" s="232"/>
      <c r="PHS5" s="232"/>
      <c r="PHT5" s="232"/>
      <c r="PHU5" s="232"/>
      <c r="PHV5" s="232"/>
      <c r="PHW5" s="232"/>
      <c r="PHX5" s="232"/>
      <c r="PHY5" s="232"/>
      <c r="PHZ5" s="232"/>
      <c r="PIA5" s="232"/>
      <c r="PIB5" s="232"/>
      <c r="PIC5" s="232"/>
      <c r="PID5" s="232"/>
      <c r="PIE5" s="232"/>
      <c r="PIF5" s="232"/>
      <c r="PIG5" s="232"/>
      <c r="PIH5" s="232"/>
      <c r="PII5" s="232"/>
      <c r="PIJ5" s="232"/>
      <c r="PIK5" s="232"/>
      <c r="PIL5" s="232"/>
      <c r="PIM5" s="232"/>
      <c r="PIN5" s="232"/>
      <c r="PIO5" s="232"/>
      <c r="PIP5" s="232"/>
      <c r="PIQ5" s="232"/>
      <c r="PIR5" s="232"/>
      <c r="PIS5" s="232"/>
      <c r="PIT5" s="232"/>
      <c r="PIU5" s="232"/>
      <c r="PIV5" s="232"/>
      <c r="PIW5" s="232"/>
      <c r="PIX5" s="232"/>
      <c r="PIY5" s="232"/>
      <c r="PIZ5" s="232"/>
      <c r="PJA5" s="232"/>
      <c r="PJB5" s="232"/>
      <c r="PJC5" s="232"/>
      <c r="PJD5" s="232"/>
      <c r="PJE5" s="232"/>
      <c r="PJF5" s="232"/>
      <c r="PJG5" s="232"/>
      <c r="PJH5" s="232"/>
      <c r="PJI5" s="232"/>
      <c r="PJJ5" s="232"/>
      <c r="PJK5" s="232"/>
      <c r="PJL5" s="232"/>
      <c r="PJM5" s="232"/>
      <c r="PJN5" s="232"/>
      <c r="PJO5" s="232"/>
      <c r="PJP5" s="232"/>
      <c r="PJQ5" s="232"/>
      <c r="PJR5" s="232"/>
      <c r="PJS5" s="232"/>
      <c r="PJT5" s="232"/>
      <c r="PJU5" s="232"/>
      <c r="PJV5" s="232"/>
      <c r="PJW5" s="232"/>
      <c r="PJX5" s="232"/>
      <c r="PJY5" s="232"/>
      <c r="PJZ5" s="232"/>
      <c r="PKA5" s="232"/>
      <c r="PKB5" s="232"/>
      <c r="PKC5" s="232"/>
      <c r="PKD5" s="232"/>
      <c r="PKE5" s="232"/>
      <c r="PKF5" s="232"/>
      <c r="PKG5" s="232"/>
      <c r="PKH5" s="232"/>
      <c r="PKI5" s="232"/>
      <c r="PKJ5" s="232"/>
      <c r="PKK5" s="232"/>
      <c r="PKL5" s="232"/>
      <c r="PKM5" s="232"/>
      <c r="PKN5" s="232"/>
      <c r="PKO5" s="232"/>
      <c r="PKP5" s="232"/>
      <c r="PKQ5" s="232"/>
      <c r="PKR5" s="232"/>
      <c r="PKS5" s="232"/>
      <c r="PKT5" s="232"/>
      <c r="PKU5" s="232"/>
      <c r="PKV5" s="232"/>
      <c r="PKW5" s="232"/>
      <c r="PKX5" s="232"/>
      <c r="PKY5" s="232"/>
      <c r="PKZ5" s="232"/>
      <c r="PLA5" s="232"/>
      <c r="PLB5" s="232"/>
      <c r="PLC5" s="232"/>
      <c r="PLD5" s="232"/>
      <c r="PLE5" s="232"/>
      <c r="PLF5" s="232"/>
      <c r="PLG5" s="232"/>
      <c r="PLH5" s="232"/>
      <c r="PLI5" s="232"/>
      <c r="PLJ5" s="232"/>
      <c r="PLK5" s="232"/>
      <c r="PLL5" s="232"/>
      <c r="PLM5" s="232"/>
      <c r="PLN5" s="232"/>
      <c r="PLO5" s="232"/>
      <c r="PLP5" s="232"/>
      <c r="PLQ5" s="232"/>
      <c r="PLR5" s="232"/>
      <c r="PLS5" s="232"/>
      <c r="PLT5" s="232"/>
      <c r="PLU5" s="232"/>
      <c r="PLV5" s="232"/>
      <c r="PLW5" s="232"/>
      <c r="PLX5" s="232"/>
      <c r="PLY5" s="232"/>
      <c r="PLZ5" s="232"/>
      <c r="PMA5" s="232"/>
      <c r="PMB5" s="232"/>
      <c r="PMC5" s="232"/>
      <c r="PMD5" s="232"/>
      <c r="PME5" s="232"/>
      <c r="PMF5" s="232"/>
      <c r="PMG5" s="232"/>
      <c r="PMH5" s="232"/>
      <c r="PMI5" s="232"/>
      <c r="PMJ5" s="232"/>
      <c r="PMK5" s="232"/>
      <c r="PML5" s="232"/>
      <c r="PMM5" s="232"/>
      <c r="PMN5" s="232"/>
      <c r="PMO5" s="232"/>
      <c r="PMP5" s="232"/>
      <c r="PMQ5" s="232"/>
      <c r="PMR5" s="232"/>
      <c r="PMS5" s="232"/>
      <c r="PMT5" s="232"/>
      <c r="PMU5" s="232"/>
      <c r="PMV5" s="232"/>
      <c r="PMW5" s="232"/>
      <c r="PMX5" s="232"/>
      <c r="PMY5" s="232"/>
      <c r="PMZ5" s="232"/>
      <c r="PNA5" s="232"/>
      <c r="PNB5" s="232"/>
      <c r="PNC5" s="232"/>
      <c r="PND5" s="232"/>
      <c r="PNE5" s="232"/>
      <c r="PNF5" s="232"/>
      <c r="PNG5" s="232"/>
      <c r="PNH5" s="232"/>
      <c r="PNI5" s="232"/>
      <c r="PNJ5" s="232"/>
      <c r="PNK5" s="232"/>
      <c r="PNL5" s="232"/>
      <c r="PNM5" s="232"/>
      <c r="PNN5" s="232"/>
      <c r="PNO5" s="232"/>
      <c r="PNP5" s="232"/>
      <c r="PNQ5" s="232"/>
      <c r="PNR5" s="232"/>
      <c r="PNS5" s="232"/>
      <c r="PNT5" s="232"/>
      <c r="PNU5" s="232"/>
      <c r="PNV5" s="232"/>
      <c r="PNW5" s="232"/>
      <c r="PNX5" s="232"/>
      <c r="PNY5" s="232"/>
      <c r="PNZ5" s="232"/>
      <c r="POA5" s="232"/>
      <c r="POB5" s="232"/>
      <c r="POC5" s="232"/>
      <c r="POD5" s="232"/>
      <c r="POE5" s="232"/>
      <c r="POF5" s="232"/>
      <c r="POG5" s="232"/>
      <c r="POH5" s="232"/>
      <c r="POI5" s="232"/>
      <c r="POJ5" s="232"/>
      <c r="POK5" s="232"/>
      <c r="POL5" s="232"/>
      <c r="POM5" s="232"/>
      <c r="PON5" s="232"/>
      <c r="POO5" s="232"/>
      <c r="POP5" s="232"/>
      <c r="POQ5" s="232"/>
      <c r="POR5" s="232"/>
      <c r="POS5" s="232"/>
      <c r="POT5" s="232"/>
      <c r="POU5" s="232"/>
      <c r="POV5" s="232"/>
      <c r="POW5" s="232"/>
      <c r="POX5" s="232"/>
      <c r="POY5" s="232"/>
      <c r="POZ5" s="232"/>
      <c r="PPA5" s="232"/>
      <c r="PPB5" s="232"/>
      <c r="PPC5" s="232"/>
      <c r="PPD5" s="232"/>
      <c r="PPE5" s="232"/>
      <c r="PPF5" s="232"/>
      <c r="PPG5" s="232"/>
      <c r="PPH5" s="232"/>
      <c r="PPI5" s="232"/>
      <c r="PPJ5" s="232"/>
      <c r="PPK5" s="232"/>
      <c r="PPL5" s="232"/>
      <c r="PPM5" s="232"/>
      <c r="PPN5" s="232"/>
      <c r="PPO5" s="232"/>
      <c r="PPP5" s="232"/>
      <c r="PPQ5" s="232"/>
      <c r="PPR5" s="232"/>
      <c r="PPS5" s="232"/>
      <c r="PPT5" s="232"/>
      <c r="PPU5" s="232"/>
      <c r="PPV5" s="232"/>
      <c r="PPW5" s="232"/>
      <c r="PPX5" s="232"/>
      <c r="PPY5" s="232"/>
      <c r="PPZ5" s="232"/>
      <c r="PQA5" s="232"/>
      <c r="PQB5" s="232"/>
      <c r="PQC5" s="232"/>
      <c r="PQD5" s="232"/>
      <c r="PQE5" s="232"/>
      <c r="PQF5" s="232"/>
      <c r="PQG5" s="232"/>
      <c r="PQH5" s="232"/>
      <c r="PQI5" s="232"/>
      <c r="PQJ5" s="232"/>
      <c r="PQK5" s="232"/>
      <c r="PQL5" s="232"/>
      <c r="PQM5" s="232"/>
      <c r="PQN5" s="232"/>
      <c r="PQO5" s="232"/>
      <c r="PQP5" s="232"/>
      <c r="PQQ5" s="232"/>
      <c r="PQR5" s="232"/>
      <c r="PQS5" s="232"/>
      <c r="PQT5" s="232"/>
      <c r="PQU5" s="232"/>
      <c r="PQV5" s="232"/>
      <c r="PQW5" s="232"/>
      <c r="PQX5" s="232"/>
      <c r="PQY5" s="232"/>
      <c r="PQZ5" s="232"/>
      <c r="PRA5" s="232"/>
      <c r="PRB5" s="232"/>
      <c r="PRC5" s="232"/>
      <c r="PRD5" s="232"/>
      <c r="PRE5" s="232"/>
      <c r="PRF5" s="232"/>
      <c r="PRG5" s="232"/>
      <c r="PRH5" s="232"/>
      <c r="PRI5" s="232"/>
      <c r="PRJ5" s="232"/>
      <c r="PRK5" s="232"/>
      <c r="PRL5" s="232"/>
      <c r="PRM5" s="232"/>
      <c r="PRN5" s="232"/>
      <c r="PRO5" s="232"/>
      <c r="PRP5" s="232"/>
      <c r="PRQ5" s="232"/>
      <c r="PRR5" s="232"/>
      <c r="PRS5" s="232"/>
      <c r="PRT5" s="232"/>
      <c r="PRU5" s="232"/>
      <c r="PRV5" s="232"/>
      <c r="PRW5" s="232"/>
      <c r="PRX5" s="232"/>
      <c r="PRY5" s="232"/>
      <c r="PRZ5" s="232"/>
      <c r="PSA5" s="232"/>
      <c r="PSB5" s="232"/>
      <c r="PSC5" s="232"/>
      <c r="PSD5" s="232"/>
      <c r="PSE5" s="232"/>
      <c r="PSF5" s="232"/>
      <c r="PSG5" s="232"/>
      <c r="PSH5" s="232"/>
      <c r="PSI5" s="232"/>
      <c r="PSJ5" s="232"/>
      <c r="PSK5" s="232"/>
      <c r="PSL5" s="232"/>
      <c r="PSM5" s="232"/>
      <c r="PSN5" s="232"/>
      <c r="PSO5" s="232"/>
      <c r="PSP5" s="232"/>
      <c r="PSQ5" s="232"/>
      <c r="PSR5" s="232"/>
      <c r="PSS5" s="232"/>
      <c r="PST5" s="232"/>
      <c r="PSU5" s="232"/>
      <c r="PSV5" s="232"/>
      <c r="PSW5" s="232"/>
      <c r="PSX5" s="232"/>
      <c r="PSY5" s="232"/>
      <c r="PSZ5" s="232"/>
      <c r="PTA5" s="232"/>
      <c r="PTB5" s="232"/>
      <c r="PTC5" s="232"/>
      <c r="PTD5" s="232"/>
      <c r="PTE5" s="232"/>
      <c r="PTF5" s="232"/>
      <c r="PTG5" s="232"/>
      <c r="PTH5" s="232"/>
      <c r="PTI5" s="232"/>
      <c r="PTJ5" s="232"/>
      <c r="PTK5" s="232"/>
      <c r="PTL5" s="232"/>
      <c r="PTM5" s="232"/>
      <c r="PTN5" s="232"/>
      <c r="PTO5" s="232"/>
      <c r="PTP5" s="232"/>
      <c r="PTQ5" s="232"/>
      <c r="PTR5" s="232"/>
      <c r="PTS5" s="232"/>
      <c r="PTT5" s="232"/>
      <c r="PTU5" s="232"/>
      <c r="PTV5" s="232"/>
      <c r="PTW5" s="232"/>
      <c r="PTX5" s="232"/>
      <c r="PTY5" s="232"/>
      <c r="PTZ5" s="232"/>
      <c r="PUA5" s="232"/>
      <c r="PUB5" s="232"/>
      <c r="PUC5" s="232"/>
      <c r="PUD5" s="232"/>
      <c r="PUE5" s="232"/>
      <c r="PUF5" s="232"/>
      <c r="PUG5" s="232"/>
      <c r="PUH5" s="232"/>
      <c r="PUI5" s="232"/>
      <c r="PUJ5" s="232"/>
      <c r="PUK5" s="232"/>
      <c r="PUL5" s="232"/>
      <c r="PUM5" s="232"/>
      <c r="PUN5" s="232"/>
      <c r="PUO5" s="232"/>
      <c r="PUP5" s="232"/>
      <c r="PUQ5" s="232"/>
      <c r="PUR5" s="232"/>
      <c r="PUS5" s="232"/>
      <c r="PUT5" s="232"/>
      <c r="PUU5" s="232"/>
      <c r="PUV5" s="232"/>
      <c r="PUW5" s="232"/>
      <c r="PUX5" s="232"/>
      <c r="PUY5" s="232"/>
      <c r="PUZ5" s="232"/>
      <c r="PVA5" s="232"/>
      <c r="PVB5" s="232"/>
      <c r="PVC5" s="232"/>
      <c r="PVD5" s="232"/>
      <c r="PVE5" s="232"/>
      <c r="PVF5" s="232"/>
      <c r="PVG5" s="232"/>
      <c r="PVH5" s="232"/>
      <c r="PVI5" s="232"/>
      <c r="PVJ5" s="232"/>
      <c r="PVK5" s="232"/>
      <c r="PVL5" s="232"/>
      <c r="PVM5" s="232"/>
      <c r="PVN5" s="232"/>
      <c r="PVO5" s="232"/>
      <c r="PVP5" s="232"/>
      <c r="PVQ5" s="232"/>
      <c r="PVR5" s="232"/>
      <c r="PVS5" s="232"/>
      <c r="PVT5" s="232"/>
      <c r="PVU5" s="232"/>
      <c r="PVV5" s="232"/>
      <c r="PVW5" s="232"/>
      <c r="PVX5" s="232"/>
      <c r="PVY5" s="232"/>
      <c r="PVZ5" s="232"/>
      <c r="PWA5" s="232"/>
      <c r="PWB5" s="232"/>
      <c r="PWC5" s="232"/>
      <c r="PWD5" s="232"/>
      <c r="PWE5" s="232"/>
      <c r="PWF5" s="232"/>
      <c r="PWG5" s="232"/>
      <c r="PWH5" s="232"/>
      <c r="PWI5" s="232"/>
      <c r="PWJ5" s="232"/>
      <c r="PWK5" s="232"/>
      <c r="PWL5" s="232"/>
      <c r="PWM5" s="232"/>
      <c r="PWN5" s="232"/>
      <c r="PWO5" s="232"/>
      <c r="PWP5" s="232"/>
      <c r="PWQ5" s="232"/>
      <c r="PWR5" s="232"/>
      <c r="PWS5" s="232"/>
      <c r="PWT5" s="232"/>
      <c r="PWU5" s="232"/>
      <c r="PWV5" s="232"/>
      <c r="PWW5" s="232"/>
      <c r="PWX5" s="232"/>
      <c r="PWY5" s="232"/>
      <c r="PWZ5" s="232"/>
      <c r="PXA5" s="232"/>
      <c r="PXB5" s="232"/>
      <c r="PXC5" s="232"/>
      <c r="PXD5" s="232"/>
      <c r="PXE5" s="232"/>
      <c r="PXF5" s="232"/>
      <c r="PXG5" s="232"/>
      <c r="PXH5" s="232"/>
      <c r="PXI5" s="232"/>
      <c r="PXJ5" s="232"/>
      <c r="PXK5" s="232"/>
      <c r="PXL5" s="232"/>
      <c r="PXM5" s="232"/>
      <c r="PXN5" s="232"/>
      <c r="PXO5" s="232"/>
      <c r="PXP5" s="232"/>
      <c r="PXQ5" s="232"/>
      <c r="PXR5" s="232"/>
      <c r="PXS5" s="232"/>
      <c r="PXT5" s="232"/>
      <c r="PXU5" s="232"/>
      <c r="PXV5" s="232"/>
      <c r="PXW5" s="232"/>
      <c r="PXX5" s="232"/>
      <c r="PXY5" s="232"/>
      <c r="PXZ5" s="232"/>
      <c r="PYA5" s="232"/>
      <c r="PYB5" s="232"/>
      <c r="PYC5" s="232"/>
      <c r="PYD5" s="232"/>
      <c r="PYE5" s="232"/>
      <c r="PYF5" s="232"/>
      <c r="PYG5" s="232"/>
      <c r="PYH5" s="232"/>
      <c r="PYI5" s="232"/>
      <c r="PYJ5" s="232"/>
      <c r="PYK5" s="232"/>
      <c r="PYL5" s="232"/>
      <c r="PYM5" s="232"/>
      <c r="PYN5" s="232"/>
      <c r="PYO5" s="232"/>
      <c r="PYP5" s="232"/>
      <c r="PYQ5" s="232"/>
      <c r="PYR5" s="232"/>
      <c r="PYS5" s="232"/>
      <c r="PYT5" s="232"/>
      <c r="PYU5" s="232"/>
      <c r="PYV5" s="232"/>
      <c r="PYW5" s="232"/>
      <c r="PYX5" s="232"/>
      <c r="PYY5" s="232"/>
      <c r="PYZ5" s="232"/>
      <c r="PZA5" s="232"/>
      <c r="PZB5" s="232"/>
      <c r="PZC5" s="232"/>
      <c r="PZD5" s="232"/>
      <c r="PZE5" s="232"/>
      <c r="PZF5" s="232"/>
      <c r="PZG5" s="232"/>
      <c r="PZH5" s="232"/>
      <c r="PZI5" s="232"/>
      <c r="PZJ5" s="232"/>
      <c r="PZK5" s="232"/>
      <c r="PZL5" s="232"/>
      <c r="PZM5" s="232"/>
      <c r="PZN5" s="232"/>
      <c r="PZO5" s="232"/>
      <c r="PZP5" s="232"/>
      <c r="PZQ5" s="232"/>
      <c r="PZR5" s="232"/>
      <c r="PZS5" s="232"/>
      <c r="PZT5" s="232"/>
      <c r="PZU5" s="232"/>
      <c r="PZV5" s="232"/>
      <c r="PZW5" s="232"/>
      <c r="PZX5" s="232"/>
      <c r="PZY5" s="232"/>
      <c r="PZZ5" s="232"/>
      <c r="QAA5" s="232"/>
      <c r="QAB5" s="232"/>
      <c r="QAC5" s="232"/>
      <c r="QAD5" s="232"/>
      <c r="QAE5" s="232"/>
      <c r="QAF5" s="232"/>
      <c r="QAG5" s="232"/>
      <c r="QAH5" s="232"/>
      <c r="QAI5" s="232"/>
      <c r="QAJ5" s="232"/>
      <c r="QAK5" s="232"/>
      <c r="QAL5" s="232"/>
      <c r="QAM5" s="232"/>
      <c r="QAN5" s="232"/>
      <c r="QAO5" s="232"/>
      <c r="QAP5" s="232"/>
      <c r="QAQ5" s="232"/>
      <c r="QAR5" s="232"/>
      <c r="QAS5" s="232"/>
      <c r="QAT5" s="232"/>
      <c r="QAU5" s="232"/>
      <c r="QAV5" s="232"/>
      <c r="QAW5" s="232"/>
      <c r="QAX5" s="232"/>
      <c r="QAY5" s="232"/>
      <c r="QAZ5" s="232"/>
      <c r="QBA5" s="232"/>
      <c r="QBB5" s="232"/>
      <c r="QBC5" s="232"/>
      <c r="QBD5" s="232"/>
      <c r="QBE5" s="232"/>
      <c r="QBF5" s="232"/>
      <c r="QBG5" s="232"/>
      <c r="QBH5" s="232"/>
      <c r="QBI5" s="232"/>
      <c r="QBJ5" s="232"/>
      <c r="QBK5" s="232"/>
      <c r="QBL5" s="232"/>
      <c r="QBM5" s="232"/>
      <c r="QBN5" s="232"/>
      <c r="QBO5" s="232"/>
      <c r="QBP5" s="232"/>
      <c r="QBQ5" s="232"/>
      <c r="QBR5" s="232"/>
      <c r="QBS5" s="232"/>
      <c r="QBT5" s="232"/>
      <c r="QBU5" s="232"/>
      <c r="QBV5" s="232"/>
      <c r="QBW5" s="232"/>
      <c r="QBX5" s="232"/>
      <c r="QBY5" s="232"/>
      <c r="QBZ5" s="232"/>
      <c r="QCA5" s="232"/>
      <c r="QCB5" s="232"/>
      <c r="QCC5" s="232"/>
      <c r="QCD5" s="232"/>
      <c r="QCE5" s="232"/>
      <c r="QCF5" s="232"/>
      <c r="QCG5" s="232"/>
      <c r="QCH5" s="232"/>
      <c r="QCI5" s="232"/>
      <c r="QCJ5" s="232"/>
      <c r="QCK5" s="232"/>
      <c r="QCL5" s="232"/>
      <c r="QCM5" s="232"/>
      <c r="QCN5" s="232"/>
      <c r="QCO5" s="232"/>
      <c r="QCP5" s="232"/>
      <c r="QCQ5" s="232"/>
      <c r="QCR5" s="232"/>
      <c r="QCS5" s="232"/>
      <c r="QCT5" s="232"/>
      <c r="QCU5" s="232"/>
      <c r="QCV5" s="232"/>
      <c r="QCW5" s="232"/>
      <c r="QCX5" s="232"/>
      <c r="QCY5" s="232"/>
      <c r="QCZ5" s="232"/>
      <c r="QDA5" s="232"/>
      <c r="QDB5" s="232"/>
      <c r="QDC5" s="232"/>
      <c r="QDD5" s="232"/>
      <c r="QDE5" s="232"/>
      <c r="QDF5" s="232"/>
      <c r="QDG5" s="232"/>
      <c r="QDH5" s="232"/>
      <c r="QDI5" s="232"/>
      <c r="QDJ5" s="232"/>
      <c r="QDK5" s="232"/>
      <c r="QDL5" s="232"/>
      <c r="QDM5" s="232"/>
      <c r="QDN5" s="232"/>
      <c r="QDO5" s="232"/>
      <c r="QDP5" s="232"/>
      <c r="QDQ5" s="232"/>
      <c r="QDR5" s="232"/>
      <c r="QDS5" s="232"/>
      <c r="QDT5" s="232"/>
      <c r="QDU5" s="232"/>
      <c r="QDV5" s="232"/>
      <c r="QDW5" s="232"/>
      <c r="QDX5" s="232"/>
      <c r="QDY5" s="232"/>
      <c r="QDZ5" s="232"/>
      <c r="QEA5" s="232"/>
      <c r="QEB5" s="232"/>
      <c r="QEC5" s="232"/>
      <c r="QED5" s="232"/>
      <c r="QEE5" s="232"/>
      <c r="QEF5" s="232"/>
      <c r="QEG5" s="232"/>
      <c r="QEH5" s="232"/>
      <c r="QEI5" s="232"/>
      <c r="QEJ5" s="232"/>
      <c r="QEK5" s="232"/>
      <c r="QEL5" s="232"/>
      <c r="QEM5" s="232"/>
      <c r="QEN5" s="232"/>
      <c r="QEO5" s="232"/>
      <c r="QEP5" s="232"/>
      <c r="QEQ5" s="232"/>
      <c r="QER5" s="232"/>
      <c r="QES5" s="232"/>
      <c r="QET5" s="232"/>
      <c r="QEU5" s="232"/>
      <c r="QEV5" s="232"/>
      <c r="QEW5" s="232"/>
      <c r="QEX5" s="232"/>
      <c r="QEY5" s="232"/>
      <c r="QEZ5" s="232"/>
      <c r="QFA5" s="232"/>
      <c r="QFB5" s="232"/>
      <c r="QFC5" s="232"/>
      <c r="QFD5" s="232"/>
      <c r="QFE5" s="232"/>
      <c r="QFF5" s="232"/>
      <c r="QFG5" s="232"/>
      <c r="QFH5" s="232"/>
      <c r="QFI5" s="232"/>
      <c r="QFJ5" s="232"/>
      <c r="QFK5" s="232"/>
      <c r="QFL5" s="232"/>
      <c r="QFM5" s="232"/>
      <c r="QFN5" s="232"/>
      <c r="QFO5" s="232"/>
      <c r="QFP5" s="232"/>
      <c r="QFQ5" s="232"/>
      <c r="QFR5" s="232"/>
      <c r="QFS5" s="232"/>
      <c r="QFT5" s="232"/>
      <c r="QFU5" s="232"/>
      <c r="QFV5" s="232"/>
      <c r="QFW5" s="232"/>
      <c r="QFX5" s="232"/>
      <c r="QFY5" s="232"/>
      <c r="QFZ5" s="232"/>
      <c r="QGA5" s="232"/>
      <c r="QGB5" s="232"/>
      <c r="QGC5" s="232"/>
      <c r="QGD5" s="232"/>
      <c r="QGE5" s="232"/>
      <c r="QGF5" s="232"/>
      <c r="QGG5" s="232"/>
      <c r="QGH5" s="232"/>
      <c r="QGI5" s="232"/>
      <c r="QGJ5" s="232"/>
      <c r="QGK5" s="232"/>
      <c r="QGL5" s="232"/>
      <c r="QGM5" s="232"/>
      <c r="QGN5" s="232"/>
      <c r="QGO5" s="232"/>
      <c r="QGP5" s="232"/>
      <c r="QGQ5" s="232"/>
      <c r="QGR5" s="232"/>
      <c r="QGS5" s="232"/>
      <c r="QGT5" s="232"/>
      <c r="QGU5" s="232"/>
      <c r="QGV5" s="232"/>
      <c r="QGW5" s="232"/>
      <c r="QGX5" s="232"/>
      <c r="QGY5" s="232"/>
      <c r="QGZ5" s="232"/>
      <c r="QHA5" s="232"/>
      <c r="QHB5" s="232"/>
      <c r="QHC5" s="232"/>
      <c r="QHD5" s="232"/>
      <c r="QHE5" s="232"/>
      <c r="QHF5" s="232"/>
      <c r="QHG5" s="232"/>
      <c r="QHH5" s="232"/>
      <c r="QHI5" s="232"/>
      <c r="QHJ5" s="232"/>
      <c r="QHK5" s="232"/>
      <c r="QHL5" s="232"/>
      <c r="QHM5" s="232"/>
      <c r="QHN5" s="232"/>
      <c r="QHO5" s="232"/>
      <c r="QHP5" s="232"/>
      <c r="QHQ5" s="232"/>
      <c r="QHR5" s="232"/>
      <c r="QHS5" s="232"/>
      <c r="QHT5" s="232"/>
      <c r="QHU5" s="232"/>
      <c r="QHV5" s="232"/>
      <c r="QHW5" s="232"/>
      <c r="QHX5" s="232"/>
      <c r="QHY5" s="232"/>
      <c r="QHZ5" s="232"/>
      <c r="QIA5" s="232"/>
      <c r="QIB5" s="232"/>
      <c r="QIC5" s="232"/>
      <c r="QID5" s="232"/>
      <c r="QIE5" s="232"/>
      <c r="QIF5" s="232"/>
      <c r="QIG5" s="232"/>
      <c r="QIH5" s="232"/>
      <c r="QII5" s="232"/>
      <c r="QIJ5" s="232"/>
      <c r="QIK5" s="232"/>
      <c r="QIL5" s="232"/>
      <c r="QIM5" s="232"/>
      <c r="QIN5" s="232"/>
      <c r="QIO5" s="232"/>
      <c r="QIP5" s="232"/>
      <c r="QIQ5" s="232"/>
      <c r="QIR5" s="232"/>
      <c r="QIS5" s="232"/>
      <c r="QIT5" s="232"/>
      <c r="QIU5" s="232"/>
      <c r="QIV5" s="232"/>
      <c r="QIW5" s="232"/>
      <c r="QIX5" s="232"/>
      <c r="QIY5" s="232"/>
      <c r="QIZ5" s="232"/>
      <c r="QJA5" s="232"/>
      <c r="QJB5" s="232"/>
      <c r="QJC5" s="232"/>
      <c r="QJD5" s="232"/>
      <c r="QJE5" s="232"/>
      <c r="QJF5" s="232"/>
      <c r="QJG5" s="232"/>
      <c r="QJH5" s="232"/>
      <c r="QJI5" s="232"/>
      <c r="QJJ5" s="232"/>
      <c r="QJK5" s="232"/>
      <c r="QJL5" s="232"/>
      <c r="QJM5" s="232"/>
      <c r="QJN5" s="232"/>
      <c r="QJO5" s="232"/>
      <c r="QJP5" s="232"/>
      <c r="QJQ5" s="232"/>
      <c r="QJR5" s="232"/>
      <c r="QJS5" s="232"/>
      <c r="QJT5" s="232"/>
      <c r="QJU5" s="232"/>
      <c r="QJV5" s="232"/>
      <c r="QJW5" s="232"/>
      <c r="QJX5" s="232"/>
      <c r="QJY5" s="232"/>
      <c r="QJZ5" s="232"/>
      <c r="QKA5" s="232"/>
      <c r="QKB5" s="232"/>
      <c r="QKC5" s="232"/>
      <c r="QKD5" s="232"/>
      <c r="QKE5" s="232"/>
      <c r="QKF5" s="232"/>
      <c r="QKG5" s="232"/>
      <c r="QKH5" s="232"/>
      <c r="QKI5" s="232"/>
      <c r="QKJ5" s="232"/>
      <c r="QKK5" s="232"/>
      <c r="QKL5" s="232"/>
      <c r="QKM5" s="232"/>
      <c r="QKN5" s="232"/>
      <c r="QKO5" s="232"/>
      <c r="QKP5" s="232"/>
      <c r="QKQ5" s="232"/>
      <c r="QKR5" s="232"/>
      <c r="QKS5" s="232"/>
      <c r="QKT5" s="232"/>
      <c r="QKU5" s="232"/>
      <c r="QKV5" s="232"/>
      <c r="QKW5" s="232"/>
      <c r="QKX5" s="232"/>
      <c r="QKY5" s="232"/>
      <c r="QKZ5" s="232"/>
      <c r="QLA5" s="232"/>
      <c r="QLB5" s="232"/>
      <c r="QLC5" s="232"/>
      <c r="QLD5" s="232"/>
      <c r="QLE5" s="232"/>
      <c r="QLF5" s="232"/>
      <c r="QLG5" s="232"/>
      <c r="QLH5" s="232"/>
      <c r="QLI5" s="232"/>
      <c r="QLJ5" s="232"/>
      <c r="QLK5" s="232"/>
      <c r="QLL5" s="232"/>
      <c r="QLM5" s="232"/>
      <c r="QLN5" s="232"/>
      <c r="QLO5" s="232"/>
      <c r="QLP5" s="232"/>
      <c r="QLQ5" s="232"/>
      <c r="QLR5" s="232"/>
      <c r="QLS5" s="232"/>
      <c r="QLT5" s="232"/>
      <c r="QLU5" s="232"/>
      <c r="QLV5" s="232"/>
      <c r="QLW5" s="232"/>
      <c r="QLX5" s="232"/>
      <c r="QLY5" s="232"/>
      <c r="QLZ5" s="232"/>
      <c r="QMA5" s="232"/>
      <c r="QMB5" s="232"/>
      <c r="QMC5" s="232"/>
      <c r="QMD5" s="232"/>
      <c r="QME5" s="232"/>
      <c r="QMF5" s="232"/>
      <c r="QMG5" s="232"/>
      <c r="QMH5" s="232"/>
      <c r="QMI5" s="232"/>
      <c r="QMJ5" s="232"/>
      <c r="QMK5" s="232"/>
      <c r="QML5" s="232"/>
      <c r="QMM5" s="232"/>
      <c r="QMN5" s="232"/>
      <c r="QMO5" s="232"/>
      <c r="QMP5" s="232"/>
      <c r="QMQ5" s="232"/>
      <c r="QMR5" s="232"/>
      <c r="QMS5" s="232"/>
      <c r="QMT5" s="232"/>
      <c r="QMU5" s="232"/>
      <c r="QMV5" s="232"/>
      <c r="QMW5" s="232"/>
      <c r="QMX5" s="232"/>
      <c r="QMY5" s="232"/>
      <c r="QMZ5" s="232"/>
      <c r="QNA5" s="232"/>
      <c r="QNB5" s="232"/>
      <c r="QNC5" s="232"/>
      <c r="QND5" s="232"/>
      <c r="QNE5" s="232"/>
      <c r="QNF5" s="232"/>
      <c r="QNG5" s="232"/>
      <c r="QNH5" s="232"/>
      <c r="QNI5" s="232"/>
      <c r="QNJ5" s="232"/>
      <c r="QNK5" s="232"/>
      <c r="QNL5" s="232"/>
      <c r="QNM5" s="232"/>
      <c r="QNN5" s="232"/>
      <c r="QNO5" s="232"/>
      <c r="QNP5" s="232"/>
      <c r="QNQ5" s="232"/>
      <c r="QNR5" s="232"/>
      <c r="QNS5" s="232"/>
      <c r="QNT5" s="232"/>
      <c r="QNU5" s="232"/>
      <c r="QNV5" s="232"/>
      <c r="QNW5" s="232"/>
      <c r="QNX5" s="232"/>
      <c r="QNY5" s="232"/>
      <c r="QNZ5" s="232"/>
      <c r="QOA5" s="232"/>
      <c r="QOB5" s="232"/>
      <c r="QOC5" s="232"/>
      <c r="QOD5" s="232"/>
      <c r="QOE5" s="232"/>
      <c r="QOF5" s="232"/>
      <c r="QOG5" s="232"/>
      <c r="QOH5" s="232"/>
      <c r="QOI5" s="232"/>
      <c r="QOJ5" s="232"/>
      <c r="QOK5" s="232"/>
      <c r="QOL5" s="232"/>
      <c r="QOM5" s="232"/>
      <c r="QON5" s="232"/>
      <c r="QOO5" s="232"/>
      <c r="QOP5" s="232"/>
      <c r="QOQ5" s="232"/>
      <c r="QOR5" s="232"/>
      <c r="QOS5" s="232"/>
      <c r="QOT5" s="232"/>
      <c r="QOU5" s="232"/>
      <c r="QOV5" s="232"/>
      <c r="QOW5" s="232"/>
      <c r="QOX5" s="232"/>
      <c r="QOY5" s="232"/>
      <c r="QOZ5" s="232"/>
      <c r="QPA5" s="232"/>
      <c r="QPB5" s="232"/>
      <c r="QPC5" s="232"/>
      <c r="QPD5" s="232"/>
      <c r="QPE5" s="232"/>
      <c r="QPF5" s="232"/>
      <c r="QPG5" s="232"/>
      <c r="QPH5" s="232"/>
      <c r="QPI5" s="232"/>
      <c r="QPJ5" s="232"/>
      <c r="QPK5" s="232"/>
      <c r="QPL5" s="232"/>
      <c r="QPM5" s="232"/>
      <c r="QPN5" s="232"/>
      <c r="QPO5" s="232"/>
      <c r="QPP5" s="232"/>
      <c r="QPQ5" s="232"/>
      <c r="QPR5" s="232"/>
      <c r="QPS5" s="232"/>
      <c r="QPT5" s="232"/>
      <c r="QPU5" s="232"/>
      <c r="QPV5" s="232"/>
      <c r="QPW5" s="232"/>
      <c r="QPX5" s="232"/>
      <c r="QPY5" s="232"/>
      <c r="QPZ5" s="232"/>
      <c r="QQA5" s="232"/>
      <c r="QQB5" s="232"/>
      <c r="QQC5" s="232"/>
      <c r="QQD5" s="232"/>
      <c r="QQE5" s="232"/>
      <c r="QQF5" s="232"/>
      <c r="QQG5" s="232"/>
      <c r="QQH5" s="232"/>
      <c r="QQI5" s="232"/>
      <c r="QQJ5" s="232"/>
      <c r="QQK5" s="232"/>
      <c r="QQL5" s="232"/>
      <c r="QQM5" s="232"/>
      <c r="QQN5" s="232"/>
      <c r="QQO5" s="232"/>
      <c r="QQP5" s="232"/>
      <c r="QQQ5" s="232"/>
      <c r="QQR5" s="232"/>
      <c r="QQS5" s="232"/>
      <c r="QQT5" s="232"/>
      <c r="QQU5" s="232"/>
      <c r="QQV5" s="232"/>
      <c r="QQW5" s="232"/>
      <c r="QQX5" s="232"/>
      <c r="QQY5" s="232"/>
      <c r="QQZ5" s="232"/>
      <c r="QRA5" s="232"/>
      <c r="QRB5" s="232"/>
      <c r="QRC5" s="232"/>
      <c r="QRD5" s="232"/>
      <c r="QRE5" s="232"/>
      <c r="QRF5" s="232"/>
      <c r="QRG5" s="232"/>
      <c r="QRH5" s="232"/>
      <c r="QRI5" s="232"/>
      <c r="QRJ5" s="232"/>
      <c r="QRK5" s="232"/>
      <c r="QRL5" s="232"/>
      <c r="QRM5" s="232"/>
      <c r="QRN5" s="232"/>
      <c r="QRO5" s="232"/>
      <c r="QRP5" s="232"/>
      <c r="QRQ5" s="232"/>
      <c r="QRR5" s="232"/>
      <c r="QRS5" s="232"/>
      <c r="QRT5" s="232"/>
      <c r="QRU5" s="232"/>
      <c r="QRV5" s="232"/>
      <c r="QRW5" s="232"/>
      <c r="QRX5" s="232"/>
      <c r="QRY5" s="232"/>
      <c r="QRZ5" s="232"/>
      <c r="QSA5" s="232"/>
      <c r="QSB5" s="232"/>
      <c r="QSC5" s="232"/>
      <c r="QSD5" s="232"/>
      <c r="QSE5" s="232"/>
      <c r="QSF5" s="232"/>
      <c r="QSG5" s="232"/>
      <c r="QSH5" s="232"/>
      <c r="QSI5" s="232"/>
      <c r="QSJ5" s="232"/>
      <c r="QSK5" s="232"/>
      <c r="QSL5" s="232"/>
      <c r="QSM5" s="232"/>
      <c r="QSN5" s="232"/>
      <c r="QSO5" s="232"/>
      <c r="QSP5" s="232"/>
      <c r="QSQ5" s="232"/>
      <c r="QSR5" s="232"/>
      <c r="QSS5" s="232"/>
      <c r="QST5" s="232"/>
      <c r="QSU5" s="232"/>
      <c r="QSV5" s="232"/>
      <c r="QSW5" s="232"/>
      <c r="QSX5" s="232"/>
      <c r="QSY5" s="232"/>
      <c r="QSZ5" s="232"/>
      <c r="QTA5" s="232"/>
      <c r="QTB5" s="232"/>
      <c r="QTC5" s="232"/>
      <c r="QTD5" s="232"/>
      <c r="QTE5" s="232"/>
      <c r="QTF5" s="232"/>
      <c r="QTG5" s="232"/>
      <c r="QTH5" s="232"/>
      <c r="QTI5" s="232"/>
      <c r="QTJ5" s="232"/>
      <c r="QTK5" s="232"/>
      <c r="QTL5" s="232"/>
      <c r="QTM5" s="232"/>
      <c r="QTN5" s="232"/>
      <c r="QTO5" s="232"/>
      <c r="QTP5" s="232"/>
      <c r="QTQ5" s="232"/>
      <c r="QTR5" s="232"/>
      <c r="QTS5" s="232"/>
      <c r="QTT5" s="232"/>
      <c r="QTU5" s="232"/>
      <c r="QTV5" s="232"/>
      <c r="QTW5" s="232"/>
      <c r="QTX5" s="232"/>
      <c r="QTY5" s="232"/>
      <c r="QTZ5" s="232"/>
      <c r="QUA5" s="232"/>
      <c r="QUB5" s="232"/>
      <c r="QUC5" s="232"/>
      <c r="QUD5" s="232"/>
      <c r="QUE5" s="232"/>
      <c r="QUF5" s="232"/>
      <c r="QUG5" s="232"/>
      <c r="QUH5" s="232"/>
      <c r="QUI5" s="232"/>
      <c r="QUJ5" s="232"/>
      <c r="QUK5" s="232"/>
      <c r="QUL5" s="232"/>
      <c r="QUM5" s="232"/>
      <c r="QUN5" s="232"/>
      <c r="QUO5" s="232"/>
      <c r="QUP5" s="232"/>
      <c r="QUQ5" s="232"/>
      <c r="QUR5" s="232"/>
      <c r="QUS5" s="232"/>
      <c r="QUT5" s="232"/>
      <c r="QUU5" s="232"/>
      <c r="QUV5" s="232"/>
      <c r="QUW5" s="232"/>
      <c r="QUX5" s="232"/>
      <c r="QUY5" s="232"/>
      <c r="QUZ5" s="232"/>
      <c r="QVA5" s="232"/>
      <c r="QVB5" s="232"/>
      <c r="QVC5" s="232"/>
      <c r="QVD5" s="232"/>
      <c r="QVE5" s="232"/>
      <c r="QVF5" s="232"/>
      <c r="QVG5" s="232"/>
      <c r="QVH5" s="232"/>
      <c r="QVI5" s="232"/>
      <c r="QVJ5" s="232"/>
      <c r="QVK5" s="232"/>
      <c r="QVL5" s="232"/>
      <c r="QVM5" s="232"/>
      <c r="QVN5" s="232"/>
      <c r="QVO5" s="232"/>
      <c r="QVP5" s="232"/>
      <c r="QVQ5" s="232"/>
      <c r="QVR5" s="232"/>
      <c r="QVS5" s="232"/>
      <c r="QVT5" s="232"/>
      <c r="QVU5" s="232"/>
      <c r="QVV5" s="232"/>
      <c r="QVW5" s="232"/>
      <c r="QVX5" s="232"/>
      <c r="QVY5" s="232"/>
      <c r="QVZ5" s="232"/>
      <c r="QWA5" s="232"/>
      <c r="QWB5" s="232"/>
      <c r="QWC5" s="232"/>
      <c r="QWD5" s="232"/>
      <c r="QWE5" s="232"/>
      <c r="QWF5" s="232"/>
      <c r="QWG5" s="232"/>
      <c r="QWH5" s="232"/>
      <c r="QWI5" s="232"/>
      <c r="QWJ5" s="232"/>
      <c r="QWK5" s="232"/>
      <c r="QWL5" s="232"/>
      <c r="QWM5" s="232"/>
      <c r="QWN5" s="232"/>
      <c r="QWO5" s="232"/>
      <c r="QWP5" s="232"/>
      <c r="QWQ5" s="232"/>
      <c r="QWR5" s="232"/>
      <c r="QWS5" s="232"/>
      <c r="QWT5" s="232"/>
      <c r="QWU5" s="232"/>
      <c r="QWV5" s="232"/>
      <c r="QWW5" s="232"/>
      <c r="QWX5" s="232"/>
      <c r="QWY5" s="232"/>
      <c r="QWZ5" s="232"/>
      <c r="QXA5" s="232"/>
      <c r="QXB5" s="232"/>
      <c r="QXC5" s="232"/>
      <c r="QXD5" s="232"/>
      <c r="QXE5" s="232"/>
      <c r="QXF5" s="232"/>
      <c r="QXG5" s="232"/>
      <c r="QXH5" s="232"/>
      <c r="QXI5" s="232"/>
      <c r="QXJ5" s="232"/>
      <c r="QXK5" s="232"/>
      <c r="QXL5" s="232"/>
      <c r="QXM5" s="232"/>
      <c r="QXN5" s="232"/>
      <c r="QXO5" s="232"/>
      <c r="QXP5" s="232"/>
      <c r="QXQ5" s="232"/>
      <c r="QXR5" s="232"/>
      <c r="QXS5" s="232"/>
      <c r="QXT5" s="232"/>
      <c r="QXU5" s="232"/>
      <c r="QXV5" s="232"/>
      <c r="QXW5" s="232"/>
      <c r="QXX5" s="232"/>
      <c r="QXY5" s="232"/>
      <c r="QXZ5" s="232"/>
      <c r="QYA5" s="232"/>
      <c r="QYB5" s="232"/>
      <c r="QYC5" s="232"/>
      <c r="QYD5" s="232"/>
      <c r="QYE5" s="232"/>
      <c r="QYF5" s="232"/>
      <c r="QYG5" s="232"/>
      <c r="QYH5" s="232"/>
      <c r="QYI5" s="232"/>
      <c r="QYJ5" s="232"/>
      <c r="QYK5" s="232"/>
      <c r="QYL5" s="232"/>
      <c r="QYM5" s="232"/>
      <c r="QYN5" s="232"/>
      <c r="QYO5" s="232"/>
      <c r="QYP5" s="232"/>
      <c r="QYQ5" s="232"/>
      <c r="QYR5" s="232"/>
      <c r="QYS5" s="232"/>
      <c r="QYT5" s="232"/>
      <c r="QYU5" s="232"/>
      <c r="QYV5" s="232"/>
      <c r="QYW5" s="232"/>
      <c r="QYX5" s="232"/>
      <c r="QYY5" s="232"/>
      <c r="QYZ5" s="232"/>
      <c r="QZA5" s="232"/>
      <c r="QZB5" s="232"/>
      <c r="QZC5" s="232"/>
      <c r="QZD5" s="232"/>
      <c r="QZE5" s="232"/>
      <c r="QZF5" s="232"/>
      <c r="QZG5" s="232"/>
      <c r="QZH5" s="232"/>
      <c r="QZI5" s="232"/>
      <c r="QZJ5" s="232"/>
      <c r="QZK5" s="232"/>
      <c r="QZL5" s="232"/>
      <c r="QZM5" s="232"/>
      <c r="QZN5" s="232"/>
      <c r="QZO5" s="232"/>
      <c r="QZP5" s="232"/>
      <c r="QZQ5" s="232"/>
      <c r="QZR5" s="232"/>
      <c r="QZS5" s="232"/>
      <c r="QZT5" s="232"/>
      <c r="QZU5" s="232"/>
      <c r="QZV5" s="232"/>
      <c r="QZW5" s="232"/>
      <c r="QZX5" s="232"/>
      <c r="QZY5" s="232"/>
      <c r="QZZ5" s="232"/>
      <c r="RAA5" s="232"/>
      <c r="RAB5" s="232"/>
      <c r="RAC5" s="232"/>
      <c r="RAD5" s="232"/>
      <c r="RAE5" s="232"/>
      <c r="RAF5" s="232"/>
      <c r="RAG5" s="232"/>
      <c r="RAH5" s="232"/>
      <c r="RAI5" s="232"/>
      <c r="RAJ5" s="232"/>
      <c r="RAK5" s="232"/>
      <c r="RAL5" s="232"/>
      <c r="RAM5" s="232"/>
      <c r="RAN5" s="232"/>
      <c r="RAO5" s="232"/>
      <c r="RAP5" s="232"/>
      <c r="RAQ5" s="232"/>
      <c r="RAR5" s="232"/>
      <c r="RAS5" s="232"/>
      <c r="RAT5" s="232"/>
      <c r="RAU5" s="232"/>
      <c r="RAV5" s="232"/>
      <c r="RAW5" s="232"/>
      <c r="RAX5" s="232"/>
      <c r="RAY5" s="232"/>
      <c r="RAZ5" s="232"/>
      <c r="RBA5" s="232"/>
      <c r="RBB5" s="232"/>
      <c r="RBC5" s="232"/>
      <c r="RBD5" s="232"/>
      <c r="RBE5" s="232"/>
      <c r="RBF5" s="232"/>
      <c r="RBG5" s="232"/>
      <c r="RBH5" s="232"/>
      <c r="RBI5" s="232"/>
      <c r="RBJ5" s="232"/>
      <c r="RBK5" s="232"/>
      <c r="RBL5" s="232"/>
      <c r="RBM5" s="232"/>
      <c r="RBN5" s="232"/>
      <c r="RBO5" s="232"/>
      <c r="RBP5" s="232"/>
      <c r="RBQ5" s="232"/>
      <c r="RBR5" s="232"/>
      <c r="RBS5" s="232"/>
      <c r="RBT5" s="232"/>
      <c r="RBU5" s="232"/>
      <c r="RBV5" s="232"/>
      <c r="RBW5" s="232"/>
      <c r="RBX5" s="232"/>
      <c r="RBY5" s="232"/>
      <c r="RBZ5" s="232"/>
      <c r="RCA5" s="232"/>
      <c r="RCB5" s="232"/>
      <c r="RCC5" s="232"/>
      <c r="RCD5" s="232"/>
      <c r="RCE5" s="232"/>
      <c r="RCF5" s="232"/>
      <c r="RCG5" s="232"/>
      <c r="RCH5" s="232"/>
      <c r="RCI5" s="232"/>
      <c r="RCJ5" s="232"/>
      <c r="RCK5" s="232"/>
      <c r="RCL5" s="232"/>
      <c r="RCM5" s="232"/>
      <c r="RCN5" s="232"/>
      <c r="RCO5" s="232"/>
      <c r="RCP5" s="232"/>
      <c r="RCQ5" s="232"/>
      <c r="RCR5" s="232"/>
      <c r="RCS5" s="232"/>
      <c r="RCT5" s="232"/>
      <c r="RCU5" s="232"/>
      <c r="RCV5" s="232"/>
      <c r="RCW5" s="232"/>
      <c r="RCX5" s="232"/>
      <c r="RCY5" s="232"/>
      <c r="RCZ5" s="232"/>
      <c r="RDA5" s="232"/>
      <c r="RDB5" s="232"/>
      <c r="RDC5" s="232"/>
      <c r="RDD5" s="232"/>
      <c r="RDE5" s="232"/>
      <c r="RDF5" s="232"/>
      <c r="RDG5" s="232"/>
      <c r="RDH5" s="232"/>
      <c r="RDI5" s="232"/>
      <c r="RDJ5" s="232"/>
      <c r="RDK5" s="232"/>
      <c r="RDL5" s="232"/>
      <c r="RDM5" s="232"/>
      <c r="RDN5" s="232"/>
      <c r="RDO5" s="232"/>
      <c r="RDP5" s="232"/>
      <c r="RDQ5" s="232"/>
      <c r="RDR5" s="232"/>
      <c r="RDS5" s="232"/>
      <c r="RDT5" s="232"/>
      <c r="RDU5" s="232"/>
      <c r="RDV5" s="232"/>
      <c r="RDW5" s="232"/>
      <c r="RDX5" s="232"/>
      <c r="RDY5" s="232"/>
      <c r="RDZ5" s="232"/>
      <c r="REA5" s="232"/>
      <c r="REB5" s="232"/>
      <c r="REC5" s="232"/>
      <c r="RED5" s="232"/>
      <c r="REE5" s="232"/>
      <c r="REF5" s="232"/>
      <c r="REG5" s="232"/>
      <c r="REH5" s="232"/>
      <c r="REI5" s="232"/>
      <c r="REJ5" s="232"/>
      <c r="REK5" s="232"/>
      <c r="REL5" s="232"/>
      <c r="REM5" s="232"/>
      <c r="REN5" s="232"/>
      <c r="REO5" s="232"/>
      <c r="REP5" s="232"/>
      <c r="REQ5" s="232"/>
      <c r="RER5" s="232"/>
      <c r="RES5" s="232"/>
      <c r="RET5" s="232"/>
      <c r="REU5" s="232"/>
      <c r="REV5" s="232"/>
      <c r="REW5" s="232"/>
      <c r="REX5" s="232"/>
      <c r="REY5" s="232"/>
      <c r="REZ5" s="232"/>
      <c r="RFA5" s="232"/>
      <c r="RFB5" s="232"/>
      <c r="RFC5" s="232"/>
      <c r="RFD5" s="232"/>
      <c r="RFE5" s="232"/>
      <c r="RFF5" s="232"/>
      <c r="RFG5" s="232"/>
      <c r="RFH5" s="232"/>
      <c r="RFI5" s="232"/>
      <c r="RFJ5" s="232"/>
      <c r="RFK5" s="232"/>
      <c r="RFL5" s="232"/>
      <c r="RFM5" s="232"/>
      <c r="RFN5" s="232"/>
      <c r="RFO5" s="232"/>
      <c r="RFP5" s="232"/>
      <c r="RFQ5" s="232"/>
      <c r="RFR5" s="232"/>
      <c r="RFS5" s="232"/>
      <c r="RFT5" s="232"/>
      <c r="RFU5" s="232"/>
      <c r="RFV5" s="232"/>
      <c r="RFW5" s="232"/>
      <c r="RFX5" s="232"/>
      <c r="RFY5" s="232"/>
      <c r="RFZ5" s="232"/>
      <c r="RGA5" s="232"/>
      <c r="RGB5" s="232"/>
      <c r="RGC5" s="232"/>
      <c r="RGD5" s="232"/>
      <c r="RGE5" s="232"/>
      <c r="RGF5" s="232"/>
      <c r="RGG5" s="232"/>
      <c r="RGH5" s="232"/>
      <c r="RGI5" s="232"/>
      <c r="RGJ5" s="232"/>
      <c r="RGK5" s="232"/>
      <c r="RGL5" s="232"/>
      <c r="RGM5" s="232"/>
      <c r="RGN5" s="232"/>
      <c r="RGO5" s="232"/>
      <c r="RGP5" s="232"/>
      <c r="RGQ5" s="232"/>
      <c r="RGR5" s="232"/>
      <c r="RGS5" s="232"/>
      <c r="RGT5" s="232"/>
      <c r="RGU5" s="232"/>
      <c r="RGV5" s="232"/>
      <c r="RGW5" s="232"/>
      <c r="RGX5" s="232"/>
      <c r="RGY5" s="232"/>
      <c r="RGZ5" s="232"/>
      <c r="RHA5" s="232"/>
      <c r="RHB5" s="232"/>
      <c r="RHC5" s="232"/>
      <c r="RHD5" s="232"/>
      <c r="RHE5" s="232"/>
      <c r="RHF5" s="232"/>
      <c r="RHG5" s="232"/>
      <c r="RHH5" s="232"/>
      <c r="RHI5" s="232"/>
      <c r="RHJ5" s="232"/>
      <c r="RHK5" s="232"/>
      <c r="RHL5" s="232"/>
      <c r="RHM5" s="232"/>
      <c r="RHN5" s="232"/>
      <c r="RHO5" s="232"/>
      <c r="RHP5" s="232"/>
      <c r="RHQ5" s="232"/>
      <c r="RHR5" s="232"/>
      <c r="RHS5" s="232"/>
      <c r="RHT5" s="232"/>
      <c r="RHU5" s="232"/>
      <c r="RHV5" s="232"/>
      <c r="RHW5" s="232"/>
      <c r="RHX5" s="232"/>
      <c r="RHY5" s="232"/>
      <c r="RHZ5" s="232"/>
      <c r="RIA5" s="232"/>
      <c r="RIB5" s="232"/>
      <c r="RIC5" s="232"/>
      <c r="RID5" s="232"/>
      <c r="RIE5" s="232"/>
      <c r="RIF5" s="232"/>
      <c r="RIG5" s="232"/>
      <c r="RIH5" s="232"/>
      <c r="RII5" s="232"/>
      <c r="RIJ5" s="232"/>
      <c r="RIK5" s="232"/>
      <c r="RIL5" s="232"/>
      <c r="RIM5" s="232"/>
      <c r="RIN5" s="232"/>
      <c r="RIO5" s="232"/>
      <c r="RIP5" s="232"/>
      <c r="RIQ5" s="232"/>
      <c r="RIR5" s="232"/>
      <c r="RIS5" s="232"/>
      <c r="RIT5" s="232"/>
      <c r="RIU5" s="232"/>
      <c r="RIV5" s="232"/>
      <c r="RIW5" s="232"/>
      <c r="RIX5" s="232"/>
      <c r="RIY5" s="232"/>
      <c r="RIZ5" s="232"/>
      <c r="RJA5" s="232"/>
      <c r="RJB5" s="232"/>
      <c r="RJC5" s="232"/>
      <c r="RJD5" s="232"/>
      <c r="RJE5" s="232"/>
      <c r="RJF5" s="232"/>
      <c r="RJG5" s="232"/>
      <c r="RJH5" s="232"/>
      <c r="RJI5" s="232"/>
      <c r="RJJ5" s="232"/>
      <c r="RJK5" s="232"/>
      <c r="RJL5" s="232"/>
      <c r="RJM5" s="232"/>
      <c r="RJN5" s="232"/>
      <c r="RJO5" s="232"/>
      <c r="RJP5" s="232"/>
      <c r="RJQ5" s="232"/>
      <c r="RJR5" s="232"/>
      <c r="RJS5" s="232"/>
      <c r="RJT5" s="232"/>
      <c r="RJU5" s="232"/>
      <c r="RJV5" s="232"/>
      <c r="RJW5" s="232"/>
      <c r="RJX5" s="232"/>
      <c r="RJY5" s="232"/>
      <c r="RJZ5" s="232"/>
      <c r="RKA5" s="232"/>
      <c r="RKB5" s="232"/>
      <c r="RKC5" s="232"/>
      <c r="RKD5" s="232"/>
      <c r="RKE5" s="232"/>
      <c r="RKF5" s="232"/>
      <c r="RKG5" s="232"/>
      <c r="RKH5" s="232"/>
      <c r="RKI5" s="232"/>
      <c r="RKJ5" s="232"/>
      <c r="RKK5" s="232"/>
      <c r="RKL5" s="232"/>
      <c r="RKM5" s="232"/>
      <c r="RKN5" s="232"/>
      <c r="RKO5" s="232"/>
      <c r="RKP5" s="232"/>
      <c r="RKQ5" s="232"/>
      <c r="RKR5" s="232"/>
      <c r="RKS5" s="232"/>
      <c r="RKT5" s="232"/>
      <c r="RKU5" s="232"/>
      <c r="RKV5" s="232"/>
      <c r="RKW5" s="232"/>
      <c r="RKX5" s="232"/>
      <c r="RKY5" s="232"/>
      <c r="RKZ5" s="232"/>
      <c r="RLA5" s="232"/>
      <c r="RLB5" s="232"/>
      <c r="RLC5" s="232"/>
      <c r="RLD5" s="232"/>
      <c r="RLE5" s="232"/>
      <c r="RLF5" s="232"/>
      <c r="RLG5" s="232"/>
      <c r="RLH5" s="232"/>
      <c r="RLI5" s="232"/>
      <c r="RLJ5" s="232"/>
      <c r="RLK5" s="232"/>
      <c r="RLL5" s="232"/>
      <c r="RLM5" s="232"/>
      <c r="RLN5" s="232"/>
      <c r="RLO5" s="232"/>
      <c r="RLP5" s="232"/>
      <c r="RLQ5" s="232"/>
      <c r="RLR5" s="232"/>
      <c r="RLS5" s="232"/>
      <c r="RLT5" s="232"/>
      <c r="RLU5" s="232"/>
      <c r="RLV5" s="232"/>
      <c r="RLW5" s="232"/>
      <c r="RLX5" s="232"/>
      <c r="RLY5" s="232"/>
      <c r="RLZ5" s="232"/>
      <c r="RMA5" s="232"/>
      <c r="RMB5" s="232"/>
      <c r="RMC5" s="232"/>
      <c r="RMD5" s="232"/>
      <c r="RME5" s="232"/>
      <c r="RMF5" s="232"/>
      <c r="RMG5" s="232"/>
      <c r="RMH5" s="232"/>
      <c r="RMI5" s="232"/>
      <c r="RMJ5" s="232"/>
      <c r="RMK5" s="232"/>
      <c r="RML5" s="232"/>
      <c r="RMM5" s="232"/>
      <c r="RMN5" s="232"/>
      <c r="RMO5" s="232"/>
      <c r="RMP5" s="232"/>
      <c r="RMQ5" s="232"/>
      <c r="RMR5" s="232"/>
      <c r="RMS5" s="232"/>
      <c r="RMT5" s="232"/>
      <c r="RMU5" s="232"/>
      <c r="RMV5" s="232"/>
      <c r="RMW5" s="232"/>
      <c r="RMX5" s="232"/>
      <c r="RMY5" s="232"/>
      <c r="RMZ5" s="232"/>
      <c r="RNA5" s="232"/>
      <c r="RNB5" s="232"/>
      <c r="RNC5" s="232"/>
      <c r="RND5" s="232"/>
      <c r="RNE5" s="232"/>
      <c r="RNF5" s="232"/>
      <c r="RNG5" s="232"/>
      <c r="RNH5" s="232"/>
      <c r="RNI5" s="232"/>
      <c r="RNJ5" s="232"/>
      <c r="RNK5" s="232"/>
      <c r="RNL5" s="232"/>
      <c r="RNM5" s="232"/>
      <c r="RNN5" s="232"/>
      <c r="RNO5" s="232"/>
      <c r="RNP5" s="232"/>
      <c r="RNQ5" s="232"/>
      <c r="RNR5" s="232"/>
      <c r="RNS5" s="232"/>
      <c r="RNT5" s="232"/>
      <c r="RNU5" s="232"/>
      <c r="RNV5" s="232"/>
      <c r="RNW5" s="232"/>
      <c r="RNX5" s="232"/>
      <c r="RNY5" s="232"/>
      <c r="RNZ5" s="232"/>
      <c r="ROA5" s="232"/>
      <c r="ROB5" s="232"/>
      <c r="ROC5" s="232"/>
      <c r="ROD5" s="232"/>
      <c r="ROE5" s="232"/>
      <c r="ROF5" s="232"/>
      <c r="ROG5" s="232"/>
      <c r="ROH5" s="232"/>
      <c r="ROI5" s="232"/>
      <c r="ROJ5" s="232"/>
      <c r="ROK5" s="232"/>
      <c r="ROL5" s="232"/>
      <c r="ROM5" s="232"/>
      <c r="RON5" s="232"/>
      <c r="ROO5" s="232"/>
      <c r="ROP5" s="232"/>
      <c r="ROQ5" s="232"/>
      <c r="ROR5" s="232"/>
      <c r="ROS5" s="232"/>
      <c r="ROT5" s="232"/>
      <c r="ROU5" s="232"/>
      <c r="ROV5" s="232"/>
      <c r="ROW5" s="232"/>
      <c r="ROX5" s="232"/>
      <c r="ROY5" s="232"/>
      <c r="ROZ5" s="232"/>
      <c r="RPA5" s="232"/>
      <c r="RPB5" s="232"/>
      <c r="RPC5" s="232"/>
      <c r="RPD5" s="232"/>
      <c r="RPE5" s="232"/>
      <c r="RPF5" s="232"/>
      <c r="RPG5" s="232"/>
      <c r="RPH5" s="232"/>
      <c r="RPI5" s="232"/>
      <c r="RPJ5" s="232"/>
      <c r="RPK5" s="232"/>
      <c r="RPL5" s="232"/>
      <c r="RPM5" s="232"/>
      <c r="RPN5" s="232"/>
      <c r="RPO5" s="232"/>
      <c r="RPP5" s="232"/>
      <c r="RPQ5" s="232"/>
      <c r="RPR5" s="232"/>
      <c r="RPS5" s="232"/>
      <c r="RPT5" s="232"/>
      <c r="RPU5" s="232"/>
      <c r="RPV5" s="232"/>
      <c r="RPW5" s="232"/>
      <c r="RPX5" s="232"/>
      <c r="RPY5" s="232"/>
      <c r="RPZ5" s="232"/>
      <c r="RQA5" s="232"/>
      <c r="RQB5" s="232"/>
      <c r="RQC5" s="232"/>
      <c r="RQD5" s="232"/>
      <c r="RQE5" s="232"/>
      <c r="RQF5" s="232"/>
      <c r="RQG5" s="232"/>
      <c r="RQH5" s="232"/>
      <c r="RQI5" s="232"/>
      <c r="RQJ5" s="232"/>
      <c r="RQK5" s="232"/>
      <c r="RQL5" s="232"/>
      <c r="RQM5" s="232"/>
      <c r="RQN5" s="232"/>
      <c r="RQO5" s="232"/>
      <c r="RQP5" s="232"/>
      <c r="RQQ5" s="232"/>
      <c r="RQR5" s="232"/>
      <c r="RQS5" s="232"/>
      <c r="RQT5" s="232"/>
      <c r="RQU5" s="232"/>
      <c r="RQV5" s="232"/>
      <c r="RQW5" s="232"/>
      <c r="RQX5" s="232"/>
      <c r="RQY5" s="232"/>
      <c r="RQZ5" s="232"/>
      <c r="RRA5" s="232"/>
      <c r="RRB5" s="232"/>
      <c r="RRC5" s="232"/>
      <c r="RRD5" s="232"/>
      <c r="RRE5" s="232"/>
      <c r="RRF5" s="232"/>
      <c r="RRG5" s="232"/>
      <c r="RRH5" s="232"/>
      <c r="RRI5" s="232"/>
      <c r="RRJ5" s="232"/>
      <c r="RRK5" s="232"/>
      <c r="RRL5" s="232"/>
      <c r="RRM5" s="232"/>
      <c r="RRN5" s="232"/>
      <c r="RRO5" s="232"/>
      <c r="RRP5" s="232"/>
      <c r="RRQ5" s="232"/>
      <c r="RRR5" s="232"/>
      <c r="RRS5" s="232"/>
      <c r="RRT5" s="232"/>
      <c r="RRU5" s="232"/>
      <c r="RRV5" s="232"/>
      <c r="RRW5" s="232"/>
      <c r="RRX5" s="232"/>
      <c r="RRY5" s="232"/>
      <c r="RRZ5" s="232"/>
      <c r="RSA5" s="232"/>
      <c r="RSB5" s="232"/>
      <c r="RSC5" s="232"/>
      <c r="RSD5" s="232"/>
      <c r="RSE5" s="232"/>
      <c r="RSF5" s="232"/>
      <c r="RSG5" s="232"/>
      <c r="RSH5" s="232"/>
      <c r="RSI5" s="232"/>
      <c r="RSJ5" s="232"/>
      <c r="RSK5" s="232"/>
      <c r="RSL5" s="232"/>
      <c r="RSM5" s="232"/>
      <c r="RSN5" s="232"/>
      <c r="RSO5" s="232"/>
      <c r="RSP5" s="232"/>
      <c r="RSQ5" s="232"/>
      <c r="RSR5" s="232"/>
      <c r="RSS5" s="232"/>
      <c r="RST5" s="232"/>
      <c r="RSU5" s="232"/>
      <c r="RSV5" s="232"/>
      <c r="RSW5" s="232"/>
      <c r="RSX5" s="232"/>
      <c r="RSY5" s="232"/>
      <c r="RSZ5" s="232"/>
      <c r="RTA5" s="232"/>
      <c r="RTB5" s="232"/>
      <c r="RTC5" s="232"/>
      <c r="RTD5" s="232"/>
      <c r="RTE5" s="232"/>
      <c r="RTF5" s="232"/>
      <c r="RTG5" s="232"/>
      <c r="RTH5" s="232"/>
      <c r="RTI5" s="232"/>
      <c r="RTJ5" s="232"/>
      <c r="RTK5" s="232"/>
      <c r="RTL5" s="232"/>
      <c r="RTM5" s="232"/>
      <c r="RTN5" s="232"/>
      <c r="RTO5" s="232"/>
      <c r="RTP5" s="232"/>
      <c r="RTQ5" s="232"/>
      <c r="RTR5" s="232"/>
      <c r="RTS5" s="232"/>
      <c r="RTT5" s="232"/>
      <c r="RTU5" s="232"/>
      <c r="RTV5" s="232"/>
      <c r="RTW5" s="232"/>
      <c r="RTX5" s="232"/>
      <c r="RTY5" s="232"/>
      <c r="RTZ5" s="232"/>
      <c r="RUA5" s="232"/>
      <c r="RUB5" s="232"/>
      <c r="RUC5" s="232"/>
      <c r="RUD5" s="232"/>
      <c r="RUE5" s="232"/>
      <c r="RUF5" s="232"/>
      <c r="RUG5" s="232"/>
      <c r="RUH5" s="232"/>
      <c r="RUI5" s="232"/>
      <c r="RUJ5" s="232"/>
      <c r="RUK5" s="232"/>
      <c r="RUL5" s="232"/>
      <c r="RUM5" s="232"/>
      <c r="RUN5" s="232"/>
      <c r="RUO5" s="232"/>
      <c r="RUP5" s="232"/>
      <c r="RUQ5" s="232"/>
      <c r="RUR5" s="232"/>
      <c r="RUS5" s="232"/>
      <c r="RUT5" s="232"/>
      <c r="RUU5" s="232"/>
      <c r="RUV5" s="232"/>
      <c r="RUW5" s="232"/>
      <c r="RUX5" s="232"/>
      <c r="RUY5" s="232"/>
      <c r="RUZ5" s="232"/>
      <c r="RVA5" s="232"/>
      <c r="RVB5" s="232"/>
      <c r="RVC5" s="232"/>
      <c r="RVD5" s="232"/>
      <c r="RVE5" s="232"/>
      <c r="RVF5" s="232"/>
      <c r="RVG5" s="232"/>
      <c r="RVH5" s="232"/>
      <c r="RVI5" s="232"/>
      <c r="RVJ5" s="232"/>
      <c r="RVK5" s="232"/>
      <c r="RVL5" s="232"/>
      <c r="RVM5" s="232"/>
      <c r="RVN5" s="232"/>
      <c r="RVO5" s="232"/>
      <c r="RVP5" s="232"/>
      <c r="RVQ5" s="232"/>
      <c r="RVR5" s="232"/>
      <c r="RVS5" s="232"/>
      <c r="RVT5" s="232"/>
      <c r="RVU5" s="232"/>
      <c r="RVV5" s="232"/>
      <c r="RVW5" s="232"/>
      <c r="RVX5" s="232"/>
      <c r="RVY5" s="232"/>
      <c r="RVZ5" s="232"/>
      <c r="RWA5" s="232"/>
      <c r="RWB5" s="232"/>
      <c r="RWC5" s="232"/>
      <c r="RWD5" s="232"/>
      <c r="RWE5" s="232"/>
      <c r="RWF5" s="232"/>
      <c r="RWG5" s="232"/>
      <c r="RWH5" s="232"/>
      <c r="RWI5" s="232"/>
      <c r="RWJ5" s="232"/>
      <c r="RWK5" s="232"/>
      <c r="RWL5" s="232"/>
      <c r="RWM5" s="232"/>
      <c r="RWN5" s="232"/>
      <c r="RWO5" s="232"/>
      <c r="RWP5" s="232"/>
      <c r="RWQ5" s="232"/>
      <c r="RWR5" s="232"/>
      <c r="RWS5" s="232"/>
      <c r="RWT5" s="232"/>
      <c r="RWU5" s="232"/>
      <c r="RWV5" s="232"/>
      <c r="RWW5" s="232"/>
      <c r="RWX5" s="232"/>
      <c r="RWY5" s="232"/>
      <c r="RWZ5" s="232"/>
      <c r="RXA5" s="232"/>
      <c r="RXB5" s="232"/>
      <c r="RXC5" s="232"/>
      <c r="RXD5" s="232"/>
      <c r="RXE5" s="232"/>
      <c r="RXF5" s="232"/>
      <c r="RXG5" s="232"/>
      <c r="RXH5" s="232"/>
      <c r="RXI5" s="232"/>
      <c r="RXJ5" s="232"/>
      <c r="RXK5" s="232"/>
      <c r="RXL5" s="232"/>
      <c r="RXM5" s="232"/>
      <c r="RXN5" s="232"/>
      <c r="RXO5" s="232"/>
      <c r="RXP5" s="232"/>
      <c r="RXQ5" s="232"/>
      <c r="RXR5" s="232"/>
      <c r="RXS5" s="232"/>
      <c r="RXT5" s="232"/>
      <c r="RXU5" s="232"/>
      <c r="RXV5" s="232"/>
      <c r="RXW5" s="232"/>
      <c r="RXX5" s="232"/>
      <c r="RXY5" s="232"/>
      <c r="RXZ5" s="232"/>
      <c r="RYA5" s="232"/>
      <c r="RYB5" s="232"/>
      <c r="RYC5" s="232"/>
      <c r="RYD5" s="232"/>
      <c r="RYE5" s="232"/>
      <c r="RYF5" s="232"/>
      <c r="RYG5" s="232"/>
      <c r="RYH5" s="232"/>
      <c r="RYI5" s="232"/>
      <c r="RYJ5" s="232"/>
      <c r="RYK5" s="232"/>
      <c r="RYL5" s="232"/>
      <c r="RYM5" s="232"/>
      <c r="RYN5" s="232"/>
      <c r="RYO5" s="232"/>
      <c r="RYP5" s="232"/>
      <c r="RYQ5" s="232"/>
      <c r="RYR5" s="232"/>
      <c r="RYS5" s="232"/>
      <c r="RYT5" s="232"/>
      <c r="RYU5" s="232"/>
      <c r="RYV5" s="232"/>
      <c r="RYW5" s="232"/>
      <c r="RYX5" s="232"/>
      <c r="RYY5" s="232"/>
      <c r="RYZ5" s="232"/>
      <c r="RZA5" s="232"/>
      <c r="RZB5" s="232"/>
      <c r="RZC5" s="232"/>
      <c r="RZD5" s="232"/>
      <c r="RZE5" s="232"/>
      <c r="RZF5" s="232"/>
      <c r="RZG5" s="232"/>
      <c r="RZH5" s="232"/>
      <c r="RZI5" s="232"/>
      <c r="RZJ5" s="232"/>
      <c r="RZK5" s="232"/>
      <c r="RZL5" s="232"/>
      <c r="RZM5" s="232"/>
      <c r="RZN5" s="232"/>
      <c r="RZO5" s="232"/>
      <c r="RZP5" s="232"/>
      <c r="RZQ5" s="232"/>
      <c r="RZR5" s="232"/>
      <c r="RZS5" s="232"/>
      <c r="RZT5" s="232"/>
      <c r="RZU5" s="232"/>
      <c r="RZV5" s="232"/>
      <c r="RZW5" s="232"/>
      <c r="RZX5" s="232"/>
      <c r="RZY5" s="232"/>
      <c r="RZZ5" s="232"/>
      <c r="SAA5" s="232"/>
      <c r="SAB5" s="232"/>
      <c r="SAC5" s="232"/>
      <c r="SAD5" s="232"/>
      <c r="SAE5" s="232"/>
      <c r="SAF5" s="232"/>
      <c r="SAG5" s="232"/>
      <c r="SAH5" s="232"/>
      <c r="SAI5" s="232"/>
      <c r="SAJ5" s="232"/>
      <c r="SAK5" s="232"/>
      <c r="SAL5" s="232"/>
      <c r="SAM5" s="232"/>
      <c r="SAN5" s="232"/>
      <c r="SAO5" s="232"/>
      <c r="SAP5" s="232"/>
      <c r="SAQ5" s="232"/>
      <c r="SAR5" s="232"/>
      <c r="SAS5" s="232"/>
      <c r="SAT5" s="232"/>
      <c r="SAU5" s="232"/>
      <c r="SAV5" s="232"/>
      <c r="SAW5" s="232"/>
      <c r="SAX5" s="232"/>
      <c r="SAY5" s="232"/>
      <c r="SAZ5" s="232"/>
      <c r="SBA5" s="232"/>
      <c r="SBB5" s="232"/>
      <c r="SBC5" s="232"/>
      <c r="SBD5" s="232"/>
      <c r="SBE5" s="232"/>
      <c r="SBF5" s="232"/>
      <c r="SBG5" s="232"/>
      <c r="SBH5" s="232"/>
      <c r="SBI5" s="232"/>
      <c r="SBJ5" s="232"/>
      <c r="SBK5" s="232"/>
      <c r="SBL5" s="232"/>
      <c r="SBM5" s="232"/>
      <c r="SBN5" s="232"/>
      <c r="SBO5" s="232"/>
      <c r="SBP5" s="232"/>
      <c r="SBQ5" s="232"/>
      <c r="SBR5" s="232"/>
      <c r="SBS5" s="232"/>
      <c r="SBT5" s="232"/>
      <c r="SBU5" s="232"/>
      <c r="SBV5" s="232"/>
      <c r="SBW5" s="232"/>
      <c r="SBX5" s="232"/>
      <c r="SBY5" s="232"/>
      <c r="SBZ5" s="232"/>
      <c r="SCA5" s="232"/>
      <c r="SCB5" s="232"/>
      <c r="SCC5" s="232"/>
      <c r="SCD5" s="232"/>
      <c r="SCE5" s="232"/>
      <c r="SCF5" s="232"/>
      <c r="SCG5" s="232"/>
      <c r="SCH5" s="232"/>
      <c r="SCI5" s="232"/>
      <c r="SCJ5" s="232"/>
      <c r="SCK5" s="232"/>
      <c r="SCL5" s="232"/>
      <c r="SCM5" s="232"/>
      <c r="SCN5" s="232"/>
      <c r="SCO5" s="232"/>
      <c r="SCP5" s="232"/>
      <c r="SCQ5" s="232"/>
      <c r="SCR5" s="232"/>
      <c r="SCS5" s="232"/>
      <c r="SCT5" s="232"/>
      <c r="SCU5" s="232"/>
      <c r="SCV5" s="232"/>
      <c r="SCW5" s="232"/>
      <c r="SCX5" s="232"/>
      <c r="SCY5" s="232"/>
      <c r="SCZ5" s="232"/>
      <c r="SDA5" s="232"/>
      <c r="SDB5" s="232"/>
      <c r="SDC5" s="232"/>
      <c r="SDD5" s="232"/>
      <c r="SDE5" s="232"/>
      <c r="SDF5" s="232"/>
      <c r="SDG5" s="232"/>
      <c r="SDH5" s="232"/>
      <c r="SDI5" s="232"/>
      <c r="SDJ5" s="232"/>
      <c r="SDK5" s="232"/>
      <c r="SDL5" s="232"/>
      <c r="SDM5" s="232"/>
      <c r="SDN5" s="232"/>
      <c r="SDO5" s="232"/>
      <c r="SDP5" s="232"/>
      <c r="SDQ5" s="232"/>
      <c r="SDR5" s="232"/>
      <c r="SDS5" s="232"/>
      <c r="SDT5" s="232"/>
      <c r="SDU5" s="232"/>
      <c r="SDV5" s="232"/>
      <c r="SDW5" s="232"/>
      <c r="SDX5" s="232"/>
      <c r="SDY5" s="232"/>
      <c r="SDZ5" s="232"/>
      <c r="SEA5" s="232"/>
      <c r="SEB5" s="232"/>
      <c r="SEC5" s="232"/>
      <c r="SED5" s="232"/>
      <c r="SEE5" s="232"/>
      <c r="SEF5" s="232"/>
      <c r="SEG5" s="232"/>
      <c r="SEH5" s="232"/>
      <c r="SEI5" s="232"/>
      <c r="SEJ5" s="232"/>
      <c r="SEK5" s="232"/>
      <c r="SEL5" s="232"/>
      <c r="SEM5" s="232"/>
      <c r="SEN5" s="232"/>
      <c r="SEO5" s="232"/>
      <c r="SEP5" s="232"/>
      <c r="SEQ5" s="232"/>
      <c r="SER5" s="232"/>
      <c r="SES5" s="232"/>
      <c r="SET5" s="232"/>
      <c r="SEU5" s="232"/>
      <c r="SEV5" s="232"/>
      <c r="SEW5" s="232"/>
      <c r="SEX5" s="232"/>
      <c r="SEY5" s="232"/>
      <c r="SEZ5" s="232"/>
      <c r="SFA5" s="232"/>
      <c r="SFB5" s="232"/>
      <c r="SFC5" s="232"/>
      <c r="SFD5" s="232"/>
      <c r="SFE5" s="232"/>
      <c r="SFF5" s="232"/>
      <c r="SFG5" s="232"/>
      <c r="SFH5" s="232"/>
      <c r="SFI5" s="232"/>
      <c r="SFJ5" s="232"/>
      <c r="SFK5" s="232"/>
      <c r="SFL5" s="232"/>
      <c r="SFM5" s="232"/>
      <c r="SFN5" s="232"/>
      <c r="SFO5" s="232"/>
      <c r="SFP5" s="232"/>
      <c r="SFQ5" s="232"/>
      <c r="SFR5" s="232"/>
      <c r="SFS5" s="232"/>
      <c r="SFT5" s="232"/>
      <c r="SFU5" s="232"/>
      <c r="SFV5" s="232"/>
      <c r="SFW5" s="232"/>
      <c r="SFX5" s="232"/>
      <c r="SFY5" s="232"/>
      <c r="SFZ5" s="232"/>
      <c r="SGA5" s="232"/>
      <c r="SGB5" s="232"/>
      <c r="SGC5" s="232"/>
      <c r="SGD5" s="232"/>
      <c r="SGE5" s="232"/>
      <c r="SGF5" s="232"/>
      <c r="SGG5" s="232"/>
      <c r="SGH5" s="232"/>
      <c r="SGI5" s="232"/>
      <c r="SGJ5" s="232"/>
      <c r="SGK5" s="232"/>
      <c r="SGL5" s="232"/>
      <c r="SGM5" s="232"/>
      <c r="SGN5" s="232"/>
      <c r="SGO5" s="232"/>
      <c r="SGP5" s="232"/>
      <c r="SGQ5" s="232"/>
      <c r="SGR5" s="232"/>
      <c r="SGS5" s="232"/>
      <c r="SGT5" s="232"/>
      <c r="SGU5" s="232"/>
      <c r="SGV5" s="232"/>
      <c r="SGW5" s="232"/>
      <c r="SGX5" s="232"/>
      <c r="SGY5" s="232"/>
      <c r="SGZ5" s="232"/>
      <c r="SHA5" s="232"/>
      <c r="SHB5" s="232"/>
      <c r="SHC5" s="232"/>
      <c r="SHD5" s="232"/>
      <c r="SHE5" s="232"/>
      <c r="SHF5" s="232"/>
      <c r="SHG5" s="232"/>
      <c r="SHH5" s="232"/>
      <c r="SHI5" s="232"/>
      <c r="SHJ5" s="232"/>
      <c r="SHK5" s="232"/>
      <c r="SHL5" s="232"/>
      <c r="SHM5" s="232"/>
      <c r="SHN5" s="232"/>
      <c r="SHO5" s="232"/>
      <c r="SHP5" s="232"/>
      <c r="SHQ5" s="232"/>
      <c r="SHR5" s="232"/>
      <c r="SHS5" s="232"/>
      <c r="SHT5" s="232"/>
      <c r="SHU5" s="232"/>
      <c r="SHV5" s="232"/>
      <c r="SHW5" s="232"/>
      <c r="SHX5" s="232"/>
      <c r="SHY5" s="232"/>
      <c r="SHZ5" s="232"/>
      <c r="SIA5" s="232"/>
      <c r="SIB5" s="232"/>
      <c r="SIC5" s="232"/>
      <c r="SID5" s="232"/>
      <c r="SIE5" s="232"/>
      <c r="SIF5" s="232"/>
      <c r="SIG5" s="232"/>
      <c r="SIH5" s="232"/>
      <c r="SII5" s="232"/>
      <c r="SIJ5" s="232"/>
      <c r="SIK5" s="232"/>
      <c r="SIL5" s="232"/>
      <c r="SIM5" s="232"/>
      <c r="SIN5" s="232"/>
      <c r="SIO5" s="232"/>
      <c r="SIP5" s="232"/>
      <c r="SIQ5" s="232"/>
      <c r="SIR5" s="232"/>
      <c r="SIS5" s="232"/>
      <c r="SIT5" s="232"/>
      <c r="SIU5" s="232"/>
      <c r="SIV5" s="232"/>
      <c r="SIW5" s="232"/>
      <c r="SIX5" s="232"/>
      <c r="SIY5" s="232"/>
      <c r="SIZ5" s="232"/>
      <c r="SJA5" s="232"/>
      <c r="SJB5" s="232"/>
      <c r="SJC5" s="232"/>
      <c r="SJD5" s="232"/>
      <c r="SJE5" s="232"/>
      <c r="SJF5" s="232"/>
      <c r="SJG5" s="232"/>
      <c r="SJH5" s="232"/>
      <c r="SJI5" s="232"/>
      <c r="SJJ5" s="232"/>
      <c r="SJK5" s="232"/>
      <c r="SJL5" s="232"/>
      <c r="SJM5" s="232"/>
      <c r="SJN5" s="232"/>
      <c r="SJO5" s="232"/>
      <c r="SJP5" s="232"/>
      <c r="SJQ5" s="232"/>
      <c r="SJR5" s="232"/>
      <c r="SJS5" s="232"/>
      <c r="SJT5" s="232"/>
      <c r="SJU5" s="232"/>
      <c r="SJV5" s="232"/>
      <c r="SJW5" s="232"/>
      <c r="SJX5" s="232"/>
      <c r="SJY5" s="232"/>
      <c r="SJZ5" s="232"/>
      <c r="SKA5" s="232"/>
      <c r="SKB5" s="232"/>
      <c r="SKC5" s="232"/>
      <c r="SKD5" s="232"/>
      <c r="SKE5" s="232"/>
      <c r="SKF5" s="232"/>
      <c r="SKG5" s="232"/>
      <c r="SKH5" s="232"/>
      <c r="SKI5" s="232"/>
      <c r="SKJ5" s="232"/>
      <c r="SKK5" s="232"/>
      <c r="SKL5" s="232"/>
      <c r="SKM5" s="232"/>
      <c r="SKN5" s="232"/>
      <c r="SKO5" s="232"/>
      <c r="SKP5" s="232"/>
      <c r="SKQ5" s="232"/>
      <c r="SKR5" s="232"/>
      <c r="SKS5" s="232"/>
      <c r="SKT5" s="232"/>
      <c r="SKU5" s="232"/>
      <c r="SKV5" s="232"/>
      <c r="SKW5" s="232"/>
      <c r="SKX5" s="232"/>
      <c r="SKY5" s="232"/>
      <c r="SKZ5" s="232"/>
      <c r="SLA5" s="232"/>
      <c r="SLB5" s="232"/>
      <c r="SLC5" s="232"/>
      <c r="SLD5" s="232"/>
      <c r="SLE5" s="232"/>
      <c r="SLF5" s="232"/>
      <c r="SLG5" s="232"/>
      <c r="SLH5" s="232"/>
      <c r="SLI5" s="232"/>
      <c r="SLJ5" s="232"/>
      <c r="SLK5" s="232"/>
      <c r="SLL5" s="232"/>
      <c r="SLM5" s="232"/>
      <c r="SLN5" s="232"/>
      <c r="SLO5" s="232"/>
      <c r="SLP5" s="232"/>
      <c r="SLQ5" s="232"/>
      <c r="SLR5" s="232"/>
      <c r="SLS5" s="232"/>
      <c r="SLT5" s="232"/>
      <c r="SLU5" s="232"/>
      <c r="SLV5" s="232"/>
      <c r="SLW5" s="232"/>
      <c r="SLX5" s="232"/>
      <c r="SLY5" s="232"/>
      <c r="SLZ5" s="232"/>
      <c r="SMA5" s="232"/>
      <c r="SMB5" s="232"/>
      <c r="SMC5" s="232"/>
      <c r="SMD5" s="232"/>
      <c r="SME5" s="232"/>
      <c r="SMF5" s="232"/>
      <c r="SMG5" s="232"/>
      <c r="SMH5" s="232"/>
      <c r="SMI5" s="232"/>
      <c r="SMJ5" s="232"/>
      <c r="SMK5" s="232"/>
      <c r="SML5" s="232"/>
      <c r="SMM5" s="232"/>
      <c r="SMN5" s="232"/>
      <c r="SMO5" s="232"/>
      <c r="SMP5" s="232"/>
      <c r="SMQ5" s="232"/>
      <c r="SMR5" s="232"/>
      <c r="SMS5" s="232"/>
      <c r="SMT5" s="232"/>
      <c r="SMU5" s="232"/>
      <c r="SMV5" s="232"/>
      <c r="SMW5" s="232"/>
      <c r="SMX5" s="232"/>
      <c r="SMY5" s="232"/>
      <c r="SMZ5" s="232"/>
      <c r="SNA5" s="232"/>
      <c r="SNB5" s="232"/>
      <c r="SNC5" s="232"/>
      <c r="SND5" s="232"/>
      <c r="SNE5" s="232"/>
      <c r="SNF5" s="232"/>
      <c r="SNG5" s="232"/>
      <c r="SNH5" s="232"/>
      <c r="SNI5" s="232"/>
      <c r="SNJ5" s="232"/>
      <c r="SNK5" s="232"/>
      <c r="SNL5" s="232"/>
      <c r="SNM5" s="232"/>
      <c r="SNN5" s="232"/>
      <c r="SNO5" s="232"/>
      <c r="SNP5" s="232"/>
      <c r="SNQ5" s="232"/>
      <c r="SNR5" s="232"/>
      <c r="SNS5" s="232"/>
      <c r="SNT5" s="232"/>
      <c r="SNU5" s="232"/>
      <c r="SNV5" s="232"/>
      <c r="SNW5" s="232"/>
      <c r="SNX5" s="232"/>
      <c r="SNY5" s="232"/>
      <c r="SNZ5" s="232"/>
      <c r="SOA5" s="232"/>
      <c r="SOB5" s="232"/>
      <c r="SOC5" s="232"/>
      <c r="SOD5" s="232"/>
      <c r="SOE5" s="232"/>
      <c r="SOF5" s="232"/>
      <c r="SOG5" s="232"/>
      <c r="SOH5" s="232"/>
      <c r="SOI5" s="232"/>
      <c r="SOJ5" s="232"/>
      <c r="SOK5" s="232"/>
      <c r="SOL5" s="232"/>
      <c r="SOM5" s="232"/>
      <c r="SON5" s="232"/>
      <c r="SOO5" s="232"/>
      <c r="SOP5" s="232"/>
      <c r="SOQ5" s="232"/>
      <c r="SOR5" s="232"/>
      <c r="SOS5" s="232"/>
      <c r="SOT5" s="232"/>
      <c r="SOU5" s="232"/>
      <c r="SOV5" s="232"/>
      <c r="SOW5" s="232"/>
      <c r="SOX5" s="232"/>
      <c r="SOY5" s="232"/>
      <c r="SOZ5" s="232"/>
      <c r="SPA5" s="232"/>
      <c r="SPB5" s="232"/>
      <c r="SPC5" s="232"/>
      <c r="SPD5" s="232"/>
      <c r="SPE5" s="232"/>
      <c r="SPF5" s="232"/>
      <c r="SPG5" s="232"/>
      <c r="SPH5" s="232"/>
      <c r="SPI5" s="232"/>
      <c r="SPJ5" s="232"/>
      <c r="SPK5" s="232"/>
      <c r="SPL5" s="232"/>
      <c r="SPM5" s="232"/>
      <c r="SPN5" s="232"/>
      <c r="SPO5" s="232"/>
      <c r="SPP5" s="232"/>
      <c r="SPQ5" s="232"/>
      <c r="SPR5" s="232"/>
      <c r="SPS5" s="232"/>
      <c r="SPT5" s="232"/>
      <c r="SPU5" s="232"/>
      <c r="SPV5" s="232"/>
      <c r="SPW5" s="232"/>
      <c r="SPX5" s="232"/>
      <c r="SPY5" s="232"/>
      <c r="SPZ5" s="232"/>
      <c r="SQA5" s="232"/>
      <c r="SQB5" s="232"/>
      <c r="SQC5" s="232"/>
      <c r="SQD5" s="232"/>
      <c r="SQE5" s="232"/>
      <c r="SQF5" s="232"/>
      <c r="SQG5" s="232"/>
      <c r="SQH5" s="232"/>
      <c r="SQI5" s="232"/>
      <c r="SQJ5" s="232"/>
      <c r="SQK5" s="232"/>
      <c r="SQL5" s="232"/>
      <c r="SQM5" s="232"/>
      <c r="SQN5" s="232"/>
      <c r="SQO5" s="232"/>
      <c r="SQP5" s="232"/>
      <c r="SQQ5" s="232"/>
      <c r="SQR5" s="232"/>
      <c r="SQS5" s="232"/>
      <c r="SQT5" s="232"/>
      <c r="SQU5" s="232"/>
      <c r="SQV5" s="232"/>
      <c r="SQW5" s="232"/>
      <c r="SQX5" s="232"/>
      <c r="SQY5" s="232"/>
      <c r="SQZ5" s="232"/>
      <c r="SRA5" s="232"/>
      <c r="SRB5" s="232"/>
      <c r="SRC5" s="232"/>
      <c r="SRD5" s="232"/>
      <c r="SRE5" s="232"/>
      <c r="SRF5" s="232"/>
      <c r="SRG5" s="232"/>
      <c r="SRH5" s="232"/>
      <c r="SRI5" s="232"/>
      <c r="SRJ5" s="232"/>
      <c r="SRK5" s="232"/>
      <c r="SRL5" s="232"/>
      <c r="SRM5" s="232"/>
      <c r="SRN5" s="232"/>
      <c r="SRO5" s="232"/>
      <c r="SRP5" s="232"/>
      <c r="SRQ5" s="232"/>
      <c r="SRR5" s="232"/>
      <c r="SRS5" s="232"/>
      <c r="SRT5" s="232"/>
      <c r="SRU5" s="232"/>
      <c r="SRV5" s="232"/>
      <c r="SRW5" s="232"/>
      <c r="SRX5" s="232"/>
      <c r="SRY5" s="232"/>
      <c r="SRZ5" s="232"/>
      <c r="SSA5" s="232"/>
      <c r="SSB5" s="232"/>
      <c r="SSC5" s="232"/>
      <c r="SSD5" s="232"/>
      <c r="SSE5" s="232"/>
      <c r="SSF5" s="232"/>
      <c r="SSG5" s="232"/>
      <c r="SSH5" s="232"/>
      <c r="SSI5" s="232"/>
      <c r="SSJ5" s="232"/>
      <c r="SSK5" s="232"/>
      <c r="SSL5" s="232"/>
      <c r="SSM5" s="232"/>
      <c r="SSN5" s="232"/>
      <c r="SSO5" s="232"/>
      <c r="SSP5" s="232"/>
      <c r="SSQ5" s="232"/>
      <c r="SSR5" s="232"/>
      <c r="SSS5" s="232"/>
      <c r="SST5" s="232"/>
      <c r="SSU5" s="232"/>
      <c r="SSV5" s="232"/>
      <c r="SSW5" s="232"/>
      <c r="SSX5" s="232"/>
      <c r="SSY5" s="232"/>
      <c r="SSZ5" s="232"/>
      <c r="STA5" s="232"/>
      <c r="STB5" s="232"/>
      <c r="STC5" s="232"/>
      <c r="STD5" s="232"/>
      <c r="STE5" s="232"/>
      <c r="STF5" s="232"/>
      <c r="STG5" s="232"/>
      <c r="STH5" s="232"/>
      <c r="STI5" s="232"/>
      <c r="STJ5" s="232"/>
      <c r="STK5" s="232"/>
      <c r="STL5" s="232"/>
      <c r="STM5" s="232"/>
      <c r="STN5" s="232"/>
      <c r="STO5" s="232"/>
      <c r="STP5" s="232"/>
      <c r="STQ5" s="232"/>
      <c r="STR5" s="232"/>
      <c r="STS5" s="232"/>
      <c r="STT5" s="232"/>
      <c r="STU5" s="232"/>
      <c r="STV5" s="232"/>
      <c r="STW5" s="232"/>
      <c r="STX5" s="232"/>
      <c r="STY5" s="232"/>
      <c r="STZ5" s="232"/>
      <c r="SUA5" s="232"/>
      <c r="SUB5" s="232"/>
      <c r="SUC5" s="232"/>
      <c r="SUD5" s="232"/>
      <c r="SUE5" s="232"/>
      <c r="SUF5" s="232"/>
      <c r="SUG5" s="232"/>
      <c r="SUH5" s="232"/>
      <c r="SUI5" s="232"/>
      <c r="SUJ5" s="232"/>
      <c r="SUK5" s="232"/>
      <c r="SUL5" s="232"/>
      <c r="SUM5" s="232"/>
      <c r="SUN5" s="232"/>
      <c r="SUO5" s="232"/>
      <c r="SUP5" s="232"/>
      <c r="SUQ5" s="232"/>
      <c r="SUR5" s="232"/>
      <c r="SUS5" s="232"/>
      <c r="SUT5" s="232"/>
      <c r="SUU5" s="232"/>
      <c r="SUV5" s="232"/>
      <c r="SUW5" s="232"/>
      <c r="SUX5" s="232"/>
      <c r="SUY5" s="232"/>
      <c r="SUZ5" s="232"/>
      <c r="SVA5" s="232"/>
      <c r="SVB5" s="232"/>
      <c r="SVC5" s="232"/>
      <c r="SVD5" s="232"/>
      <c r="SVE5" s="232"/>
      <c r="SVF5" s="232"/>
      <c r="SVG5" s="232"/>
      <c r="SVH5" s="232"/>
      <c r="SVI5" s="232"/>
      <c r="SVJ5" s="232"/>
      <c r="SVK5" s="232"/>
      <c r="SVL5" s="232"/>
      <c r="SVM5" s="232"/>
      <c r="SVN5" s="232"/>
      <c r="SVO5" s="232"/>
      <c r="SVP5" s="232"/>
      <c r="SVQ5" s="232"/>
      <c r="SVR5" s="232"/>
      <c r="SVS5" s="232"/>
      <c r="SVT5" s="232"/>
      <c r="SVU5" s="232"/>
      <c r="SVV5" s="232"/>
      <c r="SVW5" s="232"/>
      <c r="SVX5" s="232"/>
      <c r="SVY5" s="232"/>
      <c r="SVZ5" s="232"/>
      <c r="SWA5" s="232"/>
      <c r="SWB5" s="232"/>
      <c r="SWC5" s="232"/>
      <c r="SWD5" s="232"/>
      <c r="SWE5" s="232"/>
      <c r="SWF5" s="232"/>
      <c r="SWG5" s="232"/>
      <c r="SWH5" s="232"/>
      <c r="SWI5" s="232"/>
      <c r="SWJ5" s="232"/>
      <c r="SWK5" s="232"/>
      <c r="SWL5" s="232"/>
      <c r="SWM5" s="232"/>
      <c r="SWN5" s="232"/>
      <c r="SWO5" s="232"/>
      <c r="SWP5" s="232"/>
      <c r="SWQ5" s="232"/>
      <c r="SWR5" s="232"/>
      <c r="SWS5" s="232"/>
      <c r="SWT5" s="232"/>
      <c r="SWU5" s="232"/>
      <c r="SWV5" s="232"/>
      <c r="SWW5" s="232"/>
      <c r="SWX5" s="232"/>
      <c r="SWY5" s="232"/>
      <c r="SWZ5" s="232"/>
      <c r="SXA5" s="232"/>
      <c r="SXB5" s="232"/>
      <c r="SXC5" s="232"/>
      <c r="SXD5" s="232"/>
      <c r="SXE5" s="232"/>
      <c r="SXF5" s="232"/>
      <c r="SXG5" s="232"/>
      <c r="SXH5" s="232"/>
      <c r="SXI5" s="232"/>
      <c r="SXJ5" s="232"/>
      <c r="SXK5" s="232"/>
      <c r="SXL5" s="232"/>
      <c r="SXM5" s="232"/>
      <c r="SXN5" s="232"/>
      <c r="SXO5" s="232"/>
      <c r="SXP5" s="232"/>
      <c r="SXQ5" s="232"/>
      <c r="SXR5" s="232"/>
      <c r="SXS5" s="232"/>
      <c r="SXT5" s="232"/>
      <c r="SXU5" s="232"/>
      <c r="SXV5" s="232"/>
      <c r="SXW5" s="232"/>
      <c r="SXX5" s="232"/>
      <c r="SXY5" s="232"/>
      <c r="SXZ5" s="232"/>
      <c r="SYA5" s="232"/>
      <c r="SYB5" s="232"/>
      <c r="SYC5" s="232"/>
      <c r="SYD5" s="232"/>
      <c r="SYE5" s="232"/>
      <c r="SYF5" s="232"/>
      <c r="SYG5" s="232"/>
      <c r="SYH5" s="232"/>
      <c r="SYI5" s="232"/>
      <c r="SYJ5" s="232"/>
      <c r="SYK5" s="232"/>
      <c r="SYL5" s="232"/>
      <c r="SYM5" s="232"/>
      <c r="SYN5" s="232"/>
      <c r="SYO5" s="232"/>
      <c r="SYP5" s="232"/>
      <c r="SYQ5" s="232"/>
      <c r="SYR5" s="232"/>
      <c r="SYS5" s="232"/>
      <c r="SYT5" s="232"/>
      <c r="SYU5" s="232"/>
      <c r="SYV5" s="232"/>
      <c r="SYW5" s="232"/>
      <c r="SYX5" s="232"/>
      <c r="SYY5" s="232"/>
      <c r="SYZ5" s="232"/>
      <c r="SZA5" s="232"/>
      <c r="SZB5" s="232"/>
      <c r="SZC5" s="232"/>
      <c r="SZD5" s="232"/>
      <c r="SZE5" s="232"/>
      <c r="SZF5" s="232"/>
      <c r="SZG5" s="232"/>
      <c r="SZH5" s="232"/>
      <c r="SZI5" s="232"/>
      <c r="SZJ5" s="232"/>
      <c r="SZK5" s="232"/>
      <c r="SZL5" s="232"/>
      <c r="SZM5" s="232"/>
      <c r="SZN5" s="232"/>
      <c r="SZO5" s="232"/>
      <c r="SZP5" s="232"/>
      <c r="SZQ5" s="232"/>
      <c r="SZR5" s="232"/>
      <c r="SZS5" s="232"/>
      <c r="SZT5" s="232"/>
      <c r="SZU5" s="232"/>
      <c r="SZV5" s="232"/>
      <c r="SZW5" s="232"/>
      <c r="SZX5" s="232"/>
      <c r="SZY5" s="232"/>
      <c r="SZZ5" s="232"/>
      <c r="TAA5" s="232"/>
      <c r="TAB5" s="232"/>
      <c r="TAC5" s="232"/>
      <c r="TAD5" s="232"/>
      <c r="TAE5" s="232"/>
      <c r="TAF5" s="232"/>
      <c r="TAG5" s="232"/>
      <c r="TAH5" s="232"/>
      <c r="TAI5" s="232"/>
      <c r="TAJ5" s="232"/>
      <c r="TAK5" s="232"/>
      <c r="TAL5" s="232"/>
      <c r="TAM5" s="232"/>
      <c r="TAN5" s="232"/>
      <c r="TAO5" s="232"/>
      <c r="TAP5" s="232"/>
      <c r="TAQ5" s="232"/>
      <c r="TAR5" s="232"/>
      <c r="TAS5" s="232"/>
      <c r="TAT5" s="232"/>
      <c r="TAU5" s="232"/>
      <c r="TAV5" s="232"/>
      <c r="TAW5" s="232"/>
      <c r="TAX5" s="232"/>
      <c r="TAY5" s="232"/>
      <c r="TAZ5" s="232"/>
      <c r="TBA5" s="232"/>
      <c r="TBB5" s="232"/>
      <c r="TBC5" s="232"/>
      <c r="TBD5" s="232"/>
      <c r="TBE5" s="232"/>
      <c r="TBF5" s="232"/>
      <c r="TBG5" s="232"/>
      <c r="TBH5" s="232"/>
      <c r="TBI5" s="232"/>
      <c r="TBJ5" s="232"/>
      <c r="TBK5" s="232"/>
      <c r="TBL5" s="232"/>
      <c r="TBM5" s="232"/>
      <c r="TBN5" s="232"/>
      <c r="TBO5" s="232"/>
      <c r="TBP5" s="232"/>
      <c r="TBQ5" s="232"/>
      <c r="TBR5" s="232"/>
      <c r="TBS5" s="232"/>
      <c r="TBT5" s="232"/>
      <c r="TBU5" s="232"/>
      <c r="TBV5" s="232"/>
      <c r="TBW5" s="232"/>
      <c r="TBX5" s="232"/>
      <c r="TBY5" s="232"/>
      <c r="TBZ5" s="232"/>
      <c r="TCA5" s="232"/>
      <c r="TCB5" s="232"/>
      <c r="TCC5" s="232"/>
      <c r="TCD5" s="232"/>
      <c r="TCE5" s="232"/>
      <c r="TCF5" s="232"/>
      <c r="TCG5" s="232"/>
      <c r="TCH5" s="232"/>
      <c r="TCI5" s="232"/>
      <c r="TCJ5" s="232"/>
      <c r="TCK5" s="232"/>
      <c r="TCL5" s="232"/>
      <c r="TCM5" s="232"/>
      <c r="TCN5" s="232"/>
      <c r="TCO5" s="232"/>
      <c r="TCP5" s="232"/>
      <c r="TCQ5" s="232"/>
      <c r="TCR5" s="232"/>
      <c r="TCS5" s="232"/>
      <c r="TCT5" s="232"/>
      <c r="TCU5" s="232"/>
      <c r="TCV5" s="232"/>
      <c r="TCW5" s="232"/>
      <c r="TCX5" s="232"/>
      <c r="TCY5" s="232"/>
      <c r="TCZ5" s="232"/>
      <c r="TDA5" s="232"/>
      <c r="TDB5" s="232"/>
      <c r="TDC5" s="232"/>
      <c r="TDD5" s="232"/>
      <c r="TDE5" s="232"/>
      <c r="TDF5" s="232"/>
      <c r="TDG5" s="232"/>
      <c r="TDH5" s="232"/>
      <c r="TDI5" s="232"/>
      <c r="TDJ5" s="232"/>
      <c r="TDK5" s="232"/>
      <c r="TDL5" s="232"/>
      <c r="TDM5" s="232"/>
      <c r="TDN5" s="232"/>
      <c r="TDO5" s="232"/>
      <c r="TDP5" s="232"/>
      <c r="TDQ5" s="232"/>
      <c r="TDR5" s="232"/>
      <c r="TDS5" s="232"/>
      <c r="TDT5" s="232"/>
      <c r="TDU5" s="232"/>
      <c r="TDV5" s="232"/>
      <c r="TDW5" s="232"/>
      <c r="TDX5" s="232"/>
      <c r="TDY5" s="232"/>
      <c r="TDZ5" s="232"/>
      <c r="TEA5" s="232"/>
      <c r="TEB5" s="232"/>
      <c r="TEC5" s="232"/>
      <c r="TED5" s="232"/>
      <c r="TEE5" s="232"/>
      <c r="TEF5" s="232"/>
      <c r="TEG5" s="232"/>
      <c r="TEH5" s="232"/>
      <c r="TEI5" s="232"/>
      <c r="TEJ5" s="232"/>
      <c r="TEK5" s="232"/>
      <c r="TEL5" s="232"/>
      <c r="TEM5" s="232"/>
      <c r="TEN5" s="232"/>
      <c r="TEO5" s="232"/>
      <c r="TEP5" s="232"/>
      <c r="TEQ5" s="232"/>
      <c r="TER5" s="232"/>
      <c r="TES5" s="232"/>
      <c r="TET5" s="232"/>
      <c r="TEU5" s="232"/>
      <c r="TEV5" s="232"/>
      <c r="TEW5" s="232"/>
      <c r="TEX5" s="232"/>
      <c r="TEY5" s="232"/>
      <c r="TEZ5" s="232"/>
      <c r="TFA5" s="232"/>
      <c r="TFB5" s="232"/>
      <c r="TFC5" s="232"/>
      <c r="TFD5" s="232"/>
      <c r="TFE5" s="232"/>
      <c r="TFF5" s="232"/>
      <c r="TFG5" s="232"/>
      <c r="TFH5" s="232"/>
      <c r="TFI5" s="232"/>
      <c r="TFJ5" s="232"/>
      <c r="TFK5" s="232"/>
      <c r="TFL5" s="232"/>
      <c r="TFM5" s="232"/>
      <c r="TFN5" s="232"/>
      <c r="TFO5" s="232"/>
      <c r="TFP5" s="232"/>
      <c r="TFQ5" s="232"/>
      <c r="TFR5" s="232"/>
      <c r="TFS5" s="232"/>
      <c r="TFT5" s="232"/>
      <c r="TFU5" s="232"/>
      <c r="TFV5" s="232"/>
      <c r="TFW5" s="232"/>
      <c r="TFX5" s="232"/>
      <c r="TFY5" s="232"/>
      <c r="TFZ5" s="232"/>
      <c r="TGA5" s="232"/>
      <c r="TGB5" s="232"/>
      <c r="TGC5" s="232"/>
      <c r="TGD5" s="232"/>
      <c r="TGE5" s="232"/>
      <c r="TGF5" s="232"/>
      <c r="TGG5" s="232"/>
      <c r="TGH5" s="232"/>
      <c r="TGI5" s="232"/>
      <c r="TGJ5" s="232"/>
      <c r="TGK5" s="232"/>
      <c r="TGL5" s="232"/>
      <c r="TGM5" s="232"/>
      <c r="TGN5" s="232"/>
      <c r="TGO5" s="232"/>
      <c r="TGP5" s="232"/>
      <c r="TGQ5" s="232"/>
      <c r="TGR5" s="232"/>
      <c r="TGS5" s="232"/>
      <c r="TGT5" s="232"/>
      <c r="TGU5" s="232"/>
      <c r="TGV5" s="232"/>
      <c r="TGW5" s="232"/>
      <c r="TGX5" s="232"/>
      <c r="TGY5" s="232"/>
      <c r="TGZ5" s="232"/>
      <c r="THA5" s="232"/>
      <c r="THB5" s="232"/>
      <c r="THC5" s="232"/>
      <c r="THD5" s="232"/>
      <c r="THE5" s="232"/>
      <c r="THF5" s="232"/>
      <c r="THG5" s="232"/>
      <c r="THH5" s="232"/>
      <c r="THI5" s="232"/>
      <c r="THJ5" s="232"/>
      <c r="THK5" s="232"/>
      <c r="THL5" s="232"/>
      <c r="THM5" s="232"/>
      <c r="THN5" s="232"/>
      <c r="THO5" s="232"/>
      <c r="THP5" s="232"/>
      <c r="THQ5" s="232"/>
      <c r="THR5" s="232"/>
      <c r="THS5" s="232"/>
      <c r="THT5" s="232"/>
      <c r="THU5" s="232"/>
      <c r="THV5" s="232"/>
      <c r="THW5" s="232"/>
      <c r="THX5" s="232"/>
      <c r="THY5" s="232"/>
      <c r="THZ5" s="232"/>
      <c r="TIA5" s="232"/>
      <c r="TIB5" s="232"/>
      <c r="TIC5" s="232"/>
      <c r="TID5" s="232"/>
      <c r="TIE5" s="232"/>
      <c r="TIF5" s="232"/>
      <c r="TIG5" s="232"/>
      <c r="TIH5" s="232"/>
      <c r="TII5" s="232"/>
      <c r="TIJ5" s="232"/>
      <c r="TIK5" s="232"/>
      <c r="TIL5" s="232"/>
      <c r="TIM5" s="232"/>
      <c r="TIN5" s="232"/>
      <c r="TIO5" s="232"/>
      <c r="TIP5" s="232"/>
      <c r="TIQ5" s="232"/>
      <c r="TIR5" s="232"/>
      <c r="TIS5" s="232"/>
      <c r="TIT5" s="232"/>
      <c r="TIU5" s="232"/>
      <c r="TIV5" s="232"/>
      <c r="TIW5" s="232"/>
      <c r="TIX5" s="232"/>
      <c r="TIY5" s="232"/>
      <c r="TIZ5" s="232"/>
      <c r="TJA5" s="232"/>
      <c r="TJB5" s="232"/>
      <c r="TJC5" s="232"/>
      <c r="TJD5" s="232"/>
      <c r="TJE5" s="232"/>
      <c r="TJF5" s="232"/>
      <c r="TJG5" s="232"/>
      <c r="TJH5" s="232"/>
      <c r="TJI5" s="232"/>
      <c r="TJJ5" s="232"/>
      <c r="TJK5" s="232"/>
      <c r="TJL5" s="232"/>
      <c r="TJM5" s="232"/>
      <c r="TJN5" s="232"/>
      <c r="TJO5" s="232"/>
      <c r="TJP5" s="232"/>
      <c r="TJQ5" s="232"/>
      <c r="TJR5" s="232"/>
      <c r="TJS5" s="232"/>
      <c r="TJT5" s="232"/>
      <c r="TJU5" s="232"/>
      <c r="TJV5" s="232"/>
      <c r="TJW5" s="232"/>
      <c r="TJX5" s="232"/>
      <c r="TJY5" s="232"/>
      <c r="TJZ5" s="232"/>
      <c r="TKA5" s="232"/>
      <c r="TKB5" s="232"/>
      <c r="TKC5" s="232"/>
      <c r="TKD5" s="232"/>
      <c r="TKE5" s="232"/>
      <c r="TKF5" s="232"/>
      <c r="TKG5" s="232"/>
      <c r="TKH5" s="232"/>
      <c r="TKI5" s="232"/>
      <c r="TKJ5" s="232"/>
      <c r="TKK5" s="232"/>
      <c r="TKL5" s="232"/>
      <c r="TKM5" s="232"/>
      <c r="TKN5" s="232"/>
      <c r="TKO5" s="232"/>
      <c r="TKP5" s="232"/>
      <c r="TKQ5" s="232"/>
      <c r="TKR5" s="232"/>
      <c r="TKS5" s="232"/>
      <c r="TKT5" s="232"/>
      <c r="TKU5" s="232"/>
      <c r="TKV5" s="232"/>
      <c r="TKW5" s="232"/>
      <c r="TKX5" s="232"/>
      <c r="TKY5" s="232"/>
      <c r="TKZ5" s="232"/>
      <c r="TLA5" s="232"/>
      <c r="TLB5" s="232"/>
      <c r="TLC5" s="232"/>
      <c r="TLD5" s="232"/>
      <c r="TLE5" s="232"/>
      <c r="TLF5" s="232"/>
      <c r="TLG5" s="232"/>
      <c r="TLH5" s="232"/>
      <c r="TLI5" s="232"/>
      <c r="TLJ5" s="232"/>
      <c r="TLK5" s="232"/>
      <c r="TLL5" s="232"/>
      <c r="TLM5" s="232"/>
      <c r="TLN5" s="232"/>
      <c r="TLO5" s="232"/>
      <c r="TLP5" s="232"/>
      <c r="TLQ5" s="232"/>
      <c r="TLR5" s="232"/>
      <c r="TLS5" s="232"/>
      <c r="TLT5" s="232"/>
      <c r="TLU5" s="232"/>
      <c r="TLV5" s="232"/>
      <c r="TLW5" s="232"/>
      <c r="TLX5" s="232"/>
      <c r="TLY5" s="232"/>
      <c r="TLZ5" s="232"/>
      <c r="TMA5" s="232"/>
      <c r="TMB5" s="232"/>
      <c r="TMC5" s="232"/>
      <c r="TMD5" s="232"/>
      <c r="TME5" s="232"/>
      <c r="TMF5" s="232"/>
      <c r="TMG5" s="232"/>
      <c r="TMH5" s="232"/>
      <c r="TMI5" s="232"/>
      <c r="TMJ5" s="232"/>
      <c r="TMK5" s="232"/>
      <c r="TML5" s="232"/>
      <c r="TMM5" s="232"/>
      <c r="TMN5" s="232"/>
      <c r="TMO5" s="232"/>
      <c r="TMP5" s="232"/>
      <c r="TMQ5" s="232"/>
      <c r="TMR5" s="232"/>
      <c r="TMS5" s="232"/>
      <c r="TMT5" s="232"/>
      <c r="TMU5" s="232"/>
      <c r="TMV5" s="232"/>
      <c r="TMW5" s="232"/>
      <c r="TMX5" s="232"/>
      <c r="TMY5" s="232"/>
      <c r="TMZ5" s="232"/>
      <c r="TNA5" s="232"/>
      <c r="TNB5" s="232"/>
      <c r="TNC5" s="232"/>
      <c r="TND5" s="232"/>
      <c r="TNE5" s="232"/>
      <c r="TNF5" s="232"/>
      <c r="TNG5" s="232"/>
      <c r="TNH5" s="232"/>
      <c r="TNI5" s="232"/>
      <c r="TNJ5" s="232"/>
      <c r="TNK5" s="232"/>
      <c r="TNL5" s="232"/>
      <c r="TNM5" s="232"/>
      <c r="TNN5" s="232"/>
      <c r="TNO5" s="232"/>
      <c r="TNP5" s="232"/>
      <c r="TNQ5" s="232"/>
      <c r="TNR5" s="232"/>
      <c r="TNS5" s="232"/>
      <c r="TNT5" s="232"/>
      <c r="TNU5" s="232"/>
      <c r="TNV5" s="232"/>
      <c r="TNW5" s="232"/>
      <c r="TNX5" s="232"/>
      <c r="TNY5" s="232"/>
      <c r="TNZ5" s="232"/>
      <c r="TOA5" s="232"/>
      <c r="TOB5" s="232"/>
      <c r="TOC5" s="232"/>
      <c r="TOD5" s="232"/>
      <c r="TOE5" s="232"/>
      <c r="TOF5" s="232"/>
      <c r="TOG5" s="232"/>
      <c r="TOH5" s="232"/>
      <c r="TOI5" s="232"/>
      <c r="TOJ5" s="232"/>
      <c r="TOK5" s="232"/>
      <c r="TOL5" s="232"/>
      <c r="TOM5" s="232"/>
      <c r="TON5" s="232"/>
      <c r="TOO5" s="232"/>
      <c r="TOP5" s="232"/>
      <c r="TOQ5" s="232"/>
      <c r="TOR5" s="232"/>
      <c r="TOS5" s="232"/>
      <c r="TOT5" s="232"/>
      <c r="TOU5" s="232"/>
      <c r="TOV5" s="232"/>
      <c r="TOW5" s="232"/>
      <c r="TOX5" s="232"/>
      <c r="TOY5" s="232"/>
      <c r="TOZ5" s="232"/>
      <c r="TPA5" s="232"/>
      <c r="TPB5" s="232"/>
      <c r="TPC5" s="232"/>
      <c r="TPD5" s="232"/>
      <c r="TPE5" s="232"/>
      <c r="TPF5" s="232"/>
      <c r="TPG5" s="232"/>
      <c r="TPH5" s="232"/>
      <c r="TPI5" s="232"/>
      <c r="TPJ5" s="232"/>
      <c r="TPK5" s="232"/>
      <c r="TPL5" s="232"/>
      <c r="TPM5" s="232"/>
      <c r="TPN5" s="232"/>
      <c r="TPO5" s="232"/>
      <c r="TPP5" s="232"/>
      <c r="TPQ5" s="232"/>
      <c r="TPR5" s="232"/>
      <c r="TPS5" s="232"/>
      <c r="TPT5" s="232"/>
      <c r="TPU5" s="232"/>
      <c r="TPV5" s="232"/>
      <c r="TPW5" s="232"/>
      <c r="TPX5" s="232"/>
      <c r="TPY5" s="232"/>
      <c r="TPZ5" s="232"/>
      <c r="TQA5" s="232"/>
      <c r="TQB5" s="232"/>
      <c r="TQC5" s="232"/>
      <c r="TQD5" s="232"/>
      <c r="TQE5" s="232"/>
      <c r="TQF5" s="232"/>
      <c r="TQG5" s="232"/>
      <c r="TQH5" s="232"/>
      <c r="TQI5" s="232"/>
      <c r="TQJ5" s="232"/>
      <c r="TQK5" s="232"/>
      <c r="TQL5" s="232"/>
      <c r="TQM5" s="232"/>
      <c r="TQN5" s="232"/>
      <c r="TQO5" s="232"/>
      <c r="TQP5" s="232"/>
      <c r="TQQ5" s="232"/>
      <c r="TQR5" s="232"/>
      <c r="TQS5" s="232"/>
      <c r="TQT5" s="232"/>
      <c r="TQU5" s="232"/>
      <c r="TQV5" s="232"/>
      <c r="TQW5" s="232"/>
      <c r="TQX5" s="232"/>
      <c r="TQY5" s="232"/>
      <c r="TQZ5" s="232"/>
      <c r="TRA5" s="232"/>
      <c r="TRB5" s="232"/>
      <c r="TRC5" s="232"/>
      <c r="TRD5" s="232"/>
      <c r="TRE5" s="232"/>
      <c r="TRF5" s="232"/>
      <c r="TRG5" s="232"/>
      <c r="TRH5" s="232"/>
      <c r="TRI5" s="232"/>
      <c r="TRJ5" s="232"/>
      <c r="TRK5" s="232"/>
      <c r="TRL5" s="232"/>
      <c r="TRM5" s="232"/>
      <c r="TRN5" s="232"/>
      <c r="TRO5" s="232"/>
      <c r="TRP5" s="232"/>
      <c r="TRQ5" s="232"/>
      <c r="TRR5" s="232"/>
      <c r="TRS5" s="232"/>
      <c r="TRT5" s="232"/>
      <c r="TRU5" s="232"/>
      <c r="TRV5" s="232"/>
      <c r="TRW5" s="232"/>
      <c r="TRX5" s="232"/>
      <c r="TRY5" s="232"/>
      <c r="TRZ5" s="232"/>
      <c r="TSA5" s="232"/>
      <c r="TSB5" s="232"/>
      <c r="TSC5" s="232"/>
      <c r="TSD5" s="232"/>
      <c r="TSE5" s="232"/>
      <c r="TSF5" s="232"/>
      <c r="TSG5" s="232"/>
      <c r="TSH5" s="232"/>
      <c r="TSI5" s="232"/>
      <c r="TSJ5" s="232"/>
      <c r="TSK5" s="232"/>
      <c r="TSL5" s="232"/>
      <c r="TSM5" s="232"/>
      <c r="TSN5" s="232"/>
      <c r="TSO5" s="232"/>
      <c r="TSP5" s="232"/>
      <c r="TSQ5" s="232"/>
      <c r="TSR5" s="232"/>
      <c r="TSS5" s="232"/>
      <c r="TST5" s="232"/>
      <c r="TSU5" s="232"/>
      <c r="TSV5" s="232"/>
      <c r="TSW5" s="232"/>
      <c r="TSX5" s="232"/>
      <c r="TSY5" s="232"/>
      <c r="TSZ5" s="232"/>
      <c r="TTA5" s="232"/>
      <c r="TTB5" s="232"/>
      <c r="TTC5" s="232"/>
      <c r="TTD5" s="232"/>
      <c r="TTE5" s="232"/>
      <c r="TTF5" s="232"/>
      <c r="TTG5" s="232"/>
      <c r="TTH5" s="232"/>
      <c r="TTI5" s="232"/>
      <c r="TTJ5" s="232"/>
      <c r="TTK5" s="232"/>
      <c r="TTL5" s="232"/>
      <c r="TTM5" s="232"/>
      <c r="TTN5" s="232"/>
      <c r="TTO5" s="232"/>
      <c r="TTP5" s="232"/>
      <c r="TTQ5" s="232"/>
      <c r="TTR5" s="232"/>
      <c r="TTS5" s="232"/>
      <c r="TTT5" s="232"/>
      <c r="TTU5" s="232"/>
      <c r="TTV5" s="232"/>
      <c r="TTW5" s="232"/>
      <c r="TTX5" s="232"/>
      <c r="TTY5" s="232"/>
      <c r="TTZ5" s="232"/>
      <c r="TUA5" s="232"/>
      <c r="TUB5" s="232"/>
      <c r="TUC5" s="232"/>
      <c r="TUD5" s="232"/>
      <c r="TUE5" s="232"/>
      <c r="TUF5" s="232"/>
      <c r="TUG5" s="232"/>
      <c r="TUH5" s="232"/>
      <c r="TUI5" s="232"/>
      <c r="TUJ5" s="232"/>
      <c r="TUK5" s="232"/>
      <c r="TUL5" s="232"/>
      <c r="TUM5" s="232"/>
      <c r="TUN5" s="232"/>
      <c r="TUO5" s="232"/>
      <c r="TUP5" s="232"/>
      <c r="TUQ5" s="232"/>
      <c r="TUR5" s="232"/>
      <c r="TUS5" s="232"/>
      <c r="TUT5" s="232"/>
      <c r="TUU5" s="232"/>
      <c r="TUV5" s="232"/>
      <c r="TUW5" s="232"/>
      <c r="TUX5" s="232"/>
      <c r="TUY5" s="232"/>
      <c r="TUZ5" s="232"/>
      <c r="TVA5" s="232"/>
      <c r="TVB5" s="232"/>
      <c r="TVC5" s="232"/>
      <c r="TVD5" s="232"/>
      <c r="TVE5" s="232"/>
      <c r="TVF5" s="232"/>
      <c r="TVG5" s="232"/>
      <c r="TVH5" s="232"/>
      <c r="TVI5" s="232"/>
      <c r="TVJ5" s="232"/>
      <c r="TVK5" s="232"/>
      <c r="TVL5" s="232"/>
      <c r="TVM5" s="232"/>
      <c r="TVN5" s="232"/>
      <c r="TVO5" s="232"/>
      <c r="TVP5" s="232"/>
      <c r="TVQ5" s="232"/>
      <c r="TVR5" s="232"/>
      <c r="TVS5" s="232"/>
      <c r="TVT5" s="232"/>
      <c r="TVU5" s="232"/>
      <c r="TVV5" s="232"/>
      <c r="TVW5" s="232"/>
      <c r="TVX5" s="232"/>
      <c r="TVY5" s="232"/>
      <c r="TVZ5" s="232"/>
      <c r="TWA5" s="232"/>
      <c r="TWB5" s="232"/>
      <c r="TWC5" s="232"/>
      <c r="TWD5" s="232"/>
      <c r="TWE5" s="232"/>
      <c r="TWF5" s="232"/>
      <c r="TWG5" s="232"/>
      <c r="TWH5" s="232"/>
      <c r="TWI5" s="232"/>
      <c r="TWJ5" s="232"/>
      <c r="TWK5" s="232"/>
      <c r="TWL5" s="232"/>
      <c r="TWM5" s="232"/>
      <c r="TWN5" s="232"/>
      <c r="TWO5" s="232"/>
      <c r="TWP5" s="232"/>
      <c r="TWQ5" s="232"/>
      <c r="TWR5" s="232"/>
      <c r="TWS5" s="232"/>
      <c r="TWT5" s="232"/>
      <c r="TWU5" s="232"/>
      <c r="TWV5" s="232"/>
      <c r="TWW5" s="232"/>
      <c r="TWX5" s="232"/>
      <c r="TWY5" s="232"/>
      <c r="TWZ5" s="232"/>
      <c r="TXA5" s="232"/>
      <c r="TXB5" s="232"/>
      <c r="TXC5" s="232"/>
      <c r="TXD5" s="232"/>
      <c r="TXE5" s="232"/>
      <c r="TXF5" s="232"/>
      <c r="TXG5" s="232"/>
      <c r="TXH5" s="232"/>
      <c r="TXI5" s="232"/>
      <c r="TXJ5" s="232"/>
      <c r="TXK5" s="232"/>
      <c r="TXL5" s="232"/>
      <c r="TXM5" s="232"/>
      <c r="TXN5" s="232"/>
      <c r="TXO5" s="232"/>
      <c r="TXP5" s="232"/>
      <c r="TXQ5" s="232"/>
      <c r="TXR5" s="232"/>
      <c r="TXS5" s="232"/>
      <c r="TXT5" s="232"/>
      <c r="TXU5" s="232"/>
      <c r="TXV5" s="232"/>
      <c r="TXW5" s="232"/>
      <c r="TXX5" s="232"/>
      <c r="TXY5" s="232"/>
      <c r="TXZ5" s="232"/>
      <c r="TYA5" s="232"/>
      <c r="TYB5" s="232"/>
      <c r="TYC5" s="232"/>
      <c r="TYD5" s="232"/>
      <c r="TYE5" s="232"/>
      <c r="TYF5" s="232"/>
      <c r="TYG5" s="232"/>
      <c r="TYH5" s="232"/>
      <c r="TYI5" s="232"/>
      <c r="TYJ5" s="232"/>
      <c r="TYK5" s="232"/>
      <c r="TYL5" s="232"/>
      <c r="TYM5" s="232"/>
      <c r="TYN5" s="232"/>
      <c r="TYO5" s="232"/>
      <c r="TYP5" s="232"/>
      <c r="TYQ5" s="232"/>
      <c r="TYR5" s="232"/>
      <c r="TYS5" s="232"/>
      <c r="TYT5" s="232"/>
      <c r="TYU5" s="232"/>
      <c r="TYV5" s="232"/>
      <c r="TYW5" s="232"/>
      <c r="TYX5" s="232"/>
      <c r="TYY5" s="232"/>
      <c r="TYZ5" s="232"/>
      <c r="TZA5" s="232"/>
      <c r="TZB5" s="232"/>
      <c r="TZC5" s="232"/>
      <c r="TZD5" s="232"/>
      <c r="TZE5" s="232"/>
      <c r="TZF5" s="232"/>
      <c r="TZG5" s="232"/>
      <c r="TZH5" s="232"/>
      <c r="TZI5" s="232"/>
      <c r="TZJ5" s="232"/>
      <c r="TZK5" s="232"/>
      <c r="TZL5" s="232"/>
      <c r="TZM5" s="232"/>
      <c r="TZN5" s="232"/>
      <c r="TZO5" s="232"/>
      <c r="TZP5" s="232"/>
      <c r="TZQ5" s="232"/>
      <c r="TZR5" s="232"/>
      <c r="TZS5" s="232"/>
      <c r="TZT5" s="232"/>
      <c r="TZU5" s="232"/>
      <c r="TZV5" s="232"/>
      <c r="TZW5" s="232"/>
      <c r="TZX5" s="232"/>
      <c r="TZY5" s="232"/>
      <c r="TZZ5" s="232"/>
      <c r="UAA5" s="232"/>
      <c r="UAB5" s="232"/>
      <c r="UAC5" s="232"/>
      <c r="UAD5" s="232"/>
      <c r="UAE5" s="232"/>
      <c r="UAF5" s="232"/>
      <c r="UAG5" s="232"/>
      <c r="UAH5" s="232"/>
      <c r="UAI5" s="232"/>
      <c r="UAJ5" s="232"/>
      <c r="UAK5" s="232"/>
      <c r="UAL5" s="232"/>
      <c r="UAM5" s="232"/>
      <c r="UAN5" s="232"/>
      <c r="UAO5" s="232"/>
      <c r="UAP5" s="232"/>
      <c r="UAQ5" s="232"/>
      <c r="UAR5" s="232"/>
      <c r="UAS5" s="232"/>
      <c r="UAT5" s="232"/>
      <c r="UAU5" s="232"/>
      <c r="UAV5" s="232"/>
      <c r="UAW5" s="232"/>
      <c r="UAX5" s="232"/>
      <c r="UAY5" s="232"/>
      <c r="UAZ5" s="232"/>
      <c r="UBA5" s="232"/>
      <c r="UBB5" s="232"/>
      <c r="UBC5" s="232"/>
      <c r="UBD5" s="232"/>
      <c r="UBE5" s="232"/>
      <c r="UBF5" s="232"/>
      <c r="UBG5" s="232"/>
      <c r="UBH5" s="232"/>
      <c r="UBI5" s="232"/>
      <c r="UBJ5" s="232"/>
      <c r="UBK5" s="232"/>
      <c r="UBL5" s="232"/>
      <c r="UBM5" s="232"/>
      <c r="UBN5" s="232"/>
      <c r="UBO5" s="232"/>
      <c r="UBP5" s="232"/>
      <c r="UBQ5" s="232"/>
      <c r="UBR5" s="232"/>
      <c r="UBS5" s="232"/>
      <c r="UBT5" s="232"/>
      <c r="UBU5" s="232"/>
      <c r="UBV5" s="232"/>
      <c r="UBW5" s="232"/>
      <c r="UBX5" s="232"/>
      <c r="UBY5" s="232"/>
      <c r="UBZ5" s="232"/>
      <c r="UCA5" s="232"/>
      <c r="UCB5" s="232"/>
      <c r="UCC5" s="232"/>
      <c r="UCD5" s="232"/>
      <c r="UCE5" s="232"/>
      <c r="UCF5" s="232"/>
      <c r="UCG5" s="232"/>
      <c r="UCH5" s="232"/>
      <c r="UCI5" s="232"/>
      <c r="UCJ5" s="232"/>
      <c r="UCK5" s="232"/>
      <c r="UCL5" s="232"/>
      <c r="UCM5" s="232"/>
      <c r="UCN5" s="232"/>
      <c r="UCO5" s="232"/>
      <c r="UCP5" s="232"/>
      <c r="UCQ5" s="232"/>
      <c r="UCR5" s="232"/>
      <c r="UCS5" s="232"/>
      <c r="UCT5" s="232"/>
      <c r="UCU5" s="232"/>
      <c r="UCV5" s="232"/>
      <c r="UCW5" s="232"/>
      <c r="UCX5" s="232"/>
      <c r="UCY5" s="232"/>
      <c r="UCZ5" s="232"/>
      <c r="UDA5" s="232"/>
      <c r="UDB5" s="232"/>
      <c r="UDC5" s="232"/>
      <c r="UDD5" s="232"/>
      <c r="UDE5" s="232"/>
      <c r="UDF5" s="232"/>
      <c r="UDG5" s="232"/>
      <c r="UDH5" s="232"/>
      <c r="UDI5" s="232"/>
      <c r="UDJ5" s="232"/>
      <c r="UDK5" s="232"/>
      <c r="UDL5" s="232"/>
      <c r="UDM5" s="232"/>
      <c r="UDN5" s="232"/>
      <c r="UDO5" s="232"/>
      <c r="UDP5" s="232"/>
      <c r="UDQ5" s="232"/>
      <c r="UDR5" s="232"/>
      <c r="UDS5" s="232"/>
      <c r="UDT5" s="232"/>
      <c r="UDU5" s="232"/>
      <c r="UDV5" s="232"/>
      <c r="UDW5" s="232"/>
      <c r="UDX5" s="232"/>
      <c r="UDY5" s="232"/>
      <c r="UDZ5" s="232"/>
      <c r="UEA5" s="232"/>
      <c r="UEB5" s="232"/>
      <c r="UEC5" s="232"/>
      <c r="UED5" s="232"/>
      <c r="UEE5" s="232"/>
      <c r="UEF5" s="232"/>
      <c r="UEG5" s="232"/>
      <c r="UEH5" s="232"/>
      <c r="UEI5" s="232"/>
      <c r="UEJ5" s="232"/>
      <c r="UEK5" s="232"/>
      <c r="UEL5" s="232"/>
      <c r="UEM5" s="232"/>
      <c r="UEN5" s="232"/>
      <c r="UEO5" s="232"/>
      <c r="UEP5" s="232"/>
      <c r="UEQ5" s="232"/>
      <c r="UER5" s="232"/>
      <c r="UES5" s="232"/>
      <c r="UET5" s="232"/>
      <c r="UEU5" s="232"/>
      <c r="UEV5" s="232"/>
      <c r="UEW5" s="232"/>
      <c r="UEX5" s="232"/>
      <c r="UEY5" s="232"/>
      <c r="UEZ5" s="232"/>
      <c r="UFA5" s="232"/>
      <c r="UFB5" s="232"/>
      <c r="UFC5" s="232"/>
      <c r="UFD5" s="232"/>
      <c r="UFE5" s="232"/>
      <c r="UFF5" s="232"/>
      <c r="UFG5" s="232"/>
      <c r="UFH5" s="232"/>
      <c r="UFI5" s="232"/>
      <c r="UFJ5" s="232"/>
      <c r="UFK5" s="232"/>
      <c r="UFL5" s="232"/>
      <c r="UFM5" s="232"/>
      <c r="UFN5" s="232"/>
      <c r="UFO5" s="232"/>
      <c r="UFP5" s="232"/>
      <c r="UFQ5" s="232"/>
      <c r="UFR5" s="232"/>
      <c r="UFS5" s="232"/>
      <c r="UFT5" s="232"/>
      <c r="UFU5" s="232"/>
      <c r="UFV5" s="232"/>
      <c r="UFW5" s="232"/>
      <c r="UFX5" s="232"/>
      <c r="UFY5" s="232"/>
      <c r="UFZ5" s="232"/>
      <c r="UGA5" s="232"/>
      <c r="UGB5" s="232"/>
      <c r="UGC5" s="232"/>
      <c r="UGD5" s="232"/>
      <c r="UGE5" s="232"/>
      <c r="UGF5" s="232"/>
      <c r="UGG5" s="232"/>
      <c r="UGH5" s="232"/>
      <c r="UGI5" s="232"/>
      <c r="UGJ5" s="232"/>
      <c r="UGK5" s="232"/>
      <c r="UGL5" s="232"/>
      <c r="UGM5" s="232"/>
      <c r="UGN5" s="232"/>
      <c r="UGO5" s="232"/>
      <c r="UGP5" s="232"/>
      <c r="UGQ5" s="232"/>
      <c r="UGR5" s="232"/>
      <c r="UGS5" s="232"/>
      <c r="UGT5" s="232"/>
      <c r="UGU5" s="232"/>
      <c r="UGV5" s="232"/>
      <c r="UGW5" s="232"/>
      <c r="UGX5" s="232"/>
      <c r="UGY5" s="232"/>
      <c r="UGZ5" s="232"/>
      <c r="UHA5" s="232"/>
      <c r="UHB5" s="232"/>
      <c r="UHC5" s="232"/>
      <c r="UHD5" s="232"/>
      <c r="UHE5" s="232"/>
      <c r="UHF5" s="232"/>
      <c r="UHG5" s="232"/>
      <c r="UHH5" s="232"/>
      <c r="UHI5" s="232"/>
      <c r="UHJ5" s="232"/>
      <c r="UHK5" s="232"/>
      <c r="UHL5" s="232"/>
      <c r="UHM5" s="232"/>
      <c r="UHN5" s="232"/>
      <c r="UHO5" s="232"/>
      <c r="UHP5" s="232"/>
      <c r="UHQ5" s="232"/>
      <c r="UHR5" s="232"/>
      <c r="UHS5" s="232"/>
      <c r="UHT5" s="232"/>
      <c r="UHU5" s="232"/>
      <c r="UHV5" s="232"/>
      <c r="UHW5" s="232"/>
      <c r="UHX5" s="232"/>
      <c r="UHY5" s="232"/>
      <c r="UHZ5" s="232"/>
      <c r="UIA5" s="232"/>
      <c r="UIB5" s="232"/>
      <c r="UIC5" s="232"/>
      <c r="UID5" s="232"/>
      <c r="UIE5" s="232"/>
      <c r="UIF5" s="232"/>
      <c r="UIG5" s="232"/>
      <c r="UIH5" s="232"/>
      <c r="UII5" s="232"/>
      <c r="UIJ5" s="232"/>
      <c r="UIK5" s="232"/>
      <c r="UIL5" s="232"/>
      <c r="UIM5" s="232"/>
      <c r="UIN5" s="232"/>
      <c r="UIO5" s="232"/>
      <c r="UIP5" s="232"/>
      <c r="UIQ5" s="232"/>
      <c r="UIR5" s="232"/>
      <c r="UIS5" s="232"/>
      <c r="UIT5" s="232"/>
      <c r="UIU5" s="232"/>
      <c r="UIV5" s="232"/>
      <c r="UIW5" s="232"/>
      <c r="UIX5" s="232"/>
      <c r="UIY5" s="232"/>
      <c r="UIZ5" s="232"/>
      <c r="UJA5" s="232"/>
      <c r="UJB5" s="232"/>
      <c r="UJC5" s="232"/>
      <c r="UJD5" s="232"/>
      <c r="UJE5" s="232"/>
      <c r="UJF5" s="232"/>
      <c r="UJG5" s="232"/>
      <c r="UJH5" s="232"/>
      <c r="UJI5" s="232"/>
      <c r="UJJ5" s="232"/>
      <c r="UJK5" s="232"/>
      <c r="UJL5" s="232"/>
      <c r="UJM5" s="232"/>
      <c r="UJN5" s="232"/>
      <c r="UJO5" s="232"/>
      <c r="UJP5" s="232"/>
      <c r="UJQ5" s="232"/>
      <c r="UJR5" s="232"/>
      <c r="UJS5" s="232"/>
      <c r="UJT5" s="232"/>
      <c r="UJU5" s="232"/>
      <c r="UJV5" s="232"/>
      <c r="UJW5" s="232"/>
      <c r="UJX5" s="232"/>
      <c r="UJY5" s="232"/>
      <c r="UJZ5" s="232"/>
      <c r="UKA5" s="232"/>
      <c r="UKB5" s="232"/>
      <c r="UKC5" s="232"/>
      <c r="UKD5" s="232"/>
      <c r="UKE5" s="232"/>
      <c r="UKF5" s="232"/>
      <c r="UKG5" s="232"/>
      <c r="UKH5" s="232"/>
      <c r="UKI5" s="232"/>
      <c r="UKJ5" s="232"/>
      <c r="UKK5" s="232"/>
      <c r="UKL5" s="232"/>
      <c r="UKM5" s="232"/>
      <c r="UKN5" s="232"/>
      <c r="UKO5" s="232"/>
      <c r="UKP5" s="232"/>
      <c r="UKQ5" s="232"/>
      <c r="UKR5" s="232"/>
      <c r="UKS5" s="232"/>
      <c r="UKT5" s="232"/>
      <c r="UKU5" s="232"/>
      <c r="UKV5" s="232"/>
      <c r="UKW5" s="232"/>
      <c r="UKX5" s="232"/>
      <c r="UKY5" s="232"/>
      <c r="UKZ5" s="232"/>
      <c r="ULA5" s="232"/>
      <c r="ULB5" s="232"/>
      <c r="ULC5" s="232"/>
      <c r="ULD5" s="232"/>
      <c r="ULE5" s="232"/>
      <c r="ULF5" s="232"/>
      <c r="ULG5" s="232"/>
      <c r="ULH5" s="232"/>
      <c r="ULI5" s="232"/>
      <c r="ULJ5" s="232"/>
      <c r="ULK5" s="232"/>
      <c r="ULL5" s="232"/>
      <c r="ULM5" s="232"/>
      <c r="ULN5" s="232"/>
      <c r="ULO5" s="232"/>
      <c r="ULP5" s="232"/>
      <c r="ULQ5" s="232"/>
      <c r="ULR5" s="232"/>
      <c r="ULS5" s="232"/>
      <c r="ULT5" s="232"/>
      <c r="ULU5" s="232"/>
      <c r="ULV5" s="232"/>
      <c r="ULW5" s="232"/>
      <c r="ULX5" s="232"/>
      <c r="ULY5" s="232"/>
      <c r="ULZ5" s="232"/>
      <c r="UMA5" s="232"/>
      <c r="UMB5" s="232"/>
      <c r="UMC5" s="232"/>
      <c r="UMD5" s="232"/>
      <c r="UME5" s="232"/>
      <c r="UMF5" s="232"/>
      <c r="UMG5" s="232"/>
      <c r="UMH5" s="232"/>
      <c r="UMI5" s="232"/>
      <c r="UMJ5" s="232"/>
      <c r="UMK5" s="232"/>
      <c r="UML5" s="232"/>
      <c r="UMM5" s="232"/>
      <c r="UMN5" s="232"/>
      <c r="UMO5" s="232"/>
      <c r="UMP5" s="232"/>
      <c r="UMQ5" s="232"/>
      <c r="UMR5" s="232"/>
      <c r="UMS5" s="232"/>
      <c r="UMT5" s="232"/>
      <c r="UMU5" s="232"/>
      <c r="UMV5" s="232"/>
      <c r="UMW5" s="232"/>
      <c r="UMX5" s="232"/>
      <c r="UMY5" s="232"/>
      <c r="UMZ5" s="232"/>
      <c r="UNA5" s="232"/>
      <c r="UNB5" s="232"/>
      <c r="UNC5" s="232"/>
      <c r="UND5" s="232"/>
      <c r="UNE5" s="232"/>
      <c r="UNF5" s="232"/>
      <c r="UNG5" s="232"/>
      <c r="UNH5" s="232"/>
      <c r="UNI5" s="232"/>
      <c r="UNJ5" s="232"/>
      <c r="UNK5" s="232"/>
      <c r="UNL5" s="232"/>
      <c r="UNM5" s="232"/>
      <c r="UNN5" s="232"/>
      <c r="UNO5" s="232"/>
      <c r="UNP5" s="232"/>
      <c r="UNQ5" s="232"/>
      <c r="UNR5" s="232"/>
      <c r="UNS5" s="232"/>
      <c r="UNT5" s="232"/>
      <c r="UNU5" s="232"/>
      <c r="UNV5" s="232"/>
      <c r="UNW5" s="232"/>
      <c r="UNX5" s="232"/>
      <c r="UNY5" s="232"/>
      <c r="UNZ5" s="232"/>
      <c r="UOA5" s="232"/>
      <c r="UOB5" s="232"/>
      <c r="UOC5" s="232"/>
      <c r="UOD5" s="232"/>
      <c r="UOE5" s="232"/>
      <c r="UOF5" s="232"/>
      <c r="UOG5" s="232"/>
      <c r="UOH5" s="232"/>
      <c r="UOI5" s="232"/>
      <c r="UOJ5" s="232"/>
      <c r="UOK5" s="232"/>
      <c r="UOL5" s="232"/>
      <c r="UOM5" s="232"/>
      <c r="UON5" s="232"/>
      <c r="UOO5" s="232"/>
      <c r="UOP5" s="232"/>
      <c r="UOQ5" s="232"/>
      <c r="UOR5" s="232"/>
      <c r="UOS5" s="232"/>
      <c r="UOT5" s="232"/>
      <c r="UOU5" s="232"/>
      <c r="UOV5" s="232"/>
      <c r="UOW5" s="232"/>
      <c r="UOX5" s="232"/>
      <c r="UOY5" s="232"/>
      <c r="UOZ5" s="232"/>
      <c r="UPA5" s="232"/>
      <c r="UPB5" s="232"/>
      <c r="UPC5" s="232"/>
      <c r="UPD5" s="232"/>
      <c r="UPE5" s="232"/>
      <c r="UPF5" s="232"/>
      <c r="UPG5" s="232"/>
      <c r="UPH5" s="232"/>
      <c r="UPI5" s="232"/>
      <c r="UPJ5" s="232"/>
      <c r="UPK5" s="232"/>
      <c r="UPL5" s="232"/>
      <c r="UPM5" s="232"/>
      <c r="UPN5" s="232"/>
      <c r="UPO5" s="232"/>
      <c r="UPP5" s="232"/>
      <c r="UPQ5" s="232"/>
      <c r="UPR5" s="232"/>
      <c r="UPS5" s="232"/>
      <c r="UPT5" s="232"/>
      <c r="UPU5" s="232"/>
      <c r="UPV5" s="232"/>
      <c r="UPW5" s="232"/>
      <c r="UPX5" s="232"/>
      <c r="UPY5" s="232"/>
      <c r="UPZ5" s="232"/>
      <c r="UQA5" s="232"/>
      <c r="UQB5" s="232"/>
      <c r="UQC5" s="232"/>
      <c r="UQD5" s="232"/>
      <c r="UQE5" s="232"/>
      <c r="UQF5" s="232"/>
      <c r="UQG5" s="232"/>
      <c r="UQH5" s="232"/>
      <c r="UQI5" s="232"/>
      <c r="UQJ5" s="232"/>
      <c r="UQK5" s="232"/>
      <c r="UQL5" s="232"/>
      <c r="UQM5" s="232"/>
      <c r="UQN5" s="232"/>
      <c r="UQO5" s="232"/>
      <c r="UQP5" s="232"/>
      <c r="UQQ5" s="232"/>
      <c r="UQR5" s="232"/>
      <c r="UQS5" s="232"/>
      <c r="UQT5" s="232"/>
      <c r="UQU5" s="232"/>
      <c r="UQV5" s="232"/>
      <c r="UQW5" s="232"/>
      <c r="UQX5" s="232"/>
      <c r="UQY5" s="232"/>
      <c r="UQZ5" s="232"/>
      <c r="URA5" s="232"/>
      <c r="URB5" s="232"/>
      <c r="URC5" s="232"/>
      <c r="URD5" s="232"/>
      <c r="URE5" s="232"/>
      <c r="URF5" s="232"/>
      <c r="URG5" s="232"/>
      <c r="URH5" s="232"/>
      <c r="URI5" s="232"/>
      <c r="URJ5" s="232"/>
      <c r="URK5" s="232"/>
      <c r="URL5" s="232"/>
      <c r="URM5" s="232"/>
      <c r="URN5" s="232"/>
      <c r="URO5" s="232"/>
      <c r="URP5" s="232"/>
      <c r="URQ5" s="232"/>
      <c r="URR5" s="232"/>
      <c r="URS5" s="232"/>
      <c r="URT5" s="232"/>
      <c r="URU5" s="232"/>
      <c r="URV5" s="232"/>
      <c r="URW5" s="232"/>
      <c r="URX5" s="232"/>
      <c r="URY5" s="232"/>
      <c r="URZ5" s="232"/>
      <c r="USA5" s="232"/>
      <c r="USB5" s="232"/>
      <c r="USC5" s="232"/>
      <c r="USD5" s="232"/>
      <c r="USE5" s="232"/>
      <c r="USF5" s="232"/>
      <c r="USG5" s="232"/>
      <c r="USH5" s="232"/>
      <c r="USI5" s="232"/>
      <c r="USJ5" s="232"/>
      <c r="USK5" s="232"/>
      <c r="USL5" s="232"/>
      <c r="USM5" s="232"/>
      <c r="USN5" s="232"/>
      <c r="USO5" s="232"/>
      <c r="USP5" s="232"/>
      <c r="USQ5" s="232"/>
      <c r="USR5" s="232"/>
      <c r="USS5" s="232"/>
      <c r="UST5" s="232"/>
      <c r="USU5" s="232"/>
      <c r="USV5" s="232"/>
      <c r="USW5" s="232"/>
      <c r="USX5" s="232"/>
      <c r="USY5" s="232"/>
      <c r="USZ5" s="232"/>
      <c r="UTA5" s="232"/>
      <c r="UTB5" s="232"/>
      <c r="UTC5" s="232"/>
      <c r="UTD5" s="232"/>
      <c r="UTE5" s="232"/>
      <c r="UTF5" s="232"/>
      <c r="UTG5" s="232"/>
      <c r="UTH5" s="232"/>
      <c r="UTI5" s="232"/>
      <c r="UTJ5" s="232"/>
      <c r="UTK5" s="232"/>
      <c r="UTL5" s="232"/>
      <c r="UTM5" s="232"/>
      <c r="UTN5" s="232"/>
      <c r="UTO5" s="232"/>
      <c r="UTP5" s="232"/>
      <c r="UTQ5" s="232"/>
      <c r="UTR5" s="232"/>
      <c r="UTS5" s="232"/>
      <c r="UTT5" s="232"/>
      <c r="UTU5" s="232"/>
      <c r="UTV5" s="232"/>
      <c r="UTW5" s="232"/>
      <c r="UTX5" s="232"/>
      <c r="UTY5" s="232"/>
      <c r="UTZ5" s="232"/>
      <c r="UUA5" s="232"/>
      <c r="UUB5" s="232"/>
      <c r="UUC5" s="232"/>
      <c r="UUD5" s="232"/>
      <c r="UUE5" s="232"/>
      <c r="UUF5" s="232"/>
      <c r="UUG5" s="232"/>
      <c r="UUH5" s="232"/>
      <c r="UUI5" s="232"/>
      <c r="UUJ5" s="232"/>
      <c r="UUK5" s="232"/>
      <c r="UUL5" s="232"/>
      <c r="UUM5" s="232"/>
      <c r="UUN5" s="232"/>
      <c r="UUO5" s="232"/>
      <c r="UUP5" s="232"/>
      <c r="UUQ5" s="232"/>
      <c r="UUR5" s="232"/>
      <c r="UUS5" s="232"/>
      <c r="UUT5" s="232"/>
      <c r="UUU5" s="232"/>
      <c r="UUV5" s="232"/>
      <c r="UUW5" s="232"/>
      <c r="UUX5" s="232"/>
      <c r="UUY5" s="232"/>
      <c r="UUZ5" s="232"/>
      <c r="UVA5" s="232"/>
      <c r="UVB5" s="232"/>
      <c r="UVC5" s="232"/>
      <c r="UVD5" s="232"/>
      <c r="UVE5" s="232"/>
      <c r="UVF5" s="232"/>
      <c r="UVG5" s="232"/>
      <c r="UVH5" s="232"/>
      <c r="UVI5" s="232"/>
      <c r="UVJ5" s="232"/>
      <c r="UVK5" s="232"/>
      <c r="UVL5" s="232"/>
      <c r="UVM5" s="232"/>
      <c r="UVN5" s="232"/>
      <c r="UVO5" s="232"/>
      <c r="UVP5" s="232"/>
      <c r="UVQ5" s="232"/>
      <c r="UVR5" s="232"/>
      <c r="UVS5" s="232"/>
      <c r="UVT5" s="232"/>
      <c r="UVU5" s="232"/>
      <c r="UVV5" s="232"/>
      <c r="UVW5" s="232"/>
      <c r="UVX5" s="232"/>
      <c r="UVY5" s="232"/>
      <c r="UVZ5" s="232"/>
      <c r="UWA5" s="232"/>
      <c r="UWB5" s="232"/>
      <c r="UWC5" s="232"/>
      <c r="UWD5" s="232"/>
      <c r="UWE5" s="232"/>
      <c r="UWF5" s="232"/>
      <c r="UWG5" s="232"/>
      <c r="UWH5" s="232"/>
      <c r="UWI5" s="232"/>
      <c r="UWJ5" s="232"/>
      <c r="UWK5" s="232"/>
      <c r="UWL5" s="232"/>
      <c r="UWM5" s="232"/>
      <c r="UWN5" s="232"/>
      <c r="UWO5" s="232"/>
      <c r="UWP5" s="232"/>
      <c r="UWQ5" s="232"/>
      <c r="UWR5" s="232"/>
      <c r="UWS5" s="232"/>
      <c r="UWT5" s="232"/>
      <c r="UWU5" s="232"/>
      <c r="UWV5" s="232"/>
      <c r="UWW5" s="232"/>
      <c r="UWX5" s="232"/>
      <c r="UWY5" s="232"/>
      <c r="UWZ5" s="232"/>
      <c r="UXA5" s="232"/>
      <c r="UXB5" s="232"/>
      <c r="UXC5" s="232"/>
      <c r="UXD5" s="232"/>
      <c r="UXE5" s="232"/>
      <c r="UXF5" s="232"/>
      <c r="UXG5" s="232"/>
      <c r="UXH5" s="232"/>
      <c r="UXI5" s="232"/>
      <c r="UXJ5" s="232"/>
      <c r="UXK5" s="232"/>
      <c r="UXL5" s="232"/>
      <c r="UXM5" s="232"/>
      <c r="UXN5" s="232"/>
      <c r="UXO5" s="232"/>
      <c r="UXP5" s="232"/>
      <c r="UXQ5" s="232"/>
      <c r="UXR5" s="232"/>
      <c r="UXS5" s="232"/>
      <c r="UXT5" s="232"/>
      <c r="UXU5" s="232"/>
      <c r="UXV5" s="232"/>
      <c r="UXW5" s="232"/>
      <c r="UXX5" s="232"/>
      <c r="UXY5" s="232"/>
      <c r="UXZ5" s="232"/>
      <c r="UYA5" s="232"/>
      <c r="UYB5" s="232"/>
      <c r="UYC5" s="232"/>
      <c r="UYD5" s="232"/>
      <c r="UYE5" s="232"/>
      <c r="UYF5" s="232"/>
      <c r="UYG5" s="232"/>
      <c r="UYH5" s="232"/>
      <c r="UYI5" s="232"/>
      <c r="UYJ5" s="232"/>
      <c r="UYK5" s="232"/>
      <c r="UYL5" s="232"/>
      <c r="UYM5" s="232"/>
      <c r="UYN5" s="232"/>
      <c r="UYO5" s="232"/>
      <c r="UYP5" s="232"/>
      <c r="UYQ5" s="232"/>
      <c r="UYR5" s="232"/>
      <c r="UYS5" s="232"/>
      <c r="UYT5" s="232"/>
      <c r="UYU5" s="232"/>
      <c r="UYV5" s="232"/>
      <c r="UYW5" s="232"/>
      <c r="UYX5" s="232"/>
      <c r="UYY5" s="232"/>
      <c r="UYZ5" s="232"/>
      <c r="UZA5" s="232"/>
      <c r="UZB5" s="232"/>
      <c r="UZC5" s="232"/>
      <c r="UZD5" s="232"/>
      <c r="UZE5" s="232"/>
      <c r="UZF5" s="232"/>
      <c r="UZG5" s="232"/>
      <c r="UZH5" s="232"/>
      <c r="UZI5" s="232"/>
      <c r="UZJ5" s="232"/>
      <c r="UZK5" s="232"/>
      <c r="UZL5" s="232"/>
      <c r="UZM5" s="232"/>
      <c r="UZN5" s="232"/>
      <c r="UZO5" s="232"/>
      <c r="UZP5" s="232"/>
      <c r="UZQ5" s="232"/>
      <c r="UZR5" s="232"/>
      <c r="UZS5" s="232"/>
      <c r="UZT5" s="232"/>
      <c r="UZU5" s="232"/>
      <c r="UZV5" s="232"/>
      <c r="UZW5" s="232"/>
      <c r="UZX5" s="232"/>
      <c r="UZY5" s="232"/>
      <c r="UZZ5" s="232"/>
      <c r="VAA5" s="232"/>
      <c r="VAB5" s="232"/>
      <c r="VAC5" s="232"/>
      <c r="VAD5" s="232"/>
      <c r="VAE5" s="232"/>
      <c r="VAF5" s="232"/>
      <c r="VAG5" s="232"/>
      <c r="VAH5" s="232"/>
      <c r="VAI5" s="232"/>
      <c r="VAJ5" s="232"/>
      <c r="VAK5" s="232"/>
      <c r="VAL5" s="232"/>
      <c r="VAM5" s="232"/>
      <c r="VAN5" s="232"/>
      <c r="VAO5" s="232"/>
      <c r="VAP5" s="232"/>
      <c r="VAQ5" s="232"/>
      <c r="VAR5" s="232"/>
      <c r="VAS5" s="232"/>
      <c r="VAT5" s="232"/>
      <c r="VAU5" s="232"/>
      <c r="VAV5" s="232"/>
      <c r="VAW5" s="232"/>
      <c r="VAX5" s="232"/>
      <c r="VAY5" s="232"/>
      <c r="VAZ5" s="232"/>
      <c r="VBA5" s="232"/>
      <c r="VBB5" s="232"/>
      <c r="VBC5" s="232"/>
      <c r="VBD5" s="232"/>
      <c r="VBE5" s="232"/>
      <c r="VBF5" s="232"/>
      <c r="VBG5" s="232"/>
      <c r="VBH5" s="232"/>
      <c r="VBI5" s="232"/>
      <c r="VBJ5" s="232"/>
      <c r="VBK5" s="232"/>
      <c r="VBL5" s="232"/>
      <c r="VBM5" s="232"/>
      <c r="VBN5" s="232"/>
      <c r="VBO5" s="232"/>
      <c r="VBP5" s="232"/>
      <c r="VBQ5" s="232"/>
      <c r="VBR5" s="232"/>
      <c r="VBS5" s="232"/>
      <c r="VBT5" s="232"/>
      <c r="VBU5" s="232"/>
      <c r="VBV5" s="232"/>
      <c r="VBW5" s="232"/>
      <c r="VBX5" s="232"/>
      <c r="VBY5" s="232"/>
      <c r="VBZ5" s="232"/>
      <c r="VCA5" s="232"/>
      <c r="VCB5" s="232"/>
      <c r="VCC5" s="232"/>
      <c r="VCD5" s="232"/>
      <c r="VCE5" s="232"/>
      <c r="VCF5" s="232"/>
      <c r="VCG5" s="232"/>
      <c r="VCH5" s="232"/>
      <c r="VCI5" s="232"/>
      <c r="VCJ5" s="232"/>
      <c r="VCK5" s="232"/>
      <c r="VCL5" s="232"/>
      <c r="VCM5" s="232"/>
      <c r="VCN5" s="232"/>
      <c r="VCO5" s="232"/>
      <c r="VCP5" s="232"/>
      <c r="VCQ5" s="232"/>
      <c r="VCR5" s="232"/>
      <c r="VCS5" s="232"/>
      <c r="VCT5" s="232"/>
      <c r="VCU5" s="232"/>
      <c r="VCV5" s="232"/>
      <c r="VCW5" s="232"/>
      <c r="VCX5" s="232"/>
      <c r="VCY5" s="232"/>
      <c r="VCZ5" s="232"/>
      <c r="VDA5" s="232"/>
      <c r="VDB5" s="232"/>
      <c r="VDC5" s="232"/>
      <c r="VDD5" s="232"/>
      <c r="VDE5" s="232"/>
      <c r="VDF5" s="232"/>
      <c r="VDG5" s="232"/>
      <c r="VDH5" s="232"/>
      <c r="VDI5" s="232"/>
      <c r="VDJ5" s="232"/>
      <c r="VDK5" s="232"/>
      <c r="VDL5" s="232"/>
      <c r="VDM5" s="232"/>
      <c r="VDN5" s="232"/>
      <c r="VDO5" s="232"/>
      <c r="VDP5" s="232"/>
      <c r="VDQ5" s="232"/>
      <c r="VDR5" s="232"/>
      <c r="VDS5" s="232"/>
      <c r="VDT5" s="232"/>
      <c r="VDU5" s="232"/>
      <c r="VDV5" s="232"/>
      <c r="VDW5" s="232"/>
      <c r="VDX5" s="232"/>
      <c r="VDY5" s="232"/>
      <c r="VDZ5" s="232"/>
      <c r="VEA5" s="232"/>
      <c r="VEB5" s="232"/>
      <c r="VEC5" s="232"/>
      <c r="VED5" s="232"/>
      <c r="VEE5" s="232"/>
      <c r="VEF5" s="232"/>
      <c r="VEG5" s="232"/>
      <c r="VEH5" s="232"/>
      <c r="VEI5" s="232"/>
      <c r="VEJ5" s="232"/>
      <c r="VEK5" s="232"/>
      <c r="VEL5" s="232"/>
      <c r="VEM5" s="232"/>
      <c r="VEN5" s="232"/>
      <c r="VEO5" s="232"/>
      <c r="VEP5" s="232"/>
      <c r="VEQ5" s="232"/>
      <c r="VER5" s="232"/>
      <c r="VES5" s="232"/>
      <c r="VET5" s="232"/>
      <c r="VEU5" s="232"/>
      <c r="VEV5" s="232"/>
      <c r="VEW5" s="232"/>
      <c r="VEX5" s="232"/>
      <c r="VEY5" s="232"/>
      <c r="VEZ5" s="232"/>
      <c r="VFA5" s="232"/>
      <c r="VFB5" s="232"/>
      <c r="VFC5" s="232"/>
      <c r="VFD5" s="232"/>
      <c r="VFE5" s="232"/>
      <c r="VFF5" s="232"/>
      <c r="VFG5" s="232"/>
      <c r="VFH5" s="232"/>
      <c r="VFI5" s="232"/>
      <c r="VFJ5" s="232"/>
      <c r="VFK5" s="232"/>
      <c r="VFL5" s="232"/>
      <c r="VFM5" s="232"/>
      <c r="VFN5" s="232"/>
      <c r="VFO5" s="232"/>
      <c r="VFP5" s="232"/>
      <c r="VFQ5" s="232"/>
      <c r="VFR5" s="232"/>
      <c r="VFS5" s="232"/>
      <c r="VFT5" s="232"/>
      <c r="VFU5" s="232"/>
      <c r="VFV5" s="232"/>
      <c r="VFW5" s="232"/>
      <c r="VFX5" s="232"/>
      <c r="VFY5" s="232"/>
      <c r="VFZ5" s="232"/>
      <c r="VGA5" s="232"/>
      <c r="VGB5" s="232"/>
      <c r="VGC5" s="232"/>
      <c r="VGD5" s="232"/>
      <c r="VGE5" s="232"/>
      <c r="VGF5" s="232"/>
      <c r="VGG5" s="232"/>
      <c r="VGH5" s="232"/>
      <c r="VGI5" s="232"/>
      <c r="VGJ5" s="232"/>
      <c r="VGK5" s="232"/>
      <c r="VGL5" s="232"/>
      <c r="VGM5" s="232"/>
      <c r="VGN5" s="232"/>
      <c r="VGO5" s="232"/>
      <c r="VGP5" s="232"/>
      <c r="VGQ5" s="232"/>
      <c r="VGR5" s="232"/>
      <c r="VGS5" s="232"/>
      <c r="VGT5" s="232"/>
      <c r="VGU5" s="232"/>
      <c r="VGV5" s="232"/>
      <c r="VGW5" s="232"/>
      <c r="VGX5" s="232"/>
      <c r="VGY5" s="232"/>
      <c r="VGZ5" s="232"/>
      <c r="VHA5" s="232"/>
      <c r="VHB5" s="232"/>
      <c r="VHC5" s="232"/>
      <c r="VHD5" s="232"/>
      <c r="VHE5" s="232"/>
      <c r="VHF5" s="232"/>
      <c r="VHG5" s="232"/>
      <c r="VHH5" s="232"/>
      <c r="VHI5" s="232"/>
      <c r="VHJ5" s="232"/>
      <c r="VHK5" s="232"/>
      <c r="VHL5" s="232"/>
      <c r="VHM5" s="232"/>
      <c r="VHN5" s="232"/>
      <c r="VHO5" s="232"/>
      <c r="VHP5" s="232"/>
      <c r="VHQ5" s="232"/>
      <c r="VHR5" s="232"/>
      <c r="VHS5" s="232"/>
      <c r="VHT5" s="232"/>
      <c r="VHU5" s="232"/>
      <c r="VHV5" s="232"/>
      <c r="VHW5" s="232"/>
      <c r="VHX5" s="232"/>
      <c r="VHY5" s="232"/>
      <c r="VHZ5" s="232"/>
      <c r="VIA5" s="232"/>
      <c r="VIB5" s="232"/>
      <c r="VIC5" s="232"/>
      <c r="VID5" s="232"/>
      <c r="VIE5" s="232"/>
      <c r="VIF5" s="232"/>
      <c r="VIG5" s="232"/>
      <c r="VIH5" s="232"/>
      <c r="VII5" s="232"/>
      <c r="VIJ5" s="232"/>
      <c r="VIK5" s="232"/>
      <c r="VIL5" s="232"/>
      <c r="VIM5" s="232"/>
      <c r="VIN5" s="232"/>
      <c r="VIO5" s="232"/>
      <c r="VIP5" s="232"/>
      <c r="VIQ5" s="232"/>
      <c r="VIR5" s="232"/>
      <c r="VIS5" s="232"/>
      <c r="VIT5" s="232"/>
      <c r="VIU5" s="232"/>
      <c r="VIV5" s="232"/>
      <c r="VIW5" s="232"/>
      <c r="VIX5" s="232"/>
      <c r="VIY5" s="232"/>
      <c r="VIZ5" s="232"/>
      <c r="VJA5" s="232"/>
      <c r="VJB5" s="232"/>
      <c r="VJC5" s="232"/>
      <c r="VJD5" s="232"/>
      <c r="VJE5" s="232"/>
      <c r="VJF5" s="232"/>
      <c r="VJG5" s="232"/>
      <c r="VJH5" s="232"/>
      <c r="VJI5" s="232"/>
      <c r="VJJ5" s="232"/>
      <c r="VJK5" s="232"/>
      <c r="VJL5" s="232"/>
      <c r="VJM5" s="232"/>
      <c r="VJN5" s="232"/>
      <c r="VJO5" s="232"/>
      <c r="VJP5" s="232"/>
      <c r="VJQ5" s="232"/>
      <c r="VJR5" s="232"/>
      <c r="VJS5" s="232"/>
      <c r="VJT5" s="232"/>
      <c r="VJU5" s="232"/>
      <c r="VJV5" s="232"/>
      <c r="VJW5" s="232"/>
      <c r="VJX5" s="232"/>
      <c r="VJY5" s="232"/>
      <c r="VJZ5" s="232"/>
      <c r="VKA5" s="232"/>
      <c r="VKB5" s="232"/>
      <c r="VKC5" s="232"/>
      <c r="VKD5" s="232"/>
      <c r="VKE5" s="232"/>
      <c r="VKF5" s="232"/>
      <c r="VKG5" s="232"/>
      <c r="VKH5" s="232"/>
      <c r="VKI5" s="232"/>
      <c r="VKJ5" s="232"/>
      <c r="VKK5" s="232"/>
      <c r="VKL5" s="232"/>
      <c r="VKM5" s="232"/>
      <c r="VKN5" s="232"/>
      <c r="VKO5" s="232"/>
      <c r="VKP5" s="232"/>
      <c r="VKQ5" s="232"/>
      <c r="VKR5" s="232"/>
      <c r="VKS5" s="232"/>
      <c r="VKT5" s="232"/>
      <c r="VKU5" s="232"/>
      <c r="VKV5" s="232"/>
      <c r="VKW5" s="232"/>
      <c r="VKX5" s="232"/>
      <c r="VKY5" s="232"/>
      <c r="VKZ5" s="232"/>
      <c r="VLA5" s="232"/>
      <c r="VLB5" s="232"/>
      <c r="VLC5" s="232"/>
      <c r="VLD5" s="232"/>
      <c r="VLE5" s="232"/>
      <c r="VLF5" s="232"/>
      <c r="VLG5" s="232"/>
      <c r="VLH5" s="232"/>
      <c r="VLI5" s="232"/>
      <c r="VLJ5" s="232"/>
      <c r="VLK5" s="232"/>
      <c r="VLL5" s="232"/>
      <c r="VLM5" s="232"/>
      <c r="VLN5" s="232"/>
      <c r="VLO5" s="232"/>
      <c r="VLP5" s="232"/>
      <c r="VLQ5" s="232"/>
      <c r="VLR5" s="232"/>
      <c r="VLS5" s="232"/>
      <c r="VLT5" s="232"/>
      <c r="VLU5" s="232"/>
      <c r="VLV5" s="232"/>
      <c r="VLW5" s="232"/>
      <c r="VLX5" s="232"/>
      <c r="VLY5" s="232"/>
      <c r="VLZ5" s="232"/>
      <c r="VMA5" s="232"/>
      <c r="VMB5" s="232"/>
      <c r="VMC5" s="232"/>
      <c r="VMD5" s="232"/>
      <c r="VME5" s="232"/>
      <c r="VMF5" s="232"/>
      <c r="VMG5" s="232"/>
      <c r="VMH5" s="232"/>
      <c r="VMI5" s="232"/>
      <c r="VMJ5" s="232"/>
      <c r="VMK5" s="232"/>
      <c r="VML5" s="232"/>
      <c r="VMM5" s="232"/>
      <c r="VMN5" s="232"/>
      <c r="VMO5" s="232"/>
      <c r="VMP5" s="232"/>
      <c r="VMQ5" s="232"/>
      <c r="VMR5" s="232"/>
      <c r="VMS5" s="232"/>
      <c r="VMT5" s="232"/>
      <c r="VMU5" s="232"/>
      <c r="VMV5" s="232"/>
      <c r="VMW5" s="232"/>
      <c r="VMX5" s="232"/>
      <c r="VMY5" s="232"/>
      <c r="VMZ5" s="232"/>
      <c r="VNA5" s="232"/>
      <c r="VNB5" s="232"/>
      <c r="VNC5" s="232"/>
      <c r="VND5" s="232"/>
      <c r="VNE5" s="232"/>
      <c r="VNF5" s="232"/>
      <c r="VNG5" s="232"/>
      <c r="VNH5" s="232"/>
      <c r="VNI5" s="232"/>
      <c r="VNJ5" s="232"/>
      <c r="VNK5" s="232"/>
      <c r="VNL5" s="232"/>
      <c r="VNM5" s="232"/>
      <c r="VNN5" s="232"/>
      <c r="VNO5" s="232"/>
      <c r="VNP5" s="232"/>
      <c r="VNQ5" s="232"/>
      <c r="VNR5" s="232"/>
      <c r="VNS5" s="232"/>
      <c r="VNT5" s="232"/>
      <c r="VNU5" s="232"/>
      <c r="VNV5" s="232"/>
      <c r="VNW5" s="232"/>
      <c r="VNX5" s="232"/>
      <c r="VNY5" s="232"/>
      <c r="VNZ5" s="232"/>
      <c r="VOA5" s="232"/>
      <c r="VOB5" s="232"/>
      <c r="VOC5" s="232"/>
      <c r="VOD5" s="232"/>
      <c r="VOE5" s="232"/>
      <c r="VOF5" s="232"/>
      <c r="VOG5" s="232"/>
      <c r="VOH5" s="232"/>
      <c r="VOI5" s="232"/>
      <c r="VOJ5" s="232"/>
      <c r="VOK5" s="232"/>
      <c r="VOL5" s="232"/>
      <c r="VOM5" s="232"/>
      <c r="VON5" s="232"/>
      <c r="VOO5" s="232"/>
      <c r="VOP5" s="232"/>
      <c r="VOQ5" s="232"/>
      <c r="VOR5" s="232"/>
      <c r="VOS5" s="232"/>
      <c r="VOT5" s="232"/>
      <c r="VOU5" s="232"/>
      <c r="VOV5" s="232"/>
      <c r="VOW5" s="232"/>
      <c r="VOX5" s="232"/>
      <c r="VOY5" s="232"/>
      <c r="VOZ5" s="232"/>
      <c r="VPA5" s="232"/>
      <c r="VPB5" s="232"/>
      <c r="VPC5" s="232"/>
      <c r="VPD5" s="232"/>
      <c r="VPE5" s="232"/>
      <c r="VPF5" s="232"/>
      <c r="VPG5" s="232"/>
      <c r="VPH5" s="232"/>
      <c r="VPI5" s="232"/>
      <c r="VPJ5" s="232"/>
      <c r="VPK5" s="232"/>
      <c r="VPL5" s="232"/>
      <c r="VPM5" s="232"/>
      <c r="VPN5" s="232"/>
      <c r="VPO5" s="232"/>
      <c r="VPP5" s="232"/>
      <c r="VPQ5" s="232"/>
      <c r="VPR5" s="232"/>
      <c r="VPS5" s="232"/>
      <c r="VPT5" s="232"/>
      <c r="VPU5" s="232"/>
      <c r="VPV5" s="232"/>
      <c r="VPW5" s="232"/>
      <c r="VPX5" s="232"/>
      <c r="VPY5" s="232"/>
      <c r="VPZ5" s="232"/>
      <c r="VQA5" s="232"/>
      <c r="VQB5" s="232"/>
      <c r="VQC5" s="232"/>
      <c r="VQD5" s="232"/>
      <c r="VQE5" s="232"/>
      <c r="VQF5" s="232"/>
      <c r="VQG5" s="232"/>
      <c r="VQH5" s="232"/>
      <c r="VQI5" s="232"/>
      <c r="VQJ5" s="232"/>
      <c r="VQK5" s="232"/>
      <c r="VQL5" s="232"/>
      <c r="VQM5" s="232"/>
      <c r="VQN5" s="232"/>
      <c r="VQO5" s="232"/>
      <c r="VQP5" s="232"/>
      <c r="VQQ5" s="232"/>
      <c r="VQR5" s="232"/>
      <c r="VQS5" s="232"/>
      <c r="VQT5" s="232"/>
      <c r="VQU5" s="232"/>
      <c r="VQV5" s="232"/>
      <c r="VQW5" s="232"/>
      <c r="VQX5" s="232"/>
      <c r="VQY5" s="232"/>
      <c r="VQZ5" s="232"/>
      <c r="VRA5" s="232"/>
      <c r="VRB5" s="232"/>
      <c r="VRC5" s="232"/>
      <c r="VRD5" s="232"/>
      <c r="VRE5" s="232"/>
      <c r="VRF5" s="232"/>
      <c r="VRG5" s="232"/>
      <c r="VRH5" s="232"/>
      <c r="VRI5" s="232"/>
      <c r="VRJ5" s="232"/>
      <c r="VRK5" s="232"/>
      <c r="VRL5" s="232"/>
      <c r="VRM5" s="232"/>
      <c r="VRN5" s="232"/>
      <c r="VRO5" s="232"/>
      <c r="VRP5" s="232"/>
      <c r="VRQ5" s="232"/>
      <c r="VRR5" s="232"/>
      <c r="VRS5" s="232"/>
      <c r="VRT5" s="232"/>
      <c r="VRU5" s="232"/>
      <c r="VRV5" s="232"/>
      <c r="VRW5" s="232"/>
      <c r="VRX5" s="232"/>
      <c r="VRY5" s="232"/>
      <c r="VRZ5" s="232"/>
      <c r="VSA5" s="232"/>
      <c r="VSB5" s="232"/>
      <c r="VSC5" s="232"/>
      <c r="VSD5" s="232"/>
      <c r="VSE5" s="232"/>
      <c r="VSF5" s="232"/>
      <c r="VSG5" s="232"/>
      <c r="VSH5" s="232"/>
      <c r="VSI5" s="232"/>
      <c r="VSJ5" s="232"/>
      <c r="VSK5" s="232"/>
      <c r="VSL5" s="232"/>
      <c r="VSM5" s="232"/>
      <c r="VSN5" s="232"/>
      <c r="VSO5" s="232"/>
      <c r="VSP5" s="232"/>
      <c r="VSQ5" s="232"/>
      <c r="VSR5" s="232"/>
      <c r="VSS5" s="232"/>
      <c r="VST5" s="232"/>
      <c r="VSU5" s="232"/>
      <c r="VSV5" s="232"/>
      <c r="VSW5" s="232"/>
      <c r="VSX5" s="232"/>
      <c r="VSY5" s="232"/>
      <c r="VSZ5" s="232"/>
      <c r="VTA5" s="232"/>
      <c r="VTB5" s="232"/>
      <c r="VTC5" s="232"/>
      <c r="VTD5" s="232"/>
      <c r="VTE5" s="232"/>
      <c r="VTF5" s="232"/>
      <c r="VTG5" s="232"/>
      <c r="VTH5" s="232"/>
      <c r="VTI5" s="232"/>
      <c r="VTJ5" s="232"/>
      <c r="VTK5" s="232"/>
      <c r="VTL5" s="232"/>
      <c r="VTM5" s="232"/>
      <c r="VTN5" s="232"/>
      <c r="VTO5" s="232"/>
      <c r="VTP5" s="232"/>
      <c r="VTQ5" s="232"/>
      <c r="VTR5" s="232"/>
      <c r="VTS5" s="232"/>
      <c r="VTT5" s="232"/>
      <c r="VTU5" s="232"/>
      <c r="VTV5" s="232"/>
      <c r="VTW5" s="232"/>
      <c r="VTX5" s="232"/>
      <c r="VTY5" s="232"/>
      <c r="VTZ5" s="232"/>
      <c r="VUA5" s="232"/>
      <c r="VUB5" s="232"/>
      <c r="VUC5" s="232"/>
      <c r="VUD5" s="232"/>
      <c r="VUE5" s="232"/>
      <c r="VUF5" s="232"/>
      <c r="VUG5" s="232"/>
      <c r="VUH5" s="232"/>
      <c r="VUI5" s="232"/>
      <c r="VUJ5" s="232"/>
      <c r="VUK5" s="232"/>
      <c r="VUL5" s="232"/>
      <c r="VUM5" s="232"/>
      <c r="VUN5" s="232"/>
      <c r="VUO5" s="232"/>
      <c r="VUP5" s="232"/>
      <c r="VUQ5" s="232"/>
      <c r="VUR5" s="232"/>
      <c r="VUS5" s="232"/>
      <c r="VUT5" s="232"/>
      <c r="VUU5" s="232"/>
      <c r="VUV5" s="232"/>
      <c r="VUW5" s="232"/>
      <c r="VUX5" s="232"/>
      <c r="VUY5" s="232"/>
      <c r="VUZ5" s="232"/>
      <c r="VVA5" s="232"/>
      <c r="VVB5" s="232"/>
      <c r="VVC5" s="232"/>
      <c r="VVD5" s="232"/>
      <c r="VVE5" s="232"/>
      <c r="VVF5" s="232"/>
      <c r="VVG5" s="232"/>
      <c r="VVH5" s="232"/>
      <c r="VVI5" s="232"/>
      <c r="VVJ5" s="232"/>
      <c r="VVK5" s="232"/>
      <c r="VVL5" s="232"/>
      <c r="VVM5" s="232"/>
      <c r="VVN5" s="232"/>
      <c r="VVO5" s="232"/>
      <c r="VVP5" s="232"/>
      <c r="VVQ5" s="232"/>
      <c r="VVR5" s="232"/>
      <c r="VVS5" s="232"/>
      <c r="VVT5" s="232"/>
      <c r="VVU5" s="232"/>
      <c r="VVV5" s="232"/>
      <c r="VVW5" s="232"/>
      <c r="VVX5" s="232"/>
      <c r="VVY5" s="232"/>
      <c r="VVZ5" s="232"/>
      <c r="VWA5" s="232"/>
      <c r="VWB5" s="232"/>
      <c r="VWC5" s="232"/>
      <c r="VWD5" s="232"/>
      <c r="VWE5" s="232"/>
      <c r="VWF5" s="232"/>
      <c r="VWG5" s="232"/>
      <c r="VWH5" s="232"/>
      <c r="VWI5" s="232"/>
      <c r="VWJ5" s="232"/>
      <c r="VWK5" s="232"/>
      <c r="VWL5" s="232"/>
      <c r="VWM5" s="232"/>
      <c r="VWN5" s="232"/>
      <c r="VWO5" s="232"/>
      <c r="VWP5" s="232"/>
      <c r="VWQ5" s="232"/>
      <c r="VWR5" s="232"/>
      <c r="VWS5" s="232"/>
      <c r="VWT5" s="232"/>
      <c r="VWU5" s="232"/>
      <c r="VWV5" s="232"/>
      <c r="VWW5" s="232"/>
      <c r="VWX5" s="232"/>
      <c r="VWY5" s="232"/>
      <c r="VWZ5" s="232"/>
      <c r="VXA5" s="232"/>
      <c r="VXB5" s="232"/>
      <c r="VXC5" s="232"/>
      <c r="VXD5" s="232"/>
      <c r="VXE5" s="232"/>
      <c r="VXF5" s="232"/>
      <c r="VXG5" s="232"/>
      <c r="VXH5" s="232"/>
      <c r="VXI5" s="232"/>
      <c r="VXJ5" s="232"/>
      <c r="VXK5" s="232"/>
      <c r="VXL5" s="232"/>
      <c r="VXM5" s="232"/>
      <c r="VXN5" s="232"/>
      <c r="VXO5" s="232"/>
      <c r="VXP5" s="232"/>
      <c r="VXQ5" s="232"/>
      <c r="VXR5" s="232"/>
      <c r="VXS5" s="232"/>
      <c r="VXT5" s="232"/>
      <c r="VXU5" s="232"/>
      <c r="VXV5" s="232"/>
      <c r="VXW5" s="232"/>
      <c r="VXX5" s="232"/>
      <c r="VXY5" s="232"/>
      <c r="VXZ5" s="232"/>
      <c r="VYA5" s="232"/>
      <c r="VYB5" s="232"/>
      <c r="VYC5" s="232"/>
      <c r="VYD5" s="232"/>
      <c r="VYE5" s="232"/>
      <c r="VYF5" s="232"/>
      <c r="VYG5" s="232"/>
      <c r="VYH5" s="232"/>
      <c r="VYI5" s="232"/>
      <c r="VYJ5" s="232"/>
      <c r="VYK5" s="232"/>
      <c r="VYL5" s="232"/>
      <c r="VYM5" s="232"/>
      <c r="VYN5" s="232"/>
      <c r="VYO5" s="232"/>
      <c r="VYP5" s="232"/>
      <c r="VYQ5" s="232"/>
      <c r="VYR5" s="232"/>
      <c r="VYS5" s="232"/>
      <c r="VYT5" s="232"/>
      <c r="VYU5" s="232"/>
      <c r="VYV5" s="232"/>
      <c r="VYW5" s="232"/>
      <c r="VYX5" s="232"/>
      <c r="VYY5" s="232"/>
      <c r="VYZ5" s="232"/>
      <c r="VZA5" s="232"/>
      <c r="VZB5" s="232"/>
      <c r="VZC5" s="232"/>
      <c r="VZD5" s="232"/>
      <c r="VZE5" s="232"/>
      <c r="VZF5" s="232"/>
      <c r="VZG5" s="232"/>
      <c r="VZH5" s="232"/>
      <c r="VZI5" s="232"/>
      <c r="VZJ5" s="232"/>
      <c r="VZK5" s="232"/>
      <c r="VZL5" s="232"/>
      <c r="VZM5" s="232"/>
      <c r="VZN5" s="232"/>
      <c r="VZO5" s="232"/>
      <c r="VZP5" s="232"/>
      <c r="VZQ5" s="232"/>
      <c r="VZR5" s="232"/>
      <c r="VZS5" s="232"/>
      <c r="VZT5" s="232"/>
      <c r="VZU5" s="232"/>
      <c r="VZV5" s="232"/>
      <c r="VZW5" s="232"/>
      <c r="VZX5" s="232"/>
      <c r="VZY5" s="232"/>
      <c r="VZZ5" s="232"/>
      <c r="WAA5" s="232"/>
      <c r="WAB5" s="232"/>
      <c r="WAC5" s="232"/>
      <c r="WAD5" s="232"/>
      <c r="WAE5" s="232"/>
      <c r="WAF5" s="232"/>
      <c r="WAG5" s="232"/>
      <c r="WAH5" s="232"/>
      <c r="WAI5" s="232"/>
      <c r="WAJ5" s="232"/>
      <c r="WAK5" s="232"/>
      <c r="WAL5" s="232"/>
      <c r="WAM5" s="232"/>
      <c r="WAN5" s="232"/>
      <c r="WAO5" s="232"/>
      <c r="WAP5" s="232"/>
      <c r="WAQ5" s="232"/>
      <c r="WAR5" s="232"/>
      <c r="WAS5" s="232"/>
      <c r="WAT5" s="232"/>
      <c r="WAU5" s="232"/>
      <c r="WAV5" s="232"/>
      <c r="WAW5" s="232"/>
      <c r="WAX5" s="232"/>
      <c r="WAY5" s="232"/>
      <c r="WAZ5" s="232"/>
      <c r="WBA5" s="232"/>
      <c r="WBB5" s="232"/>
      <c r="WBC5" s="232"/>
      <c r="WBD5" s="232"/>
      <c r="WBE5" s="232"/>
      <c r="WBF5" s="232"/>
      <c r="WBG5" s="232"/>
      <c r="WBH5" s="232"/>
      <c r="WBI5" s="232"/>
      <c r="WBJ5" s="232"/>
      <c r="WBK5" s="232"/>
      <c r="WBL5" s="232"/>
      <c r="WBM5" s="232"/>
      <c r="WBN5" s="232"/>
      <c r="WBO5" s="232"/>
      <c r="WBP5" s="232"/>
      <c r="WBQ5" s="232"/>
      <c r="WBR5" s="232"/>
      <c r="WBS5" s="232"/>
      <c r="WBT5" s="232"/>
      <c r="WBU5" s="232"/>
      <c r="WBV5" s="232"/>
      <c r="WBW5" s="232"/>
      <c r="WBX5" s="232"/>
      <c r="WBY5" s="232"/>
      <c r="WBZ5" s="232"/>
      <c r="WCA5" s="232"/>
      <c r="WCB5" s="232"/>
      <c r="WCC5" s="232"/>
      <c r="WCD5" s="232"/>
      <c r="WCE5" s="232"/>
      <c r="WCF5" s="232"/>
      <c r="WCG5" s="232"/>
      <c r="WCH5" s="232"/>
      <c r="WCI5" s="232"/>
      <c r="WCJ5" s="232"/>
      <c r="WCK5" s="232"/>
      <c r="WCL5" s="232"/>
      <c r="WCM5" s="232"/>
      <c r="WCN5" s="232"/>
      <c r="WCO5" s="232"/>
      <c r="WCP5" s="232"/>
      <c r="WCQ5" s="232"/>
      <c r="WCR5" s="232"/>
      <c r="WCS5" s="232"/>
      <c r="WCT5" s="232"/>
      <c r="WCU5" s="232"/>
      <c r="WCV5" s="232"/>
      <c r="WCW5" s="232"/>
      <c r="WCX5" s="232"/>
      <c r="WCY5" s="232"/>
      <c r="WCZ5" s="232"/>
      <c r="WDA5" s="232"/>
      <c r="WDB5" s="232"/>
      <c r="WDC5" s="232"/>
      <c r="WDD5" s="232"/>
      <c r="WDE5" s="232"/>
      <c r="WDF5" s="232"/>
      <c r="WDG5" s="232"/>
      <c r="WDH5" s="232"/>
      <c r="WDI5" s="232"/>
      <c r="WDJ5" s="232"/>
      <c r="WDK5" s="232"/>
      <c r="WDL5" s="232"/>
      <c r="WDM5" s="232"/>
      <c r="WDN5" s="232"/>
      <c r="WDO5" s="232"/>
      <c r="WDP5" s="232"/>
      <c r="WDQ5" s="232"/>
      <c r="WDR5" s="232"/>
      <c r="WDS5" s="232"/>
      <c r="WDT5" s="232"/>
      <c r="WDU5" s="232"/>
      <c r="WDV5" s="232"/>
      <c r="WDW5" s="232"/>
      <c r="WDX5" s="232"/>
      <c r="WDY5" s="232"/>
      <c r="WDZ5" s="232"/>
      <c r="WEA5" s="232"/>
      <c r="WEB5" s="232"/>
      <c r="WEC5" s="232"/>
      <c r="WED5" s="232"/>
      <c r="WEE5" s="232"/>
      <c r="WEF5" s="232"/>
      <c r="WEG5" s="232"/>
      <c r="WEH5" s="232"/>
      <c r="WEI5" s="232"/>
      <c r="WEJ5" s="232"/>
      <c r="WEK5" s="232"/>
      <c r="WEL5" s="232"/>
      <c r="WEM5" s="232"/>
      <c r="WEN5" s="232"/>
      <c r="WEO5" s="232"/>
      <c r="WEP5" s="232"/>
      <c r="WEQ5" s="232"/>
      <c r="WER5" s="232"/>
      <c r="WES5" s="232"/>
      <c r="WET5" s="232"/>
      <c r="WEU5" s="232"/>
      <c r="WEV5" s="232"/>
      <c r="WEW5" s="232"/>
      <c r="WEX5" s="232"/>
      <c r="WEY5" s="232"/>
      <c r="WEZ5" s="232"/>
      <c r="WFA5" s="232"/>
      <c r="WFB5" s="232"/>
      <c r="WFC5" s="232"/>
      <c r="WFD5" s="232"/>
      <c r="WFE5" s="232"/>
      <c r="WFF5" s="232"/>
      <c r="WFG5" s="232"/>
      <c r="WFH5" s="232"/>
      <c r="WFI5" s="232"/>
      <c r="WFJ5" s="232"/>
      <c r="WFK5" s="232"/>
      <c r="WFL5" s="232"/>
      <c r="WFM5" s="232"/>
      <c r="WFN5" s="232"/>
      <c r="WFO5" s="232"/>
      <c r="WFP5" s="232"/>
      <c r="WFQ5" s="232"/>
      <c r="WFR5" s="232"/>
      <c r="WFS5" s="232"/>
      <c r="WFT5" s="232"/>
      <c r="WFU5" s="232"/>
      <c r="WFV5" s="232"/>
      <c r="WFW5" s="232"/>
      <c r="WFX5" s="232"/>
      <c r="WFY5" s="232"/>
      <c r="WFZ5" s="232"/>
      <c r="WGA5" s="232"/>
      <c r="WGB5" s="232"/>
      <c r="WGC5" s="232"/>
      <c r="WGD5" s="232"/>
      <c r="WGE5" s="232"/>
      <c r="WGF5" s="232"/>
      <c r="WGG5" s="232"/>
      <c r="WGH5" s="232"/>
      <c r="WGI5" s="232"/>
      <c r="WGJ5" s="232"/>
      <c r="WGK5" s="232"/>
      <c r="WGL5" s="232"/>
      <c r="WGM5" s="232"/>
      <c r="WGN5" s="232"/>
      <c r="WGO5" s="232"/>
      <c r="WGP5" s="232"/>
      <c r="WGQ5" s="232"/>
      <c r="WGR5" s="232"/>
      <c r="WGS5" s="232"/>
      <c r="WGT5" s="232"/>
      <c r="WGU5" s="232"/>
      <c r="WGV5" s="232"/>
      <c r="WGW5" s="232"/>
      <c r="WGX5" s="232"/>
      <c r="WGY5" s="232"/>
      <c r="WGZ5" s="232"/>
      <c r="WHA5" s="232"/>
      <c r="WHB5" s="232"/>
      <c r="WHC5" s="232"/>
      <c r="WHD5" s="232"/>
      <c r="WHE5" s="232"/>
      <c r="WHF5" s="232"/>
      <c r="WHG5" s="232"/>
      <c r="WHH5" s="232"/>
      <c r="WHI5" s="232"/>
      <c r="WHJ5" s="232"/>
      <c r="WHK5" s="232"/>
      <c r="WHL5" s="232"/>
      <c r="WHM5" s="232"/>
      <c r="WHN5" s="232"/>
      <c r="WHO5" s="232"/>
      <c r="WHP5" s="232"/>
      <c r="WHQ5" s="232"/>
      <c r="WHR5" s="232"/>
      <c r="WHS5" s="232"/>
      <c r="WHT5" s="232"/>
      <c r="WHU5" s="232"/>
      <c r="WHV5" s="232"/>
      <c r="WHW5" s="232"/>
      <c r="WHX5" s="232"/>
      <c r="WHY5" s="232"/>
      <c r="WHZ5" s="232"/>
      <c r="WIA5" s="232"/>
      <c r="WIB5" s="232"/>
      <c r="WIC5" s="232"/>
      <c r="WID5" s="232"/>
      <c r="WIE5" s="232"/>
      <c r="WIF5" s="232"/>
      <c r="WIG5" s="232"/>
      <c r="WIH5" s="232"/>
      <c r="WII5" s="232"/>
      <c r="WIJ5" s="232"/>
      <c r="WIK5" s="232"/>
      <c r="WIL5" s="232"/>
      <c r="WIM5" s="232"/>
      <c r="WIN5" s="232"/>
      <c r="WIO5" s="232"/>
      <c r="WIP5" s="232"/>
      <c r="WIQ5" s="232"/>
      <c r="WIR5" s="232"/>
      <c r="WIS5" s="232"/>
      <c r="WIT5" s="232"/>
      <c r="WIU5" s="232"/>
      <c r="WIV5" s="232"/>
      <c r="WIW5" s="232"/>
      <c r="WIX5" s="232"/>
      <c r="WIY5" s="232"/>
      <c r="WIZ5" s="232"/>
      <c r="WJA5" s="232"/>
      <c r="WJB5" s="232"/>
      <c r="WJC5" s="232"/>
      <c r="WJD5" s="232"/>
      <c r="WJE5" s="232"/>
      <c r="WJF5" s="232"/>
      <c r="WJG5" s="232"/>
      <c r="WJH5" s="232"/>
      <c r="WJI5" s="232"/>
      <c r="WJJ5" s="232"/>
      <c r="WJK5" s="232"/>
      <c r="WJL5" s="232"/>
      <c r="WJM5" s="232"/>
      <c r="WJN5" s="232"/>
      <c r="WJO5" s="232"/>
      <c r="WJP5" s="232"/>
      <c r="WJQ5" s="232"/>
      <c r="WJR5" s="232"/>
      <c r="WJS5" s="232"/>
      <c r="WJT5" s="232"/>
      <c r="WJU5" s="232"/>
      <c r="WJV5" s="232"/>
      <c r="WJW5" s="232"/>
      <c r="WJX5" s="232"/>
      <c r="WJY5" s="232"/>
      <c r="WJZ5" s="232"/>
      <c r="WKA5" s="232"/>
      <c r="WKB5" s="232"/>
      <c r="WKC5" s="232"/>
      <c r="WKD5" s="232"/>
      <c r="WKE5" s="232"/>
      <c r="WKF5" s="232"/>
      <c r="WKG5" s="232"/>
      <c r="WKH5" s="232"/>
      <c r="WKI5" s="232"/>
      <c r="WKJ5" s="232"/>
      <c r="WKK5" s="232"/>
      <c r="WKL5" s="232"/>
      <c r="WKM5" s="232"/>
      <c r="WKN5" s="232"/>
      <c r="WKO5" s="232"/>
      <c r="WKP5" s="232"/>
      <c r="WKQ5" s="232"/>
      <c r="WKR5" s="232"/>
      <c r="WKS5" s="232"/>
      <c r="WKT5" s="232"/>
      <c r="WKU5" s="232"/>
      <c r="WKV5" s="232"/>
      <c r="WKW5" s="232"/>
      <c r="WKX5" s="232"/>
      <c r="WKY5" s="232"/>
      <c r="WKZ5" s="232"/>
      <c r="WLA5" s="232"/>
      <c r="WLB5" s="232"/>
      <c r="WLC5" s="232"/>
      <c r="WLD5" s="232"/>
      <c r="WLE5" s="232"/>
      <c r="WLF5" s="232"/>
      <c r="WLG5" s="232"/>
      <c r="WLH5" s="232"/>
      <c r="WLI5" s="232"/>
      <c r="WLJ5" s="232"/>
      <c r="WLK5" s="232"/>
      <c r="WLL5" s="232"/>
      <c r="WLM5" s="232"/>
      <c r="WLN5" s="232"/>
      <c r="WLO5" s="232"/>
      <c r="WLP5" s="232"/>
      <c r="WLQ5" s="232"/>
      <c r="WLR5" s="232"/>
      <c r="WLS5" s="232"/>
      <c r="WLT5" s="232"/>
      <c r="WLU5" s="232"/>
      <c r="WLV5" s="232"/>
      <c r="WLW5" s="232"/>
      <c r="WLX5" s="232"/>
      <c r="WLY5" s="232"/>
      <c r="WLZ5" s="232"/>
      <c r="WMA5" s="232"/>
      <c r="WMB5" s="232"/>
      <c r="WMC5" s="232"/>
      <c r="WMD5" s="232"/>
      <c r="WME5" s="232"/>
      <c r="WMF5" s="232"/>
      <c r="WMG5" s="232"/>
      <c r="WMH5" s="232"/>
      <c r="WMI5" s="232"/>
      <c r="WMJ5" s="232"/>
      <c r="WMK5" s="232"/>
      <c r="WML5" s="232"/>
      <c r="WMM5" s="232"/>
      <c r="WMN5" s="232"/>
      <c r="WMO5" s="232"/>
      <c r="WMP5" s="232"/>
      <c r="WMQ5" s="232"/>
      <c r="WMR5" s="232"/>
      <c r="WMS5" s="232"/>
      <c r="WMT5" s="232"/>
      <c r="WMU5" s="232"/>
      <c r="WMV5" s="232"/>
      <c r="WMW5" s="232"/>
      <c r="WMX5" s="232"/>
      <c r="WMY5" s="232"/>
      <c r="WMZ5" s="232"/>
      <c r="WNA5" s="232"/>
      <c r="WNB5" s="232"/>
      <c r="WNC5" s="232"/>
      <c r="WND5" s="232"/>
      <c r="WNE5" s="232"/>
      <c r="WNF5" s="232"/>
      <c r="WNG5" s="232"/>
      <c r="WNH5" s="232"/>
      <c r="WNI5" s="232"/>
      <c r="WNJ5" s="232"/>
      <c r="WNK5" s="232"/>
      <c r="WNL5" s="232"/>
      <c r="WNM5" s="232"/>
      <c r="WNN5" s="232"/>
      <c r="WNO5" s="232"/>
      <c r="WNP5" s="232"/>
      <c r="WNQ5" s="232"/>
      <c r="WNR5" s="232"/>
      <c r="WNS5" s="232"/>
      <c r="WNT5" s="232"/>
      <c r="WNU5" s="232"/>
      <c r="WNV5" s="232"/>
      <c r="WNW5" s="232"/>
      <c r="WNX5" s="232"/>
      <c r="WNY5" s="232"/>
      <c r="WNZ5" s="232"/>
      <c r="WOA5" s="232"/>
      <c r="WOB5" s="232"/>
      <c r="WOC5" s="232"/>
      <c r="WOD5" s="232"/>
      <c r="WOE5" s="232"/>
      <c r="WOF5" s="232"/>
      <c r="WOG5" s="232"/>
      <c r="WOH5" s="232"/>
      <c r="WOI5" s="232"/>
      <c r="WOJ5" s="232"/>
      <c r="WOK5" s="232"/>
      <c r="WOL5" s="232"/>
      <c r="WOM5" s="232"/>
      <c r="WON5" s="232"/>
      <c r="WOO5" s="232"/>
      <c r="WOP5" s="232"/>
      <c r="WOQ5" s="232"/>
      <c r="WOR5" s="232"/>
      <c r="WOS5" s="232"/>
      <c r="WOT5" s="232"/>
      <c r="WOU5" s="232"/>
      <c r="WOV5" s="232"/>
      <c r="WOW5" s="232"/>
      <c r="WOX5" s="232"/>
      <c r="WOY5" s="232"/>
      <c r="WOZ5" s="232"/>
      <c r="WPA5" s="232"/>
      <c r="WPB5" s="232"/>
      <c r="WPC5" s="232"/>
      <c r="WPD5" s="232"/>
      <c r="WPE5" s="232"/>
      <c r="WPF5" s="232"/>
      <c r="WPG5" s="232"/>
      <c r="WPH5" s="232"/>
      <c r="WPI5" s="232"/>
      <c r="WPJ5" s="232"/>
      <c r="WPK5" s="232"/>
      <c r="WPL5" s="232"/>
      <c r="WPM5" s="232"/>
      <c r="WPN5" s="232"/>
      <c r="WPO5" s="232"/>
      <c r="WPP5" s="232"/>
      <c r="WPQ5" s="232"/>
      <c r="WPR5" s="232"/>
      <c r="WPS5" s="232"/>
      <c r="WPT5" s="232"/>
      <c r="WPU5" s="232"/>
      <c r="WPV5" s="232"/>
      <c r="WPW5" s="232"/>
      <c r="WPX5" s="232"/>
      <c r="WPY5" s="232"/>
      <c r="WPZ5" s="232"/>
      <c r="WQA5" s="232"/>
      <c r="WQB5" s="232"/>
      <c r="WQC5" s="232"/>
      <c r="WQD5" s="232"/>
      <c r="WQE5" s="232"/>
      <c r="WQF5" s="232"/>
      <c r="WQG5" s="232"/>
      <c r="WQH5" s="232"/>
      <c r="WQI5" s="232"/>
      <c r="WQJ5" s="232"/>
      <c r="WQK5" s="232"/>
      <c r="WQL5" s="232"/>
      <c r="WQM5" s="232"/>
      <c r="WQN5" s="232"/>
      <c r="WQO5" s="232"/>
      <c r="WQP5" s="232"/>
      <c r="WQQ5" s="232"/>
      <c r="WQR5" s="232"/>
      <c r="WQS5" s="232"/>
      <c r="WQT5" s="232"/>
      <c r="WQU5" s="232"/>
      <c r="WQV5" s="232"/>
      <c r="WQW5" s="232"/>
      <c r="WQX5" s="232"/>
      <c r="WQY5" s="232"/>
      <c r="WQZ5" s="232"/>
      <c r="WRA5" s="232"/>
      <c r="WRB5" s="232"/>
      <c r="WRC5" s="232"/>
      <c r="WRD5" s="232"/>
      <c r="WRE5" s="232"/>
      <c r="WRF5" s="232"/>
      <c r="WRG5" s="232"/>
      <c r="WRH5" s="232"/>
      <c r="WRI5" s="232"/>
      <c r="WRJ5" s="232"/>
      <c r="WRK5" s="232"/>
      <c r="WRL5" s="232"/>
      <c r="WRM5" s="232"/>
      <c r="WRN5" s="232"/>
      <c r="WRO5" s="232"/>
      <c r="WRP5" s="232"/>
      <c r="WRQ5" s="232"/>
      <c r="WRR5" s="232"/>
      <c r="WRS5" s="232"/>
      <c r="WRT5" s="232"/>
      <c r="WRU5" s="232"/>
      <c r="WRV5" s="232"/>
      <c r="WRW5" s="232"/>
      <c r="WRX5" s="232"/>
      <c r="WRY5" s="232"/>
      <c r="WRZ5" s="232"/>
      <c r="WSA5" s="232"/>
      <c r="WSB5" s="232"/>
      <c r="WSC5" s="232"/>
      <c r="WSD5" s="232"/>
      <c r="WSE5" s="232"/>
      <c r="WSF5" s="232"/>
      <c r="WSG5" s="232"/>
      <c r="WSH5" s="232"/>
      <c r="WSI5" s="232"/>
      <c r="WSJ5" s="232"/>
      <c r="WSK5" s="232"/>
      <c r="WSL5" s="232"/>
      <c r="WSM5" s="232"/>
      <c r="WSN5" s="232"/>
      <c r="WSO5" s="232"/>
      <c r="WSP5" s="232"/>
      <c r="WSQ5" s="232"/>
      <c r="WSR5" s="232"/>
      <c r="WSS5" s="232"/>
      <c r="WST5" s="232"/>
      <c r="WSU5" s="232"/>
      <c r="WSV5" s="232"/>
      <c r="WSW5" s="232"/>
      <c r="WSX5" s="232"/>
      <c r="WSY5" s="232"/>
      <c r="WSZ5" s="232"/>
      <c r="WTA5" s="232"/>
      <c r="WTB5" s="232"/>
      <c r="WTC5" s="232"/>
      <c r="WTD5" s="232"/>
      <c r="WTE5" s="232"/>
      <c r="WTF5" s="232"/>
      <c r="WTG5" s="232"/>
      <c r="WTH5" s="232"/>
      <c r="WTI5" s="232"/>
      <c r="WTJ5" s="232"/>
      <c r="WTK5" s="232"/>
      <c r="WTL5" s="232"/>
      <c r="WTM5" s="232"/>
      <c r="WTN5" s="232"/>
      <c r="WTO5" s="232"/>
      <c r="WTP5" s="232"/>
      <c r="WTQ5" s="232"/>
      <c r="WTR5" s="232"/>
      <c r="WTS5" s="232"/>
      <c r="WTT5" s="232"/>
      <c r="WTU5" s="232"/>
      <c r="WTV5" s="232"/>
      <c r="WTW5" s="232"/>
      <c r="WTX5" s="232"/>
      <c r="WTY5" s="232"/>
      <c r="WTZ5" s="232"/>
      <c r="WUA5" s="232"/>
      <c r="WUB5" s="232"/>
      <c r="WUC5" s="232"/>
      <c r="WUD5" s="232"/>
      <c r="WUE5" s="232"/>
      <c r="WUF5" s="232"/>
      <c r="WUG5" s="232"/>
      <c r="WUH5" s="232"/>
      <c r="WUI5" s="232"/>
      <c r="WUJ5" s="232"/>
      <c r="WUK5" s="232"/>
      <c r="WUL5" s="232"/>
      <c r="WUM5" s="232"/>
      <c r="WUN5" s="232"/>
      <c r="WUO5" s="232"/>
      <c r="WUP5" s="232"/>
      <c r="WUQ5" s="232"/>
      <c r="WUR5" s="232"/>
      <c r="WUS5" s="232"/>
      <c r="WUT5" s="232"/>
      <c r="WUU5" s="232"/>
      <c r="WUV5" s="232"/>
      <c r="WUW5" s="232"/>
      <c r="WUX5" s="232"/>
      <c r="WUY5" s="232"/>
      <c r="WUZ5" s="232"/>
      <c r="WVA5" s="232"/>
      <c r="WVB5" s="232"/>
      <c r="WVC5" s="232"/>
      <c r="WVD5" s="232"/>
      <c r="WVE5" s="232"/>
      <c r="WVF5" s="232"/>
      <c r="WVG5" s="232"/>
      <c r="WVH5" s="232"/>
      <c r="WVI5" s="232"/>
      <c r="WVJ5" s="232"/>
      <c r="WVK5" s="232"/>
      <c r="WVL5" s="232"/>
      <c r="WVM5" s="232"/>
      <c r="WVN5" s="232"/>
      <c r="WVO5" s="232"/>
      <c r="WVP5" s="232"/>
      <c r="WVQ5" s="232"/>
      <c r="WVR5" s="232"/>
      <c r="WVS5" s="232"/>
      <c r="WVT5" s="232"/>
      <c r="WVU5" s="232"/>
      <c r="WVV5" s="232"/>
      <c r="WVW5" s="232"/>
      <c r="WVX5" s="232"/>
      <c r="WVY5" s="232"/>
      <c r="WVZ5" s="232"/>
      <c r="WWA5" s="232"/>
      <c r="WWB5" s="232"/>
      <c r="WWC5" s="232"/>
      <c r="WWD5" s="232"/>
      <c r="WWE5" s="232"/>
      <c r="WWF5" s="232"/>
      <c r="WWG5" s="232"/>
      <c r="WWH5" s="232"/>
      <c r="WWI5" s="232"/>
      <c r="WWJ5" s="232"/>
      <c r="WWK5" s="232"/>
      <c r="WWL5" s="232"/>
      <c r="WWM5" s="232"/>
      <c r="WWN5" s="232"/>
      <c r="WWO5" s="232"/>
      <c r="WWP5" s="232"/>
      <c r="WWQ5" s="232"/>
      <c r="WWR5" s="232"/>
      <c r="WWS5" s="232"/>
      <c r="WWT5" s="232"/>
      <c r="WWU5" s="232"/>
      <c r="WWV5" s="232"/>
      <c r="WWW5" s="232"/>
      <c r="WWX5" s="232"/>
      <c r="WWY5" s="232"/>
      <c r="WWZ5" s="232"/>
      <c r="WXA5" s="232"/>
      <c r="WXB5" s="232"/>
      <c r="WXC5" s="232"/>
      <c r="WXD5" s="232"/>
      <c r="WXE5" s="232"/>
      <c r="WXF5" s="232"/>
      <c r="WXG5" s="232"/>
      <c r="WXH5" s="232"/>
      <c r="WXI5" s="232"/>
      <c r="WXJ5" s="232"/>
      <c r="WXK5" s="232"/>
      <c r="WXL5" s="232"/>
      <c r="WXM5" s="232"/>
      <c r="WXN5" s="232"/>
      <c r="WXO5" s="232"/>
      <c r="WXP5" s="232"/>
      <c r="WXQ5" s="232"/>
      <c r="WXR5" s="232"/>
      <c r="WXS5" s="232"/>
      <c r="WXT5" s="232"/>
      <c r="WXU5" s="232"/>
      <c r="WXV5" s="232"/>
      <c r="WXW5" s="232"/>
      <c r="WXX5" s="232"/>
      <c r="WXY5" s="232"/>
      <c r="WXZ5" s="232"/>
      <c r="WYA5" s="232"/>
      <c r="WYB5" s="232"/>
      <c r="WYC5" s="232"/>
      <c r="WYD5" s="232"/>
      <c r="WYE5" s="232"/>
      <c r="WYF5" s="232"/>
      <c r="WYG5" s="232"/>
      <c r="WYH5" s="232"/>
      <c r="WYI5" s="232"/>
      <c r="WYJ5" s="232"/>
      <c r="WYK5" s="232"/>
      <c r="WYL5" s="232"/>
      <c r="WYM5" s="232"/>
      <c r="WYN5" s="232"/>
      <c r="WYO5" s="232"/>
      <c r="WYP5" s="232"/>
      <c r="WYQ5" s="232"/>
      <c r="WYR5" s="232"/>
      <c r="WYS5" s="232"/>
      <c r="WYT5" s="232"/>
      <c r="WYU5" s="232"/>
      <c r="WYV5" s="232"/>
      <c r="WYW5" s="232"/>
      <c r="WYX5" s="232"/>
      <c r="WYY5" s="232"/>
      <c r="WYZ5" s="232"/>
      <c r="WZA5" s="232"/>
      <c r="WZB5" s="232"/>
      <c r="WZC5" s="232"/>
      <c r="WZD5" s="232"/>
      <c r="WZE5" s="232"/>
      <c r="WZF5" s="232"/>
      <c r="WZG5" s="232"/>
      <c r="WZH5" s="232"/>
      <c r="WZI5" s="232"/>
      <c r="WZJ5" s="232"/>
      <c r="WZK5" s="232"/>
      <c r="WZL5" s="232"/>
      <c r="WZM5" s="232"/>
      <c r="WZN5" s="232"/>
      <c r="WZO5" s="232"/>
      <c r="WZP5" s="232"/>
      <c r="WZQ5" s="232"/>
      <c r="WZR5" s="232"/>
      <c r="WZS5" s="232"/>
      <c r="WZT5" s="232"/>
      <c r="WZU5" s="232"/>
      <c r="WZV5" s="232"/>
      <c r="WZW5" s="232"/>
      <c r="WZX5" s="232"/>
      <c r="WZY5" s="232"/>
      <c r="WZZ5" s="232"/>
      <c r="XAA5" s="232"/>
      <c r="XAB5" s="232"/>
      <c r="XAC5" s="232"/>
      <c r="XAD5" s="232"/>
      <c r="XAE5" s="232"/>
      <c r="XAF5" s="232"/>
      <c r="XAG5" s="232"/>
      <c r="XAH5" s="232"/>
      <c r="XAI5" s="232"/>
      <c r="XAJ5" s="232"/>
      <c r="XAK5" s="232"/>
      <c r="XAL5" s="232"/>
      <c r="XAM5" s="232"/>
      <c r="XAN5" s="232"/>
      <c r="XAO5" s="232"/>
      <c r="XAP5" s="232"/>
      <c r="XAQ5" s="232"/>
      <c r="XAR5" s="232"/>
      <c r="XAS5" s="232"/>
      <c r="XAT5" s="232"/>
      <c r="XAU5" s="232"/>
      <c r="XAV5" s="232"/>
      <c r="XAW5" s="232"/>
      <c r="XAX5" s="232"/>
      <c r="XAY5" s="232"/>
      <c r="XAZ5" s="232"/>
      <c r="XBA5" s="232"/>
      <c r="XBB5" s="232"/>
      <c r="XBC5" s="232"/>
      <c r="XBD5" s="232"/>
      <c r="XBE5" s="232"/>
      <c r="XBF5" s="232"/>
      <c r="XBG5" s="232"/>
      <c r="XBH5" s="232"/>
      <c r="XBI5" s="232"/>
      <c r="XBJ5" s="232"/>
      <c r="XBK5" s="232"/>
      <c r="XBL5" s="232"/>
      <c r="XBM5" s="232"/>
      <c r="XBN5" s="232"/>
      <c r="XBO5" s="232"/>
      <c r="XBP5" s="232"/>
      <c r="XBQ5" s="232"/>
      <c r="XBR5" s="232"/>
      <c r="XBS5" s="232"/>
      <c r="XBT5" s="232"/>
      <c r="XBU5" s="232"/>
      <c r="XBV5" s="232"/>
      <c r="XBW5" s="232"/>
      <c r="XBX5" s="232"/>
      <c r="XBY5" s="232"/>
      <c r="XBZ5" s="232"/>
      <c r="XCA5" s="232"/>
      <c r="XCB5" s="232"/>
      <c r="XCC5" s="232"/>
      <c r="XCD5" s="232"/>
      <c r="XCE5" s="232"/>
      <c r="XCF5" s="232"/>
      <c r="XCG5" s="232"/>
      <c r="XCH5" s="232"/>
      <c r="XCI5" s="232"/>
      <c r="XCJ5" s="232"/>
      <c r="XCK5" s="232"/>
      <c r="XCL5" s="232"/>
      <c r="XCM5" s="232"/>
      <c r="XCN5" s="232"/>
      <c r="XCO5" s="232"/>
      <c r="XCP5" s="232"/>
      <c r="XCQ5" s="232"/>
      <c r="XCR5" s="232"/>
      <c r="XCS5" s="232"/>
      <c r="XCT5" s="232"/>
      <c r="XCU5" s="232"/>
      <c r="XCV5" s="232"/>
      <c r="XCW5" s="232"/>
      <c r="XCX5" s="232"/>
      <c r="XCY5" s="232"/>
      <c r="XCZ5" s="232"/>
      <c r="XDA5" s="232"/>
      <c r="XDB5" s="232"/>
      <c r="XDC5" s="232"/>
      <c r="XDD5" s="232"/>
      <c r="XDE5" s="232"/>
      <c r="XDF5" s="232"/>
      <c r="XDG5" s="232"/>
      <c r="XDH5" s="232"/>
      <c r="XDI5" s="232"/>
      <c r="XDJ5" s="232"/>
      <c r="XDK5" s="232"/>
      <c r="XDL5" s="232"/>
      <c r="XDM5" s="232"/>
      <c r="XDN5" s="232"/>
      <c r="XDO5" s="232"/>
      <c r="XDP5" s="232"/>
      <c r="XDQ5" s="232"/>
      <c r="XDR5" s="232"/>
      <c r="XDS5" s="232"/>
      <c r="XDT5" s="232"/>
      <c r="XDU5" s="232"/>
      <c r="XDV5" s="232"/>
      <c r="XDW5" s="232"/>
      <c r="XDX5" s="232"/>
      <c r="XDY5" s="232"/>
      <c r="XDZ5" s="232"/>
      <c r="XEA5" s="232"/>
      <c r="XEB5" s="232"/>
      <c r="XEC5" s="232"/>
      <c r="XED5" s="232"/>
      <c r="XEE5" s="232"/>
      <c r="XEF5" s="232"/>
      <c r="XEG5" s="232"/>
      <c r="XEH5" s="232"/>
      <c r="XEI5" s="232"/>
      <c r="XEJ5" s="232"/>
      <c r="XEK5" s="232"/>
      <c r="XEL5" s="232"/>
      <c r="XEM5" s="232"/>
      <c r="XEN5" s="232"/>
      <c r="XEO5" s="232"/>
      <c r="XEP5" s="232"/>
      <c r="XEQ5" s="232"/>
      <c r="XER5" s="232"/>
      <c r="XES5" s="232"/>
      <c r="XET5" s="232"/>
      <c r="XEU5" s="232"/>
      <c r="XEV5" s="232"/>
      <c r="XEW5" s="232"/>
      <c r="XEX5" s="232"/>
      <c r="XEY5" s="232"/>
      <c r="XEZ5" s="232"/>
      <c r="XFA5" s="232"/>
      <c r="XFB5" s="232"/>
      <c r="XFC5" s="232"/>
    </row>
    <row r="6" spans="1:16383" ht="12.75" customHeight="1">
      <c r="B6" s="232" t="s">
        <v>202</v>
      </c>
      <c r="C6" s="232"/>
      <c r="D6" s="232"/>
      <c r="E6" s="232"/>
      <c r="F6" s="232"/>
      <c r="G6" s="232"/>
      <c r="J6" s="233">
        <v>41820</v>
      </c>
      <c r="K6" s="234">
        <v>99.04640081574108</v>
      </c>
      <c r="L6" s="234">
        <v>40.853606358736961</v>
      </c>
      <c r="M6" s="234">
        <v>73.538893529588947</v>
      </c>
      <c r="N6" s="234">
        <v>0.13021563542878939</v>
      </c>
      <c r="O6" s="234">
        <v>100.53956988412402</v>
      </c>
      <c r="P6" s="234">
        <v>0.26165165000000001</v>
      </c>
      <c r="Q6" s="234">
        <v>0.14860058000000001</v>
      </c>
      <c r="R6" s="234">
        <v>0.15814783499999999</v>
      </c>
      <c r="S6" s="234">
        <v>0.673287042</v>
      </c>
      <c r="T6" s="234">
        <v>6.9777801E-2</v>
      </c>
      <c r="W6" s="232"/>
      <c r="X6" s="232"/>
      <c r="Y6" s="232"/>
      <c r="Z6" s="232"/>
      <c r="AA6" s="232"/>
    </row>
    <row r="7" spans="1:16383" ht="12.75" customHeight="1">
      <c r="J7" s="233">
        <v>41912</v>
      </c>
      <c r="K7" s="234">
        <v>98.583058741270733</v>
      </c>
      <c r="L7" s="234">
        <v>41.342094675890628</v>
      </c>
      <c r="M7" s="234">
        <v>73.148344716554277</v>
      </c>
      <c r="N7" s="234">
        <v>0.10925757236727801</v>
      </c>
      <c r="O7" s="234">
        <v>114.00459611192714</v>
      </c>
      <c r="P7" s="234">
        <v>0.257271639</v>
      </c>
      <c r="Q7" s="234">
        <v>0.11679869</v>
      </c>
      <c r="R7" s="234">
        <v>0.146433803</v>
      </c>
      <c r="S7" s="234">
        <v>0.71019059200000001</v>
      </c>
      <c r="T7" s="234">
        <v>7.6521199999999998E-2</v>
      </c>
      <c r="V7" s="228"/>
      <c r="W7" s="227"/>
      <c r="X7" s="227"/>
    </row>
    <row r="8" spans="1:16383" ht="12.75" customHeight="1">
      <c r="J8" s="233">
        <v>42004</v>
      </c>
      <c r="K8" s="234">
        <v>99.04360263050188</v>
      </c>
      <c r="L8" s="234">
        <v>36.183956821755011</v>
      </c>
      <c r="M8" s="234">
        <v>73.435598726893843</v>
      </c>
      <c r="N8" s="234">
        <v>0.11418253624543859</v>
      </c>
      <c r="O8" s="234">
        <v>101.95895727199722</v>
      </c>
      <c r="P8" s="234">
        <v>0.26838300500000001</v>
      </c>
      <c r="Q8" s="234">
        <v>0.10821746</v>
      </c>
      <c r="R8" s="234">
        <v>0.14904240299999999</v>
      </c>
      <c r="S8" s="234">
        <v>0.72621876100000005</v>
      </c>
      <c r="T8" s="234">
        <v>7.5150949999999994E-2</v>
      </c>
      <c r="V8" s="228"/>
      <c r="W8" s="227"/>
      <c r="X8" s="227"/>
    </row>
    <row r="9" spans="1:16383" ht="12.75" customHeight="1">
      <c r="J9" s="233">
        <v>42094</v>
      </c>
      <c r="K9" s="234">
        <v>99.149611798071362</v>
      </c>
      <c r="L9" s="234">
        <v>36.110999857991253</v>
      </c>
      <c r="M9" s="234">
        <v>73.231369084321088</v>
      </c>
      <c r="N9" s="234">
        <v>0.12499435680734808</v>
      </c>
      <c r="O9" s="234">
        <v>102.00723113729491</v>
      </c>
      <c r="P9" s="234">
        <v>0.243809547604</v>
      </c>
      <c r="Q9" s="234">
        <v>0.109254189541</v>
      </c>
      <c r="R9" s="234">
        <v>0.14568015970199999</v>
      </c>
      <c r="S9" s="234">
        <v>0.74258629086000005</v>
      </c>
      <c r="T9" s="234">
        <v>7.4767192482999997E-2</v>
      </c>
      <c r="V9" s="228"/>
      <c r="W9" s="227"/>
      <c r="X9" s="227"/>
    </row>
    <row r="10" spans="1:16383" ht="12.75" customHeight="1">
      <c r="J10" s="233">
        <v>42185</v>
      </c>
      <c r="K10" s="234">
        <v>99.638536892970592</v>
      </c>
      <c r="L10" s="234">
        <v>36.164344341508254</v>
      </c>
      <c r="M10" s="234">
        <v>73.513727465874581</v>
      </c>
      <c r="N10" s="234">
        <v>0.12309140991301262</v>
      </c>
      <c r="O10" s="234">
        <v>101.83617246435901</v>
      </c>
      <c r="P10" s="234">
        <v>0.24606440981200001</v>
      </c>
      <c r="Q10" s="234">
        <v>0.110573625993</v>
      </c>
      <c r="R10" s="234">
        <v>0.144856770701</v>
      </c>
      <c r="S10" s="234">
        <v>0.75597047564699993</v>
      </c>
      <c r="T10" s="234">
        <v>7.8919649113999998E-2</v>
      </c>
      <c r="V10" s="228"/>
      <c r="W10" s="227"/>
      <c r="X10" s="227"/>
    </row>
    <row r="11" spans="1:16383" ht="12.75" customHeight="1">
      <c r="J11" s="233">
        <v>42277</v>
      </c>
      <c r="K11" s="234">
        <v>99.237214811922868</v>
      </c>
      <c r="L11" s="234">
        <v>35.915041068107946</v>
      </c>
      <c r="M11" s="234">
        <v>73.681352963992865</v>
      </c>
      <c r="N11" s="234">
        <v>0.10826224483937319</v>
      </c>
      <c r="O11" s="234">
        <v>101.88108476155671</v>
      </c>
      <c r="P11" s="234">
        <v>0.253322285383</v>
      </c>
      <c r="Q11" s="234">
        <v>0.112768405377</v>
      </c>
      <c r="R11" s="234">
        <v>0.146269504942</v>
      </c>
      <c r="S11" s="234">
        <v>0.80452382665099997</v>
      </c>
      <c r="T11" s="234">
        <v>7.8491618250000006E-2</v>
      </c>
      <c r="V11" s="228"/>
      <c r="W11" s="227"/>
      <c r="X11" s="227"/>
    </row>
    <row r="12" spans="1:16383" ht="12.75" customHeight="1">
      <c r="J12" s="233">
        <v>42369</v>
      </c>
      <c r="K12" s="234">
        <v>98.906878749942237</v>
      </c>
      <c r="L12" s="234">
        <v>35.825891714506433</v>
      </c>
      <c r="M12" s="234">
        <v>73.718355139592603</v>
      </c>
      <c r="N12" s="234">
        <v>0.11637709066979415</v>
      </c>
      <c r="O12" s="234">
        <v>101.78416732134833</v>
      </c>
      <c r="P12" s="234">
        <v>0.24898468315900002</v>
      </c>
      <c r="Q12" s="234">
        <v>0.115041163074</v>
      </c>
      <c r="R12" s="234">
        <v>0.14815812784099999</v>
      </c>
      <c r="S12" s="234">
        <v>0.74308368427400007</v>
      </c>
      <c r="T12" s="234">
        <v>7.686619363500001E-2</v>
      </c>
      <c r="V12" s="228"/>
      <c r="W12" s="227"/>
      <c r="X12" s="227"/>
    </row>
    <row r="13" spans="1:16383" ht="12.75" customHeight="1">
      <c r="J13" s="245"/>
      <c r="K13" s="234"/>
      <c r="L13" s="234"/>
      <c r="O13" s="235"/>
      <c r="P13" s="235"/>
      <c r="Q13" s="235"/>
      <c r="V13" s="228"/>
      <c r="W13" s="227"/>
      <c r="X13" s="227"/>
    </row>
    <row r="14" spans="1:16383" ht="12.75" customHeight="1">
      <c r="J14" s="245"/>
      <c r="K14" s="234"/>
      <c r="L14" s="234"/>
      <c r="O14" s="235"/>
      <c r="P14" s="235"/>
      <c r="Q14" s="235"/>
      <c r="V14" s="228"/>
      <c r="W14" s="227"/>
      <c r="X14" s="227"/>
    </row>
    <row r="15" spans="1:16383" ht="12.75" customHeight="1">
      <c r="J15" s="245"/>
      <c r="K15" s="234"/>
      <c r="L15" s="234"/>
      <c r="O15" s="235"/>
      <c r="P15" s="235"/>
      <c r="Q15" s="235"/>
      <c r="V15" s="228"/>
      <c r="W15" s="227"/>
      <c r="X15" s="227"/>
    </row>
    <row r="16" spans="1:16383" ht="12.75" customHeight="1">
      <c r="J16" s="233"/>
      <c r="K16" s="234"/>
      <c r="L16" s="234"/>
      <c r="M16" s="234"/>
      <c r="N16" s="234"/>
      <c r="O16" s="234"/>
      <c r="P16" s="234"/>
      <c r="Q16" s="234"/>
      <c r="R16" s="234"/>
      <c r="S16" s="234"/>
      <c r="T16" s="234"/>
      <c r="V16" s="228"/>
      <c r="W16" s="227"/>
      <c r="X16" s="227"/>
    </row>
    <row r="17" spans="2:27" ht="12.75" customHeight="1">
      <c r="J17" s="233"/>
      <c r="K17" s="234"/>
      <c r="L17" s="234"/>
      <c r="M17" s="234"/>
      <c r="N17" s="234"/>
      <c r="O17" s="234"/>
      <c r="P17" s="234"/>
      <c r="Q17" s="234"/>
      <c r="R17" s="234"/>
      <c r="S17" s="234"/>
      <c r="T17" s="234"/>
      <c r="V17" s="228"/>
      <c r="W17" s="227"/>
      <c r="X17" s="227"/>
    </row>
    <row r="18" spans="2:27" ht="12.75" customHeight="1">
      <c r="J18" s="233"/>
      <c r="K18" s="234"/>
      <c r="L18" s="234"/>
      <c r="M18" s="234"/>
      <c r="N18" s="234"/>
      <c r="O18" s="234"/>
      <c r="P18" s="234"/>
      <c r="Q18" s="234"/>
      <c r="R18" s="234"/>
      <c r="S18" s="234"/>
      <c r="T18" s="234"/>
      <c r="V18" s="228"/>
      <c r="W18" s="227"/>
      <c r="X18" s="227"/>
    </row>
    <row r="19" spans="2:27" ht="12.75" customHeight="1">
      <c r="J19" s="233"/>
      <c r="K19" s="234"/>
      <c r="L19" s="234"/>
      <c r="M19" s="234"/>
      <c r="N19" s="234"/>
      <c r="O19" s="234"/>
      <c r="P19" s="234"/>
      <c r="Q19" s="234"/>
      <c r="R19" s="234"/>
      <c r="S19" s="234"/>
      <c r="T19" s="234"/>
      <c r="V19" s="228"/>
      <c r="W19" s="227"/>
      <c r="X19" s="227"/>
    </row>
    <row r="20" spans="2:27" ht="12.75" customHeight="1">
      <c r="J20" s="233"/>
      <c r="K20" s="234"/>
      <c r="L20" s="234"/>
      <c r="M20" s="234"/>
      <c r="N20" s="234"/>
      <c r="O20" s="234"/>
      <c r="P20" s="234"/>
      <c r="Q20" s="234"/>
      <c r="R20" s="234"/>
      <c r="S20" s="234"/>
      <c r="T20" s="234"/>
      <c r="V20" s="228"/>
      <c r="W20" s="227"/>
      <c r="X20" s="227"/>
    </row>
    <row r="21" spans="2:27" ht="12.75" customHeight="1">
      <c r="J21" s="233"/>
      <c r="K21" s="234"/>
      <c r="L21" s="234"/>
      <c r="M21" s="234"/>
      <c r="N21" s="234"/>
      <c r="O21" s="234"/>
      <c r="P21" s="234"/>
      <c r="Q21" s="234"/>
      <c r="R21" s="234"/>
      <c r="S21" s="234"/>
      <c r="T21" s="234"/>
      <c r="V21" s="228"/>
      <c r="W21" s="227"/>
      <c r="X21" s="227"/>
    </row>
    <row r="22" spans="2:27" ht="12.75" customHeight="1">
      <c r="J22" s="233"/>
      <c r="K22" s="234"/>
      <c r="L22" s="234"/>
      <c r="M22" s="234"/>
      <c r="N22" s="234"/>
      <c r="O22" s="234"/>
      <c r="P22" s="234"/>
      <c r="Q22" s="234"/>
      <c r="R22" s="234"/>
      <c r="S22" s="234"/>
      <c r="T22" s="234"/>
      <c r="V22" s="228"/>
      <c r="W22" s="227"/>
      <c r="X22" s="227"/>
    </row>
    <row r="23" spans="2:27" ht="12.75" customHeight="1">
      <c r="J23" s="233"/>
      <c r="K23" s="234"/>
      <c r="L23" s="234"/>
      <c r="M23" s="234"/>
      <c r="N23" s="234"/>
      <c r="O23" s="234"/>
      <c r="P23" s="234"/>
      <c r="Q23" s="234"/>
      <c r="R23" s="234"/>
      <c r="S23" s="234"/>
      <c r="T23" s="234"/>
      <c r="V23" s="244"/>
      <c r="W23" s="227"/>
      <c r="X23" s="227"/>
    </row>
    <row r="24" spans="2:27" ht="12.75" customHeight="1">
      <c r="P24" s="235"/>
      <c r="V24" s="244"/>
      <c r="W24" s="227"/>
      <c r="X24" s="227"/>
    </row>
    <row r="25" spans="2:27" ht="12.75" customHeight="1">
      <c r="P25" s="235"/>
      <c r="V25" s="228"/>
      <c r="W25" s="227"/>
      <c r="X25" s="227"/>
    </row>
    <row r="26" spans="2:27" ht="12.75" customHeight="1">
      <c r="P26" s="235"/>
      <c r="V26" s="228"/>
      <c r="W26" s="227"/>
      <c r="X26" s="227"/>
    </row>
    <row r="27" spans="2:27" ht="12.75" customHeight="1">
      <c r="P27" s="235"/>
      <c r="V27" s="228"/>
      <c r="W27" s="227"/>
      <c r="X27" s="227"/>
    </row>
    <row r="28" spans="2:27" ht="12.75" customHeight="1">
      <c r="V28" s="228"/>
      <c r="W28" s="227"/>
      <c r="X28" s="227"/>
    </row>
    <row r="29" spans="2:27" ht="12.75" customHeight="1">
      <c r="B29" s="179" t="s">
        <v>0</v>
      </c>
      <c r="V29" s="228"/>
      <c r="W29" s="227"/>
      <c r="X29" s="227"/>
    </row>
    <row r="30" spans="2:27" ht="12.75" customHeight="1">
      <c r="B30" s="735" t="s">
        <v>214</v>
      </c>
      <c r="C30" s="735"/>
      <c r="D30" s="735"/>
      <c r="E30" s="735"/>
      <c r="F30" s="735"/>
      <c r="G30" s="735"/>
      <c r="W30" s="227"/>
      <c r="X30" s="227"/>
    </row>
    <row r="31" spans="2:27" ht="12.75" customHeight="1">
      <c r="B31" s="735"/>
      <c r="C31" s="735"/>
      <c r="D31" s="735"/>
      <c r="E31" s="735"/>
      <c r="F31" s="735"/>
      <c r="G31" s="735"/>
      <c r="W31" s="243"/>
      <c r="X31" s="243"/>
      <c r="Y31" s="243"/>
      <c r="Z31" s="243"/>
      <c r="AA31" s="243"/>
    </row>
    <row r="32" spans="2:27" ht="12.75" customHeight="1">
      <c r="B32" s="735"/>
      <c r="C32" s="735"/>
      <c r="D32" s="735"/>
      <c r="E32" s="735"/>
      <c r="F32" s="735"/>
      <c r="G32" s="735"/>
      <c r="V32" s="243"/>
      <c r="W32" s="243"/>
      <c r="X32" s="243"/>
      <c r="Y32" s="243"/>
      <c r="Z32" s="243"/>
      <c r="AA32" s="243"/>
    </row>
    <row r="33" spans="2:27" ht="12.75" customHeight="1">
      <c r="B33" s="735"/>
      <c r="C33" s="735"/>
      <c r="D33" s="735"/>
      <c r="E33" s="735"/>
      <c r="F33" s="735"/>
      <c r="G33" s="735"/>
      <c r="V33" s="243"/>
      <c r="W33" s="243"/>
      <c r="X33" s="243"/>
      <c r="Y33" s="243"/>
      <c r="Z33" s="243"/>
      <c r="AA33" s="243"/>
    </row>
    <row r="34" spans="2:27" ht="12.75" customHeight="1">
      <c r="V34" s="243"/>
      <c r="W34" s="243"/>
      <c r="X34" s="243"/>
      <c r="Y34" s="243"/>
      <c r="Z34" s="243"/>
      <c r="AA34" s="243"/>
    </row>
    <row r="36" spans="2:27" ht="12.75" customHeight="1">
      <c r="B36" s="712" t="s">
        <v>1133</v>
      </c>
      <c r="C36" s="713"/>
      <c r="D36" s="713"/>
      <c r="E36" s="713"/>
      <c r="F36" s="713"/>
      <c r="G36" s="713"/>
    </row>
    <row r="37" spans="2:27" ht="12.75" customHeight="1">
      <c r="B37" s="734" t="s">
        <v>344</v>
      </c>
      <c r="C37" s="734"/>
      <c r="D37" s="734"/>
      <c r="E37" s="734"/>
      <c r="F37" s="734"/>
      <c r="G37" s="734"/>
      <c r="V37" s="228"/>
      <c r="W37" s="227"/>
      <c r="X37" s="227"/>
    </row>
    <row r="38" spans="2:27" ht="12.75" customHeight="1">
      <c r="B38" s="734"/>
      <c r="C38" s="734"/>
      <c r="D38" s="734"/>
      <c r="E38" s="734"/>
      <c r="F38" s="734"/>
      <c r="G38" s="734"/>
      <c r="V38" s="228"/>
      <c r="W38" s="239"/>
      <c r="X38" s="239"/>
      <c r="Y38" s="239"/>
      <c r="Z38" s="239"/>
      <c r="AA38" s="239"/>
    </row>
    <row r="39" spans="2:27" ht="12.75" customHeight="1">
      <c r="B39" s="232" t="s">
        <v>303</v>
      </c>
      <c r="C39" s="232"/>
      <c r="D39" s="232"/>
      <c r="E39" s="232"/>
      <c r="F39" s="232"/>
      <c r="G39" s="232"/>
      <c r="V39" s="244"/>
      <c r="W39" s="239"/>
      <c r="X39" s="239"/>
      <c r="Y39" s="239"/>
      <c r="Z39" s="239"/>
      <c r="AA39" s="239"/>
    </row>
    <row r="40" spans="2:27" ht="12.75" customHeight="1">
      <c r="W40" s="232"/>
      <c r="X40" s="232"/>
      <c r="Y40" s="232"/>
      <c r="Z40" s="232"/>
      <c r="AA40" s="232"/>
    </row>
    <row r="41" spans="2:27" ht="12.75" customHeight="1">
      <c r="V41" s="228"/>
      <c r="W41" s="227"/>
      <c r="X41" s="227"/>
    </row>
    <row r="42" spans="2:27" ht="12.75" customHeight="1">
      <c r="V42" s="228"/>
      <c r="W42" s="227"/>
      <c r="X42" s="227"/>
    </row>
    <row r="43" spans="2:27" ht="12.75" customHeight="1">
      <c r="V43" s="228"/>
      <c r="W43" s="227"/>
      <c r="X43" s="227"/>
    </row>
    <row r="44" spans="2:27" ht="12.75" customHeight="1">
      <c r="V44" s="228"/>
      <c r="W44" s="227"/>
      <c r="X44" s="227"/>
    </row>
    <row r="45" spans="2:27" ht="12.75" customHeight="1">
      <c r="V45" s="228"/>
      <c r="W45" s="227"/>
      <c r="X45" s="227"/>
    </row>
    <row r="46" spans="2:27" ht="12.75" customHeight="1">
      <c r="V46" s="228"/>
      <c r="W46" s="227"/>
      <c r="X46" s="227"/>
    </row>
    <row r="47" spans="2:27" ht="12.75" customHeight="1">
      <c r="V47" s="228"/>
      <c r="W47" s="227"/>
      <c r="X47" s="227"/>
    </row>
    <row r="48" spans="2:27" ht="12.75" customHeight="1">
      <c r="V48" s="228"/>
      <c r="W48" s="227"/>
      <c r="X48" s="227"/>
    </row>
    <row r="49" spans="2:24" ht="12.75" customHeight="1">
      <c r="V49" s="228"/>
      <c r="W49" s="227"/>
      <c r="X49" s="227"/>
    </row>
    <row r="50" spans="2:24" ht="12.75" customHeight="1">
      <c r="V50" s="228"/>
      <c r="W50" s="227"/>
      <c r="X50" s="227"/>
    </row>
    <row r="51" spans="2:24" ht="12.75" customHeight="1">
      <c r="V51" s="228"/>
      <c r="W51" s="227"/>
      <c r="X51" s="227"/>
    </row>
    <row r="52" spans="2:24" ht="12.75" customHeight="1">
      <c r="V52" s="228"/>
      <c r="W52" s="227"/>
      <c r="X52" s="227"/>
    </row>
    <row r="53" spans="2:24" ht="12.75" customHeight="1">
      <c r="V53" s="228"/>
      <c r="W53" s="227"/>
      <c r="X53" s="227"/>
    </row>
    <row r="54" spans="2:24" ht="12.75" customHeight="1">
      <c r="V54" s="228"/>
      <c r="W54" s="227"/>
      <c r="X54" s="227"/>
    </row>
    <row r="55" spans="2:24" ht="12.75" customHeight="1">
      <c r="V55" s="228"/>
      <c r="W55" s="227"/>
      <c r="X55" s="227"/>
    </row>
    <row r="56" spans="2:24" ht="12.75" customHeight="1">
      <c r="V56" s="228"/>
      <c r="W56" s="227"/>
      <c r="X56" s="227"/>
    </row>
    <row r="57" spans="2:24" ht="12.75" customHeight="1">
      <c r="V57" s="244"/>
      <c r="W57" s="227"/>
      <c r="X57" s="227"/>
    </row>
    <row r="58" spans="2:24" ht="12.75" customHeight="1">
      <c r="V58" s="244"/>
      <c r="W58" s="227"/>
      <c r="X58" s="227"/>
    </row>
    <row r="62" spans="2:24" ht="12.75" customHeight="1">
      <c r="B62" s="179" t="s">
        <v>2</v>
      </c>
    </row>
    <row r="63" spans="2:24" ht="12.75" customHeight="1">
      <c r="B63" s="735" t="s">
        <v>346</v>
      </c>
      <c r="C63" s="735"/>
      <c r="D63" s="735"/>
      <c r="E63" s="735"/>
      <c r="F63" s="735"/>
      <c r="G63" s="735"/>
    </row>
    <row r="64" spans="2:24" ht="12.75" customHeight="1">
      <c r="B64" s="735"/>
      <c r="C64" s="735"/>
      <c r="D64" s="735"/>
      <c r="E64" s="735"/>
      <c r="F64" s="735"/>
      <c r="G64" s="735"/>
    </row>
    <row r="65" spans="2:7" ht="12.75" customHeight="1">
      <c r="B65" s="735"/>
      <c r="C65" s="735"/>
      <c r="D65" s="735"/>
      <c r="E65" s="735"/>
      <c r="F65" s="735"/>
      <c r="G65" s="735"/>
    </row>
    <row r="66" spans="2:7" ht="12.75" customHeight="1">
      <c r="B66" s="735"/>
      <c r="C66" s="735"/>
      <c r="D66" s="735"/>
      <c r="E66" s="735"/>
      <c r="F66" s="735"/>
      <c r="G66" s="735"/>
    </row>
    <row r="67" spans="2:7" ht="12.75" customHeight="1">
      <c r="B67" s="728"/>
      <c r="C67" s="728"/>
      <c r="D67" s="728"/>
      <c r="E67" s="728"/>
      <c r="F67" s="728"/>
      <c r="G67" s="728"/>
    </row>
  </sheetData>
  <mergeCells count="4">
    <mergeCell ref="B4:G5"/>
    <mergeCell ref="B30:G33"/>
    <mergeCell ref="B37:G38"/>
    <mergeCell ref="B63:G67"/>
  </mergeCells>
  <pageMargins left="0.7" right="0.7" top="0.78740157499999996" bottom="0.78740157499999996"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B1:Y94"/>
  <sheetViews>
    <sheetView showGridLines="0" zoomScaleNormal="100" workbookViewId="0"/>
  </sheetViews>
  <sheetFormatPr defaultColWidth="9.140625" defaultRowHeight="12.75" customHeight="1"/>
  <cols>
    <col min="1" max="8" width="9.140625" style="589"/>
    <col min="9" max="10" width="9.140625" style="590" customWidth="1"/>
    <col min="11" max="12" width="9.140625" style="868" customWidth="1"/>
    <col min="13" max="14" width="9.140625" style="869" customWidth="1"/>
    <col min="15" max="29" width="9.140625" style="589" customWidth="1"/>
    <col min="30" max="16384" width="9.140625" style="589"/>
  </cols>
  <sheetData>
    <row r="1" spans="2:16" ht="12.75" customHeight="1">
      <c r="P1" s="591"/>
    </row>
    <row r="2" spans="2:16" ht="12.75" customHeight="1">
      <c r="I2" s="592"/>
      <c r="J2" s="592"/>
      <c r="K2" s="870"/>
      <c r="L2" s="870"/>
      <c r="M2" s="871"/>
    </row>
    <row r="3" spans="2:16" ht="12.75" customHeight="1">
      <c r="B3" s="594" t="s">
        <v>1109</v>
      </c>
    </row>
    <row r="4" spans="2:16" ht="12.75" customHeight="1">
      <c r="B4" s="595" t="s">
        <v>838</v>
      </c>
      <c r="I4" s="596">
        <v>42005</v>
      </c>
      <c r="J4" s="597">
        <v>106</v>
      </c>
      <c r="K4" s="872">
        <v>42004</v>
      </c>
      <c r="L4" s="873">
        <v>100</v>
      </c>
    </row>
    <row r="5" spans="2:16" ht="12.75" customHeight="1">
      <c r="B5" s="593" t="s">
        <v>1</v>
      </c>
      <c r="I5" s="596">
        <v>42006</v>
      </c>
      <c r="J5" s="597">
        <v>108</v>
      </c>
      <c r="K5" s="872">
        <v>42027</v>
      </c>
      <c r="L5" s="873">
        <v>100</v>
      </c>
    </row>
    <row r="6" spans="2:16" ht="12.75" customHeight="1">
      <c r="I6" s="596">
        <v>42007</v>
      </c>
      <c r="J6" s="597">
        <v>109</v>
      </c>
      <c r="K6" s="874"/>
      <c r="L6" s="874"/>
      <c r="N6" s="873"/>
    </row>
    <row r="7" spans="2:16" ht="12.75" customHeight="1">
      <c r="I7" s="596">
        <v>42008</v>
      </c>
      <c r="J7" s="597">
        <v>112</v>
      </c>
      <c r="K7" s="874"/>
      <c r="L7" s="874"/>
      <c r="N7" s="873"/>
    </row>
    <row r="8" spans="2:16" ht="12.75" customHeight="1">
      <c r="I8" s="596">
        <v>42009</v>
      </c>
      <c r="J8" s="597">
        <v>116</v>
      </c>
      <c r="K8" s="874"/>
      <c r="L8" s="873"/>
      <c r="N8" s="873"/>
    </row>
    <row r="9" spans="2:16" ht="12.75" customHeight="1">
      <c r="I9" s="596">
        <v>42010</v>
      </c>
      <c r="J9" s="597">
        <v>123</v>
      </c>
      <c r="K9" s="874"/>
      <c r="L9" s="874"/>
      <c r="N9" s="873"/>
      <c r="O9" s="590"/>
    </row>
    <row r="10" spans="2:16" ht="12.75" customHeight="1">
      <c r="I10" s="596">
        <v>42011</v>
      </c>
      <c r="J10" s="597">
        <v>123</v>
      </c>
      <c r="K10" s="874"/>
      <c r="L10" s="873"/>
      <c r="N10" s="873"/>
      <c r="O10" s="590"/>
    </row>
    <row r="11" spans="2:16" ht="12.75" customHeight="1">
      <c r="I11" s="596">
        <v>42012</v>
      </c>
      <c r="J11" s="597">
        <v>125</v>
      </c>
      <c r="K11" s="874"/>
      <c r="L11" s="874"/>
      <c r="N11" s="873"/>
      <c r="O11" s="590"/>
    </row>
    <row r="12" spans="2:16" ht="12.75" customHeight="1">
      <c r="I12" s="596">
        <v>42013</v>
      </c>
      <c r="J12" s="597">
        <v>128</v>
      </c>
      <c r="K12" s="874"/>
      <c r="L12" s="874"/>
      <c r="N12" s="873"/>
      <c r="O12" s="590"/>
    </row>
    <row r="13" spans="2:16" ht="12.75" customHeight="1">
      <c r="I13" s="596">
        <v>42014</v>
      </c>
      <c r="J13" s="597">
        <v>129</v>
      </c>
      <c r="K13" s="874"/>
      <c r="L13" s="874"/>
      <c r="N13" s="873"/>
      <c r="O13" s="590"/>
    </row>
    <row r="14" spans="2:16" ht="12.75" customHeight="1">
      <c r="I14" s="596">
        <v>42015</v>
      </c>
      <c r="J14" s="597">
        <v>131</v>
      </c>
      <c r="K14" s="874"/>
      <c r="L14" s="874"/>
      <c r="N14" s="873"/>
      <c r="O14" s="590"/>
    </row>
    <row r="15" spans="2:16" ht="12.75" customHeight="1">
      <c r="I15" s="596">
        <v>42016</v>
      </c>
      <c r="J15" s="597">
        <v>140</v>
      </c>
      <c r="K15" s="874"/>
      <c r="L15" s="874"/>
      <c r="N15" s="873"/>
      <c r="O15" s="590"/>
    </row>
    <row r="16" spans="2:16" ht="12.75" customHeight="1">
      <c r="I16" s="596">
        <v>42017</v>
      </c>
      <c r="J16" s="599">
        <v>142</v>
      </c>
      <c r="K16" s="874"/>
      <c r="L16" s="874"/>
      <c r="N16" s="873"/>
      <c r="O16" s="590"/>
    </row>
    <row r="17" spans="2:25" ht="12.75" customHeight="1">
      <c r="I17" s="596">
        <v>42018</v>
      </c>
      <c r="J17" s="597">
        <v>156</v>
      </c>
      <c r="K17" s="874"/>
      <c r="L17" s="874"/>
      <c r="N17" s="873"/>
      <c r="O17" s="590"/>
    </row>
    <row r="18" spans="2:25" ht="12.75" customHeight="1">
      <c r="I18" s="596">
        <v>42019</v>
      </c>
      <c r="J18" s="597">
        <v>168</v>
      </c>
      <c r="K18" s="874"/>
      <c r="L18" s="874"/>
      <c r="N18" s="873"/>
      <c r="O18" s="590"/>
    </row>
    <row r="19" spans="2:25" ht="12.75" customHeight="1">
      <c r="I19" s="596">
        <v>42020</v>
      </c>
      <c r="J19" s="597">
        <v>170</v>
      </c>
      <c r="K19" s="874"/>
      <c r="L19" s="874"/>
      <c r="N19" s="873"/>
      <c r="O19" s="590"/>
    </row>
    <row r="20" spans="2:25" ht="12.75" customHeight="1">
      <c r="I20" s="596">
        <v>42021</v>
      </c>
      <c r="J20" s="597">
        <v>180</v>
      </c>
      <c r="K20" s="874"/>
      <c r="L20" s="874"/>
      <c r="N20" s="873"/>
      <c r="O20" s="590"/>
    </row>
    <row r="21" spans="2:25" ht="12.75" customHeight="1">
      <c r="B21" s="598" t="s">
        <v>485</v>
      </c>
      <c r="C21" s="598"/>
      <c r="D21" s="598"/>
      <c r="E21" s="598"/>
      <c r="F21" s="598"/>
      <c r="G21" s="598"/>
      <c r="I21" s="596">
        <v>42022</v>
      </c>
      <c r="J21" s="597">
        <v>209</v>
      </c>
      <c r="K21" s="874"/>
      <c r="L21" s="874"/>
      <c r="N21" s="873"/>
      <c r="O21" s="590"/>
    </row>
    <row r="22" spans="2:25" ht="12.75" customHeight="1">
      <c r="B22" s="598" t="s">
        <v>1205</v>
      </c>
      <c r="C22" s="598"/>
      <c r="D22" s="598"/>
      <c r="E22" s="598"/>
      <c r="F22" s="598"/>
      <c r="G22" s="598"/>
      <c r="I22" s="596">
        <v>42023</v>
      </c>
      <c r="J22" s="597">
        <v>225</v>
      </c>
      <c r="K22" s="874"/>
      <c r="L22" s="874"/>
      <c r="N22" s="873"/>
      <c r="O22" s="590"/>
      <c r="P22" s="591"/>
    </row>
    <row r="23" spans="2:25" ht="12.75" customHeight="1">
      <c r="I23" s="596">
        <v>42024</v>
      </c>
      <c r="J23" s="597">
        <v>235</v>
      </c>
      <c r="K23" s="874"/>
      <c r="L23" s="874"/>
      <c r="N23" s="873"/>
    </row>
    <row r="24" spans="2:25" ht="12.75" customHeight="1">
      <c r="I24" s="596">
        <v>42025</v>
      </c>
      <c r="J24" s="597">
        <v>272</v>
      </c>
      <c r="K24" s="874"/>
      <c r="L24" s="874"/>
      <c r="N24" s="873"/>
    </row>
    <row r="25" spans="2:25" ht="12.75" customHeight="1">
      <c r="I25" s="596">
        <v>42026</v>
      </c>
      <c r="J25" s="597">
        <v>415</v>
      </c>
      <c r="K25" s="874"/>
      <c r="L25" s="873"/>
      <c r="N25" s="873"/>
    </row>
    <row r="26" spans="2:25" ht="12.75" customHeight="1">
      <c r="B26" s="594" t="s">
        <v>1165</v>
      </c>
      <c r="I26" s="592"/>
      <c r="N26" s="873"/>
    </row>
    <row r="27" spans="2:25" ht="12.75" customHeight="1">
      <c r="B27" s="595" t="s">
        <v>839</v>
      </c>
      <c r="I27" s="592"/>
      <c r="N27" s="873"/>
    </row>
    <row r="28" spans="2:25" ht="12.75" customHeight="1">
      <c r="B28" s="593" t="s">
        <v>140</v>
      </c>
      <c r="J28" s="597"/>
      <c r="K28" s="874"/>
      <c r="L28" s="874"/>
      <c r="M28" s="873"/>
      <c r="N28" s="873"/>
    </row>
    <row r="29" spans="2:25" ht="12.75" customHeight="1">
      <c r="J29" s="597"/>
      <c r="K29" s="874"/>
      <c r="L29" s="874"/>
      <c r="M29" s="873"/>
      <c r="N29" s="873"/>
    </row>
    <row r="30" spans="2:25" ht="12.75" customHeight="1">
      <c r="J30" s="597"/>
      <c r="K30" s="874"/>
      <c r="L30" s="874"/>
      <c r="M30" s="873"/>
      <c r="N30" s="873"/>
    </row>
    <row r="31" spans="2:25" ht="12.75" customHeight="1">
      <c r="X31" s="590"/>
      <c r="Y31" s="590"/>
    </row>
    <row r="44" spans="2:16" ht="12.75" customHeight="1">
      <c r="B44" s="584" t="s">
        <v>486</v>
      </c>
      <c r="O44" s="584"/>
    </row>
    <row r="45" spans="2:16" ht="12.75" customHeight="1">
      <c r="B45" s="598" t="s">
        <v>1067</v>
      </c>
    </row>
    <row r="47" spans="2:16" ht="12.75" customHeight="1">
      <c r="P47" s="594"/>
    </row>
    <row r="48" spans="2:16" ht="12.75" customHeight="1">
      <c r="P48" s="595"/>
    </row>
    <row r="51" spans="9:13" ht="12.75" customHeight="1">
      <c r="I51" s="592"/>
      <c r="J51" s="592"/>
      <c r="K51" s="870"/>
      <c r="L51" s="870"/>
      <c r="M51" s="871"/>
    </row>
    <row r="52" spans="9:13" ht="12.75" customHeight="1">
      <c r="I52" s="600"/>
      <c r="J52" s="592"/>
      <c r="K52" s="870"/>
      <c r="L52" s="870"/>
      <c r="M52" s="871"/>
    </row>
    <row r="53" spans="9:13" ht="12.75" customHeight="1">
      <c r="I53" s="600"/>
      <c r="J53" s="592"/>
      <c r="K53" s="870"/>
      <c r="L53" s="870"/>
      <c r="M53" s="871"/>
    </row>
    <row r="54" spans="9:13" ht="12.75" customHeight="1">
      <c r="I54" s="600"/>
      <c r="J54" s="592"/>
      <c r="K54" s="870"/>
      <c r="L54" s="870"/>
      <c r="M54" s="871"/>
    </row>
    <row r="55" spans="9:13" ht="12.75" customHeight="1">
      <c r="I55" s="600"/>
      <c r="J55" s="592"/>
      <c r="K55" s="870"/>
      <c r="L55" s="870"/>
      <c r="M55" s="871"/>
    </row>
    <row r="56" spans="9:13" ht="12.75" customHeight="1">
      <c r="I56" s="600"/>
      <c r="J56" s="592"/>
      <c r="K56" s="870"/>
      <c r="L56" s="870"/>
      <c r="M56" s="871"/>
    </row>
    <row r="57" spans="9:13" ht="12.75" customHeight="1">
      <c r="I57" s="600"/>
      <c r="J57" s="592"/>
      <c r="K57" s="870"/>
      <c r="L57" s="870"/>
      <c r="M57" s="871"/>
    </row>
    <row r="58" spans="9:13" ht="12.75" customHeight="1">
      <c r="I58" s="600"/>
      <c r="J58" s="592"/>
      <c r="K58" s="870"/>
      <c r="L58" s="870"/>
      <c r="M58" s="871"/>
    </row>
    <row r="59" spans="9:13" ht="12.75" customHeight="1">
      <c r="I59" s="600"/>
      <c r="J59" s="592"/>
      <c r="K59" s="870"/>
      <c r="L59" s="870"/>
      <c r="M59" s="871"/>
    </row>
    <row r="69" spans="9:17" ht="12.75" customHeight="1">
      <c r="P69" s="584"/>
    </row>
    <row r="70" spans="9:17" ht="12.75" customHeight="1">
      <c r="P70" s="591"/>
    </row>
    <row r="72" spans="9:17" ht="12.75" customHeight="1">
      <c r="P72" s="594"/>
      <c r="Q72" s="591"/>
    </row>
    <row r="73" spans="9:17" ht="12.75" customHeight="1">
      <c r="P73" s="595"/>
    </row>
    <row r="78" spans="9:17" ht="12.75" customHeight="1">
      <c r="I78" s="585"/>
      <c r="J78" s="585"/>
      <c r="K78" s="875"/>
      <c r="L78" s="875"/>
      <c r="M78" s="876"/>
    </row>
    <row r="79" spans="9:17" ht="12.75" customHeight="1">
      <c r="I79" s="585"/>
      <c r="J79" s="585"/>
      <c r="K79" s="875"/>
      <c r="L79" s="875"/>
      <c r="M79" s="876"/>
    </row>
    <row r="80" spans="9:17" ht="12.75" customHeight="1">
      <c r="I80" s="585"/>
      <c r="J80" s="585"/>
      <c r="K80" s="875"/>
      <c r="L80" s="875"/>
      <c r="M80" s="876"/>
    </row>
    <row r="81" spans="9:16" ht="12.75" customHeight="1">
      <c r="I81" s="585"/>
      <c r="J81" s="585"/>
      <c r="K81" s="875"/>
      <c r="L81" s="875"/>
      <c r="M81" s="876"/>
    </row>
    <row r="82" spans="9:16" ht="12.75" customHeight="1">
      <c r="I82" s="585"/>
      <c r="J82" s="585"/>
      <c r="K82" s="875"/>
      <c r="L82" s="875"/>
      <c r="M82" s="876"/>
    </row>
    <row r="83" spans="9:16" ht="12.75" customHeight="1">
      <c r="I83" s="585"/>
      <c r="J83" s="585"/>
      <c r="K83" s="875"/>
      <c r="L83" s="875"/>
      <c r="M83" s="876"/>
    </row>
    <row r="84" spans="9:16" ht="12.75" customHeight="1">
      <c r="I84" s="585"/>
      <c r="J84" s="585"/>
      <c r="K84" s="875"/>
      <c r="L84" s="875"/>
      <c r="M84" s="876"/>
    </row>
    <row r="85" spans="9:16" ht="12.75" customHeight="1">
      <c r="I85" s="585"/>
      <c r="J85" s="585"/>
      <c r="K85" s="875"/>
      <c r="L85" s="875"/>
      <c r="M85" s="876"/>
    </row>
    <row r="94" spans="9:16" ht="12.75" customHeight="1">
      <c r="P94" s="584"/>
    </row>
  </sheetData>
  <pageMargins left="0.7" right="0.7" top="0.78740157499999996" bottom="0.78740157499999996"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3:O57"/>
  <sheetViews>
    <sheetView showGridLines="0" zoomScaleNormal="100" workbookViewId="0"/>
  </sheetViews>
  <sheetFormatPr defaultColWidth="9.140625" defaultRowHeight="12.75" customHeight="1"/>
  <cols>
    <col min="1" max="14" width="9.140625" style="593"/>
    <col min="15" max="30" width="9.140625" style="593" customWidth="1"/>
    <col min="31" max="16384" width="9.140625" style="593"/>
  </cols>
  <sheetData>
    <row r="3" spans="2:15" ht="12.75" customHeight="1">
      <c r="B3" s="594" t="s">
        <v>1111</v>
      </c>
      <c r="I3" s="598"/>
      <c r="J3" s="598"/>
      <c r="K3" s="598" t="s">
        <v>126</v>
      </c>
      <c r="L3" s="598" t="s">
        <v>308</v>
      </c>
      <c r="M3" s="598" t="s">
        <v>128</v>
      </c>
      <c r="N3" s="598" t="s">
        <v>130</v>
      </c>
      <c r="O3" s="598"/>
    </row>
    <row r="4" spans="2:15" ht="12.75" customHeight="1">
      <c r="B4" s="845" t="s">
        <v>849</v>
      </c>
      <c r="C4" s="845"/>
      <c r="D4" s="845"/>
      <c r="E4" s="845"/>
      <c r="F4" s="845"/>
      <c r="G4" s="845"/>
      <c r="I4" s="598"/>
      <c r="J4" s="598"/>
      <c r="K4" s="598" t="s">
        <v>164</v>
      </c>
      <c r="L4" s="598" t="s">
        <v>165</v>
      </c>
      <c r="M4" s="598" t="s">
        <v>166</v>
      </c>
      <c r="N4" s="598" t="s">
        <v>168</v>
      </c>
      <c r="O4" s="598"/>
    </row>
    <row r="5" spans="2:15" ht="12.75" customHeight="1">
      <c r="B5" s="845"/>
      <c r="C5" s="845"/>
      <c r="D5" s="845"/>
      <c r="E5" s="845"/>
      <c r="F5" s="845"/>
      <c r="G5" s="845"/>
      <c r="I5" s="598" t="s">
        <v>850</v>
      </c>
      <c r="J5" s="598" t="s">
        <v>851</v>
      </c>
      <c r="K5" s="722">
        <v>8.4008019528444624</v>
      </c>
      <c r="L5" s="722">
        <v>9.7345678352055423</v>
      </c>
      <c r="M5" s="722">
        <v>4.9290384825622136</v>
      </c>
      <c r="N5" s="722">
        <v>5.3842874431960759</v>
      </c>
      <c r="O5" s="598"/>
    </row>
    <row r="6" spans="2:15" ht="12.75" customHeight="1">
      <c r="B6" s="593" t="s">
        <v>852</v>
      </c>
      <c r="I6" s="598" t="s">
        <v>853</v>
      </c>
      <c r="J6" s="598" t="s">
        <v>854</v>
      </c>
      <c r="K6" s="722">
        <v>40.03631197099125</v>
      </c>
      <c r="L6" s="722">
        <v>38.118560009753693</v>
      </c>
      <c r="M6" s="722">
        <v>29.497314291765928</v>
      </c>
      <c r="N6" s="722">
        <v>47.252772230099175</v>
      </c>
      <c r="O6" s="598"/>
    </row>
    <row r="7" spans="2:15" ht="12.75" customHeight="1">
      <c r="I7" s="598" t="s">
        <v>855</v>
      </c>
      <c r="J7" s="598" t="s">
        <v>856</v>
      </c>
      <c r="K7" s="722">
        <v>0.2461941974613861</v>
      </c>
      <c r="L7" s="722">
        <v>3.8814383066896365</v>
      </c>
      <c r="M7" s="722">
        <v>0.78823477573409884</v>
      </c>
      <c r="N7" s="722">
        <v>33.064048717303905</v>
      </c>
      <c r="O7" s="598"/>
    </row>
    <row r="8" spans="2:15" ht="12.75" customHeight="1">
      <c r="I8" s="598" t="s">
        <v>857</v>
      </c>
      <c r="J8" s="598" t="s">
        <v>858</v>
      </c>
      <c r="K8" s="722">
        <v>11.700556557719636</v>
      </c>
      <c r="L8" s="722">
        <v>10.288325926115407</v>
      </c>
      <c r="M8" s="722">
        <v>3.627043279637292</v>
      </c>
      <c r="N8" s="722">
        <v>3.5003822431576188E-2</v>
      </c>
      <c r="O8" s="598"/>
    </row>
    <row r="9" spans="2:15" ht="12.75" customHeight="1">
      <c r="I9" s="598" t="s">
        <v>859</v>
      </c>
      <c r="J9" s="598" t="s">
        <v>860</v>
      </c>
      <c r="K9" s="722">
        <v>1.3657116294597216</v>
      </c>
      <c r="L9" s="722">
        <v>2.2898319960863254</v>
      </c>
      <c r="M9" s="722">
        <v>1.7367874422376275</v>
      </c>
      <c r="N9" s="722">
        <v>0</v>
      </c>
      <c r="O9" s="598"/>
    </row>
    <row r="10" spans="2:15" ht="12.75" customHeight="1">
      <c r="I10" s="598" t="s">
        <v>861</v>
      </c>
      <c r="J10" s="598" t="s">
        <v>862</v>
      </c>
      <c r="K10" s="722">
        <v>1.9398463170224867</v>
      </c>
      <c r="L10" s="722">
        <v>0.28422017915511755</v>
      </c>
      <c r="M10" s="722">
        <v>10.365922097091396</v>
      </c>
      <c r="N10" s="722">
        <v>0</v>
      </c>
      <c r="O10" s="598"/>
    </row>
    <row r="26" spans="2:7" ht="12.75" customHeight="1">
      <c r="B26" s="584" t="s">
        <v>485</v>
      </c>
      <c r="C26" s="584"/>
      <c r="D26" s="584"/>
      <c r="E26" s="584"/>
      <c r="F26" s="584"/>
      <c r="G26" s="584"/>
    </row>
    <row r="27" spans="2:7" ht="12.75" customHeight="1">
      <c r="B27" s="846" t="s">
        <v>1217</v>
      </c>
      <c r="C27" s="846"/>
      <c r="D27" s="846"/>
      <c r="E27" s="846"/>
      <c r="F27" s="846"/>
      <c r="G27" s="846"/>
    </row>
    <row r="28" spans="2:7" ht="12.75" customHeight="1">
      <c r="B28" s="846"/>
      <c r="C28" s="846"/>
      <c r="D28" s="846"/>
      <c r="E28" s="846"/>
      <c r="F28" s="846"/>
      <c r="G28" s="846"/>
    </row>
    <row r="32" spans="2:7" ht="12.75" customHeight="1">
      <c r="B32" s="594" t="s">
        <v>1167</v>
      </c>
    </row>
    <row r="33" spans="2:7" ht="12.75" customHeight="1">
      <c r="B33" s="845" t="s">
        <v>863</v>
      </c>
      <c r="C33" s="845"/>
      <c r="D33" s="845"/>
      <c r="E33" s="845"/>
      <c r="F33" s="845"/>
      <c r="G33" s="845"/>
    </row>
    <row r="34" spans="2:7" ht="12.75" customHeight="1">
      <c r="B34" s="845"/>
      <c r="C34" s="845"/>
      <c r="D34" s="845"/>
      <c r="E34" s="845"/>
      <c r="F34" s="845"/>
      <c r="G34" s="845"/>
    </row>
    <row r="35" spans="2:7" ht="12.75" customHeight="1">
      <c r="B35" s="593" t="s">
        <v>864</v>
      </c>
    </row>
    <row r="55" spans="2:7" ht="12.75" customHeight="1">
      <c r="B55" s="584" t="s">
        <v>486</v>
      </c>
      <c r="C55" s="584"/>
      <c r="D55" s="584"/>
      <c r="E55" s="584"/>
      <c r="F55" s="584"/>
      <c r="G55" s="584"/>
    </row>
    <row r="56" spans="2:7" ht="12.75" customHeight="1">
      <c r="B56" s="846" t="s">
        <v>865</v>
      </c>
      <c r="C56" s="846"/>
      <c r="D56" s="846"/>
      <c r="E56" s="846"/>
      <c r="F56" s="846"/>
      <c r="G56" s="846"/>
    </row>
    <row r="57" spans="2:7" ht="12.75" customHeight="1">
      <c r="B57" s="846"/>
      <c r="C57" s="846"/>
      <c r="D57" s="846"/>
      <c r="E57" s="846"/>
      <c r="F57" s="846"/>
      <c r="G57" s="846"/>
    </row>
  </sheetData>
  <mergeCells count="4">
    <mergeCell ref="B4:G5"/>
    <mergeCell ref="B27:G28"/>
    <mergeCell ref="B33:G34"/>
    <mergeCell ref="B56:G57"/>
  </mergeCells>
  <pageMargins left="0.7" right="0.7" top="0.78740157499999996" bottom="0.78740157499999996"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dimension ref="B3:O65"/>
  <sheetViews>
    <sheetView showGridLines="0" zoomScaleNormal="100" workbookViewId="0"/>
  </sheetViews>
  <sheetFormatPr defaultColWidth="9.140625" defaultRowHeight="12.75" customHeight="1"/>
  <cols>
    <col min="1" max="14" width="9.140625" style="593"/>
    <col min="15" max="31" width="9.140625" style="593" customWidth="1"/>
    <col min="32" max="16384" width="9.140625" style="593"/>
  </cols>
  <sheetData>
    <row r="3" spans="2:15" ht="12.75" customHeight="1">
      <c r="B3" s="594" t="s">
        <v>1112</v>
      </c>
      <c r="I3" s="598"/>
      <c r="J3" s="598"/>
      <c r="K3" s="598" t="s">
        <v>126</v>
      </c>
      <c r="L3" s="598" t="s">
        <v>308</v>
      </c>
      <c r="M3" s="598" t="s">
        <v>128</v>
      </c>
      <c r="N3" s="598" t="s">
        <v>130</v>
      </c>
      <c r="O3" s="598"/>
    </row>
    <row r="4" spans="2:15" ht="12.75" customHeight="1">
      <c r="B4" s="845" t="s">
        <v>866</v>
      </c>
      <c r="C4" s="845"/>
      <c r="D4" s="845"/>
      <c r="E4" s="845"/>
      <c r="F4" s="845"/>
      <c r="G4" s="845"/>
      <c r="I4" s="598"/>
      <c r="J4" s="598"/>
      <c r="K4" s="598" t="s">
        <v>164</v>
      </c>
      <c r="L4" s="598" t="s">
        <v>165</v>
      </c>
      <c r="M4" s="598" t="s">
        <v>166</v>
      </c>
      <c r="N4" s="598" t="s">
        <v>168</v>
      </c>
      <c r="O4" s="598"/>
    </row>
    <row r="5" spans="2:15" ht="12.75" customHeight="1">
      <c r="B5" s="845"/>
      <c r="C5" s="845"/>
      <c r="D5" s="845"/>
      <c r="E5" s="845"/>
      <c r="F5" s="845"/>
      <c r="G5" s="845"/>
      <c r="I5" s="598" t="s">
        <v>867</v>
      </c>
      <c r="J5" s="723" t="s">
        <v>868</v>
      </c>
      <c r="K5" s="721">
        <v>4.4640680421667698</v>
      </c>
      <c r="L5" s="721">
        <v>0</v>
      </c>
      <c r="M5" s="721">
        <v>0</v>
      </c>
      <c r="N5" s="721">
        <v>3.5827598948757298</v>
      </c>
      <c r="O5" s="598"/>
    </row>
    <row r="6" spans="2:15" ht="12.75" customHeight="1">
      <c r="B6" s="593" t="s">
        <v>852</v>
      </c>
      <c r="I6" s="598" t="s">
        <v>869</v>
      </c>
      <c r="J6" s="723" t="s">
        <v>870</v>
      </c>
      <c r="K6" s="721">
        <v>0.4328156774614198</v>
      </c>
      <c r="L6" s="721">
        <v>1.8489982515930394</v>
      </c>
      <c r="M6" s="721">
        <v>0.40829507612059779</v>
      </c>
      <c r="N6" s="721">
        <v>2.0610384420960592</v>
      </c>
      <c r="O6" s="598"/>
    </row>
    <row r="7" spans="2:15" ht="12.75" customHeight="1">
      <c r="I7" s="598" t="s">
        <v>871</v>
      </c>
      <c r="J7" s="723" t="s">
        <v>872</v>
      </c>
      <c r="K7" s="721">
        <v>10.804392913886353</v>
      </c>
      <c r="L7" s="721">
        <v>16.156871323165419</v>
      </c>
      <c r="M7" s="721">
        <v>7.4009232464247869</v>
      </c>
      <c r="N7" s="721">
        <v>37.799936319969582</v>
      </c>
      <c r="O7" s="598"/>
    </row>
    <row r="8" spans="2:15" ht="12.75" customHeight="1">
      <c r="I8" s="598" t="s">
        <v>873</v>
      </c>
      <c r="J8" s="723" t="s">
        <v>874</v>
      </c>
      <c r="K8" s="721">
        <v>2.7542347441517978</v>
      </c>
      <c r="L8" s="721">
        <v>29.54526577971691</v>
      </c>
      <c r="M8" s="721">
        <v>0</v>
      </c>
      <c r="N8" s="721">
        <v>0</v>
      </c>
      <c r="O8" s="598"/>
    </row>
    <row r="9" spans="2:15" ht="12.75" customHeight="1">
      <c r="I9" s="723" t="s">
        <v>875</v>
      </c>
      <c r="J9" s="723" t="s">
        <v>1207</v>
      </c>
      <c r="K9" s="721">
        <v>3.9015159158779977</v>
      </c>
      <c r="L9" s="721">
        <v>4.8283349850255028</v>
      </c>
      <c r="M9" s="721">
        <v>0.49336091268384913</v>
      </c>
      <c r="N9" s="721">
        <v>0.82927828554783345</v>
      </c>
      <c r="O9" s="598"/>
    </row>
    <row r="10" spans="2:15" ht="12.75" customHeight="1">
      <c r="I10" s="723" t="s">
        <v>876</v>
      </c>
      <c r="J10" s="723" t="s">
        <v>877</v>
      </c>
      <c r="K10" s="721">
        <v>8.9325938889973777</v>
      </c>
      <c r="L10" s="721">
        <v>11.340501493366562</v>
      </c>
      <c r="M10" s="721">
        <v>1.5164527006071178</v>
      </c>
      <c r="N10" s="721">
        <v>1.7062332390232089</v>
      </c>
      <c r="O10" s="598"/>
    </row>
    <row r="11" spans="2:15" ht="12.75" customHeight="1">
      <c r="I11" s="723" t="s">
        <v>878</v>
      </c>
      <c r="J11" s="723" t="s">
        <v>879</v>
      </c>
      <c r="K11" s="721">
        <v>1.2255635007013441</v>
      </c>
      <c r="L11" s="721">
        <v>1.0542229020503806</v>
      </c>
      <c r="M11" s="721">
        <v>3.9557542531566493E-2</v>
      </c>
      <c r="N11" s="721">
        <v>4.4773642360374986</v>
      </c>
      <c r="O11" s="598"/>
    </row>
    <row r="12" spans="2:15" ht="12.75" customHeight="1">
      <c r="I12" s="723" t="s">
        <v>880</v>
      </c>
      <c r="J12" s="723" t="s">
        <v>1206</v>
      </c>
      <c r="K12" s="721">
        <v>1.197265573309414</v>
      </c>
      <c r="L12" s="721">
        <v>4.676255584003167</v>
      </c>
      <c r="M12" s="721">
        <v>3.2131484711174561</v>
      </c>
      <c r="N12" s="721">
        <v>0</v>
      </c>
      <c r="O12" s="598"/>
    </row>
    <row r="28" spans="2:7" ht="12.75" customHeight="1">
      <c r="B28" s="584" t="s">
        <v>485</v>
      </c>
      <c r="C28" s="584"/>
      <c r="D28" s="584"/>
      <c r="E28" s="584"/>
      <c r="F28" s="584"/>
      <c r="G28" s="584"/>
    </row>
    <row r="29" spans="2:7" ht="12.75" customHeight="1">
      <c r="B29" s="821" t="s">
        <v>1208</v>
      </c>
      <c r="C29" s="821"/>
      <c r="D29" s="821"/>
      <c r="E29" s="821"/>
      <c r="F29" s="821"/>
      <c r="G29" s="821"/>
    </row>
    <row r="30" spans="2:7" ht="12.75" customHeight="1">
      <c r="B30" s="821"/>
      <c r="C30" s="821"/>
      <c r="D30" s="821"/>
      <c r="E30" s="821"/>
      <c r="F30" s="821"/>
      <c r="G30" s="821"/>
    </row>
    <row r="31" spans="2:7" ht="12.75" customHeight="1">
      <c r="B31" s="822"/>
      <c r="C31" s="822"/>
      <c r="D31" s="822"/>
      <c r="E31" s="822"/>
      <c r="F31" s="822"/>
      <c r="G31" s="822"/>
    </row>
    <row r="32" spans="2:7" ht="12.75" customHeight="1">
      <c r="B32" s="728"/>
      <c r="C32" s="728"/>
      <c r="D32" s="728"/>
      <c r="E32" s="728"/>
      <c r="F32" s="728"/>
      <c r="G32" s="728"/>
    </row>
    <row r="33" spans="2:7" ht="12.75" customHeight="1">
      <c r="B33" s="694"/>
      <c r="C33" s="694"/>
      <c r="D33" s="694"/>
      <c r="E33" s="694"/>
      <c r="F33" s="694"/>
      <c r="G33" s="694"/>
    </row>
    <row r="34" spans="2:7" ht="12.75" customHeight="1">
      <c r="B34" s="694"/>
      <c r="C34" s="694"/>
      <c r="D34" s="694"/>
      <c r="E34" s="694"/>
      <c r="F34" s="694"/>
      <c r="G34" s="694"/>
    </row>
    <row r="36" spans="2:7" ht="12.75" customHeight="1">
      <c r="B36" s="594" t="s">
        <v>1168</v>
      </c>
    </row>
    <row r="37" spans="2:7" ht="12.75" customHeight="1">
      <c r="B37" s="845" t="s">
        <v>881</v>
      </c>
      <c r="C37" s="845"/>
      <c r="D37" s="845"/>
      <c r="E37" s="845"/>
      <c r="F37" s="845"/>
      <c r="G37" s="845"/>
    </row>
    <row r="38" spans="2:7" ht="12.75" customHeight="1">
      <c r="B38" s="845"/>
      <c r="C38" s="845"/>
      <c r="D38" s="845"/>
      <c r="E38" s="845"/>
      <c r="F38" s="845"/>
      <c r="G38" s="845"/>
    </row>
    <row r="39" spans="2:7" ht="12.75" customHeight="1">
      <c r="B39" s="593" t="s">
        <v>864</v>
      </c>
    </row>
    <row r="61" spans="2:7" ht="12.75" customHeight="1">
      <c r="B61" s="584" t="s">
        <v>486</v>
      </c>
      <c r="C61" s="584"/>
      <c r="D61" s="584"/>
      <c r="E61" s="584"/>
      <c r="F61" s="584"/>
      <c r="G61" s="584"/>
    </row>
    <row r="62" spans="2:7" ht="12.75" customHeight="1">
      <c r="B62" s="821" t="s">
        <v>882</v>
      </c>
      <c r="C62" s="821"/>
      <c r="D62" s="821"/>
      <c r="E62" s="821"/>
      <c r="F62" s="821"/>
      <c r="G62" s="821"/>
    </row>
    <row r="63" spans="2:7" ht="12.75" customHeight="1">
      <c r="B63" s="821"/>
      <c r="C63" s="821"/>
      <c r="D63" s="821"/>
      <c r="E63" s="821"/>
      <c r="F63" s="821"/>
      <c r="G63" s="821"/>
    </row>
    <row r="64" spans="2:7" ht="12.75" customHeight="1">
      <c r="B64" s="728"/>
      <c r="C64" s="728"/>
      <c r="D64" s="728"/>
      <c r="E64" s="728"/>
      <c r="F64" s="728"/>
      <c r="G64" s="728"/>
    </row>
    <row r="65" spans="2:7" ht="12.75" customHeight="1">
      <c r="B65" s="728"/>
      <c r="C65" s="728"/>
      <c r="D65" s="728"/>
      <c r="E65" s="728"/>
      <c r="F65" s="728"/>
      <c r="G65" s="728"/>
    </row>
  </sheetData>
  <mergeCells count="4">
    <mergeCell ref="B4:G5"/>
    <mergeCell ref="B37:G38"/>
    <mergeCell ref="B62:G65"/>
    <mergeCell ref="B29:G32"/>
  </mergeCells>
  <pageMargins left="0.7" right="0.7" top="0.78740157499999996" bottom="0.78740157499999996"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pageSetUpPr fitToPage="1"/>
  </sheetPr>
  <dimension ref="B3:I90"/>
  <sheetViews>
    <sheetView showGridLines="0" zoomScaleNormal="100" workbookViewId="0"/>
  </sheetViews>
  <sheetFormatPr defaultColWidth="9.140625" defaultRowHeight="12"/>
  <cols>
    <col min="1" max="1" width="9.140625" style="603"/>
    <col min="2" max="2" width="10.42578125" style="602" customWidth="1"/>
    <col min="3" max="3" width="5" style="602" customWidth="1"/>
    <col min="4" max="4" width="39.7109375" style="602" customWidth="1"/>
    <col min="5" max="8" width="12.28515625" style="602" customWidth="1"/>
    <col min="9" max="9" width="0.7109375" style="602" customWidth="1"/>
    <col min="10" max="10" width="9.140625" style="603"/>
    <col min="11" max="11" width="10.140625" style="603" bestFit="1" customWidth="1"/>
    <col min="12" max="16384" width="9.140625" style="603"/>
  </cols>
  <sheetData>
    <row r="3" spans="2:9">
      <c r="B3" s="601" t="s">
        <v>1178</v>
      </c>
    </row>
    <row r="4" spans="2:9">
      <c r="B4" s="601" t="s">
        <v>883</v>
      </c>
    </row>
    <row r="5" spans="2:9">
      <c r="B5" s="602" t="s">
        <v>1</v>
      </c>
      <c r="E5" s="604"/>
      <c r="F5" s="604"/>
      <c r="G5" s="604"/>
      <c r="H5" s="604"/>
    </row>
    <row r="6" spans="2:9" ht="24" customHeight="1">
      <c r="B6" s="605" t="s">
        <v>884</v>
      </c>
      <c r="C6" s="605"/>
      <c r="D6" s="606"/>
      <c r="E6" s="850" t="s">
        <v>885</v>
      </c>
      <c r="F6" s="850" t="s">
        <v>886</v>
      </c>
      <c r="G6" s="850" t="s">
        <v>887</v>
      </c>
      <c r="H6" s="850" t="s">
        <v>888</v>
      </c>
      <c r="I6" s="604"/>
    </row>
    <row r="7" spans="2:9">
      <c r="B7" s="607"/>
      <c r="C7" s="607"/>
      <c r="D7" s="607"/>
      <c r="E7" s="851"/>
      <c r="F7" s="851"/>
      <c r="G7" s="851"/>
      <c r="H7" s="851"/>
      <c r="I7" s="604"/>
    </row>
    <row r="8" spans="2:9">
      <c r="B8" s="608" t="s">
        <v>889</v>
      </c>
      <c r="E8" s="847" t="s">
        <v>890</v>
      </c>
      <c r="F8" s="847"/>
      <c r="G8" s="847"/>
      <c r="H8" s="847"/>
      <c r="I8" s="609"/>
    </row>
    <row r="9" spans="2:9">
      <c r="B9" s="608"/>
      <c r="E9" s="604"/>
      <c r="F9" s="604"/>
      <c r="G9" s="604"/>
      <c r="H9" s="604"/>
      <c r="I9" s="609"/>
    </row>
    <row r="10" spans="2:9">
      <c r="B10" s="610" t="s">
        <v>891</v>
      </c>
      <c r="C10" s="602" t="s">
        <v>1069</v>
      </c>
      <c r="I10" s="609"/>
    </row>
    <row r="11" spans="2:9">
      <c r="D11" s="602" t="s">
        <v>892</v>
      </c>
      <c r="E11" s="611">
        <v>0.30919354799999998</v>
      </c>
      <c r="F11" s="611">
        <v>0</v>
      </c>
      <c r="G11" s="611">
        <v>0</v>
      </c>
      <c r="H11" s="611">
        <v>0</v>
      </c>
      <c r="I11" s="612"/>
    </row>
    <row r="12" spans="2:9">
      <c r="D12" s="602" t="s">
        <v>533</v>
      </c>
      <c r="E12" s="611">
        <v>1.5019999078386963</v>
      </c>
      <c r="F12" s="611">
        <v>0.50000009893523267</v>
      </c>
      <c r="G12" s="611">
        <v>0.74999995143619147</v>
      </c>
      <c r="H12" s="611">
        <v>0.25000003261808379</v>
      </c>
      <c r="I12" s="612"/>
    </row>
    <row r="13" spans="2:9">
      <c r="D13" s="602" t="s">
        <v>893</v>
      </c>
      <c r="E13" s="611">
        <v>0.18984157600000001</v>
      </c>
      <c r="F13" s="611">
        <v>-1.8943079000000002E-2</v>
      </c>
      <c r="G13" s="611">
        <v>-1.8142360999999996E-2</v>
      </c>
      <c r="H13" s="611">
        <v>-1.2547481999999999E-2</v>
      </c>
      <c r="I13" s="612"/>
    </row>
    <row r="14" spans="2:9">
      <c r="D14" s="602" t="s">
        <v>535</v>
      </c>
      <c r="E14" s="611">
        <v>0.97142312072633619</v>
      </c>
      <c r="F14" s="611">
        <v>0.36865080731479827</v>
      </c>
      <c r="G14" s="611">
        <v>0.20260696369742814</v>
      </c>
      <c r="H14" s="611">
        <v>7.9621985908521653E-2</v>
      </c>
      <c r="I14" s="609"/>
    </row>
    <row r="15" spans="2:9">
      <c r="B15" s="610" t="s">
        <v>894</v>
      </c>
      <c r="C15" s="602" t="s">
        <v>895</v>
      </c>
      <c r="E15" s="611">
        <v>30</v>
      </c>
      <c r="F15" s="611">
        <v>30</v>
      </c>
      <c r="G15" s="611">
        <v>30</v>
      </c>
      <c r="H15" s="611">
        <v>30</v>
      </c>
      <c r="I15" s="609"/>
    </row>
    <row r="16" spans="2:9">
      <c r="E16" s="611"/>
      <c r="F16" s="611"/>
      <c r="G16" s="611"/>
      <c r="H16" s="611"/>
      <c r="I16" s="609"/>
    </row>
    <row r="17" spans="2:9">
      <c r="B17" s="613" t="s">
        <v>896</v>
      </c>
      <c r="D17" s="614"/>
      <c r="E17" s="848" t="s">
        <v>897</v>
      </c>
      <c r="F17" s="848"/>
      <c r="G17" s="848"/>
      <c r="H17" s="848"/>
      <c r="I17" s="604"/>
    </row>
    <row r="18" spans="2:9">
      <c r="B18" s="613"/>
      <c r="D18" s="614"/>
      <c r="E18" s="615"/>
      <c r="F18" s="615"/>
      <c r="G18" s="615"/>
      <c r="H18" s="615"/>
      <c r="I18" s="604"/>
    </row>
    <row r="19" spans="2:9">
      <c r="B19" s="610" t="s">
        <v>898</v>
      </c>
      <c r="C19" s="602" t="s">
        <v>899</v>
      </c>
      <c r="E19" s="616">
        <v>1.17</v>
      </c>
      <c r="F19" s="616">
        <v>1.1599999999999999</v>
      </c>
      <c r="G19" s="616">
        <v>1.1499999999999999</v>
      </c>
      <c r="H19" s="616">
        <v>1.1499999999999999</v>
      </c>
      <c r="I19" s="609"/>
    </row>
    <row r="20" spans="2:9">
      <c r="B20" s="610" t="s">
        <v>900</v>
      </c>
      <c r="C20" s="602" t="s">
        <v>901</v>
      </c>
      <c r="E20" s="611"/>
      <c r="F20" s="611"/>
      <c r="G20" s="611"/>
      <c r="H20" s="611"/>
      <c r="I20" s="609"/>
    </row>
    <row r="21" spans="2:9">
      <c r="D21" s="602" t="s">
        <v>902</v>
      </c>
      <c r="E21" s="611">
        <v>2.29</v>
      </c>
      <c r="F21" s="611">
        <v>2.41</v>
      </c>
      <c r="G21" s="611">
        <v>2.4900000000000002</v>
      </c>
      <c r="H21" s="611">
        <v>2.56</v>
      </c>
      <c r="I21" s="609"/>
    </row>
    <row r="22" spans="2:9">
      <c r="D22" s="602" t="s">
        <v>903</v>
      </c>
      <c r="E22" s="611">
        <v>0.62</v>
      </c>
      <c r="F22" s="611">
        <v>1.08</v>
      </c>
      <c r="G22" s="611">
        <v>0.92</v>
      </c>
      <c r="H22" s="611">
        <v>1.01</v>
      </c>
      <c r="I22" s="609"/>
    </row>
    <row r="23" spans="2:9">
      <c r="E23" s="611"/>
      <c r="F23" s="611"/>
      <c r="G23" s="611"/>
      <c r="H23" s="611"/>
      <c r="I23" s="609"/>
    </row>
    <row r="24" spans="2:9">
      <c r="B24" s="608" t="s">
        <v>904</v>
      </c>
      <c r="E24" s="848" t="s">
        <v>905</v>
      </c>
      <c r="F24" s="848"/>
      <c r="G24" s="848"/>
      <c r="H24" s="848"/>
      <c r="I24" s="609"/>
    </row>
    <row r="25" spans="2:9">
      <c r="B25" s="608"/>
      <c r="E25" s="615"/>
      <c r="F25" s="615"/>
      <c r="G25" s="615"/>
      <c r="H25" s="615"/>
      <c r="I25" s="609"/>
    </row>
    <row r="26" spans="2:9">
      <c r="B26" s="610" t="s">
        <v>906</v>
      </c>
      <c r="C26" s="602" t="s">
        <v>907</v>
      </c>
      <c r="E26" s="611">
        <v>5</v>
      </c>
      <c r="F26" s="611">
        <v>5</v>
      </c>
      <c r="G26" s="611">
        <v>5</v>
      </c>
      <c r="H26" s="611">
        <v>5</v>
      </c>
      <c r="I26" s="609"/>
    </row>
    <row r="27" spans="2:9">
      <c r="B27" s="610" t="s">
        <v>908</v>
      </c>
      <c r="C27" s="602" t="s">
        <v>909</v>
      </c>
      <c r="E27" s="611">
        <v>100</v>
      </c>
      <c r="F27" s="611">
        <v>100</v>
      </c>
      <c r="G27" s="611">
        <v>100</v>
      </c>
      <c r="H27" s="611">
        <v>100</v>
      </c>
      <c r="I27" s="609"/>
    </row>
    <row r="28" spans="2:9">
      <c r="B28" s="610" t="s">
        <v>910</v>
      </c>
      <c r="C28" s="602" t="s">
        <v>911</v>
      </c>
      <c r="E28" s="611"/>
      <c r="F28" s="611"/>
      <c r="G28" s="611"/>
      <c r="H28" s="611"/>
      <c r="I28" s="609"/>
    </row>
    <row r="29" spans="2:9">
      <c r="D29" s="602" t="s">
        <v>912</v>
      </c>
      <c r="E29" s="611">
        <v>3.2670454545454546</v>
      </c>
      <c r="F29" s="611">
        <v>3.75</v>
      </c>
      <c r="G29" s="611">
        <v>3.75</v>
      </c>
      <c r="H29" s="611">
        <v>3.75</v>
      </c>
      <c r="I29" s="609"/>
    </row>
    <row r="30" spans="2:9">
      <c r="D30" s="602" t="s">
        <v>913</v>
      </c>
      <c r="E30" s="611">
        <v>6.5340909090909092</v>
      </c>
      <c r="F30" s="611">
        <v>7.5</v>
      </c>
      <c r="G30" s="611">
        <v>7.5</v>
      </c>
      <c r="H30" s="611">
        <v>7.5</v>
      </c>
      <c r="I30" s="609"/>
    </row>
    <row r="31" spans="2:9">
      <c r="B31" s="610" t="s">
        <v>914</v>
      </c>
      <c r="C31" s="602" t="s">
        <v>915</v>
      </c>
      <c r="E31" s="611"/>
      <c r="F31" s="611"/>
      <c r="G31" s="611"/>
      <c r="H31" s="611"/>
      <c r="I31" s="609"/>
    </row>
    <row r="32" spans="2:9">
      <c r="D32" s="602" t="s">
        <v>916</v>
      </c>
      <c r="E32" s="611">
        <v>13.068181818181818</v>
      </c>
      <c r="F32" s="611">
        <v>15</v>
      </c>
      <c r="G32" s="611">
        <v>15</v>
      </c>
      <c r="H32" s="611">
        <v>15</v>
      </c>
      <c r="I32" s="609"/>
    </row>
    <row r="33" spans="2:9">
      <c r="D33" s="602" t="s">
        <v>913</v>
      </c>
      <c r="E33" s="611">
        <v>26.136363636363637</v>
      </c>
      <c r="F33" s="611">
        <v>30</v>
      </c>
      <c r="G33" s="611">
        <v>30</v>
      </c>
      <c r="H33" s="611">
        <v>30</v>
      </c>
      <c r="I33" s="609"/>
    </row>
    <row r="34" spans="2:9">
      <c r="B34" s="610" t="s">
        <v>917</v>
      </c>
      <c r="C34" s="602" t="s">
        <v>1210</v>
      </c>
      <c r="E34" s="611"/>
      <c r="F34" s="611"/>
      <c r="G34" s="611"/>
      <c r="H34" s="611"/>
      <c r="I34" s="609"/>
    </row>
    <row r="35" spans="2:9">
      <c r="B35" s="617"/>
      <c r="C35" s="617"/>
      <c r="D35" s="617" t="s">
        <v>916</v>
      </c>
      <c r="E35" s="611">
        <v>13.068181818181818</v>
      </c>
      <c r="F35" s="611">
        <v>15</v>
      </c>
      <c r="G35" s="611">
        <v>15</v>
      </c>
      <c r="H35" s="611">
        <v>15</v>
      </c>
      <c r="I35" s="618"/>
    </row>
    <row r="36" spans="2:9" s="619" customFormat="1">
      <c r="B36" s="617"/>
      <c r="C36" s="617"/>
      <c r="D36" s="617" t="s">
        <v>913</v>
      </c>
      <c r="E36" s="611">
        <v>32.670454545454547</v>
      </c>
      <c r="F36" s="611">
        <v>37.5</v>
      </c>
      <c r="G36" s="611">
        <v>37.5</v>
      </c>
      <c r="H36" s="611">
        <v>37.5</v>
      </c>
      <c r="I36" s="618"/>
    </row>
    <row r="37" spans="2:9">
      <c r="B37" s="610" t="s">
        <v>918</v>
      </c>
      <c r="C37" s="602" t="s">
        <v>1218</v>
      </c>
      <c r="E37" s="620"/>
      <c r="F37" s="620"/>
      <c r="G37" s="620"/>
      <c r="H37" s="620"/>
    </row>
    <row r="38" spans="2:9">
      <c r="D38" s="690" t="s">
        <v>1219</v>
      </c>
      <c r="E38" s="616">
        <v>0</v>
      </c>
      <c r="F38" s="616">
        <v>0.57964295912855679</v>
      </c>
      <c r="G38" s="616">
        <v>0.63616838160194256</v>
      </c>
      <c r="H38" s="616">
        <v>0</v>
      </c>
    </row>
    <row r="39" spans="2:9">
      <c r="D39" s="690" t="s">
        <v>1220</v>
      </c>
      <c r="E39" s="616">
        <v>0</v>
      </c>
      <c r="F39" s="616">
        <v>0</v>
      </c>
      <c r="G39" s="616">
        <v>0</v>
      </c>
      <c r="H39" s="616">
        <v>0</v>
      </c>
    </row>
    <row r="40" spans="2:9">
      <c r="D40" s="691" t="s">
        <v>1221</v>
      </c>
      <c r="E40" s="616">
        <v>1.5046273063723525E-2</v>
      </c>
      <c r="F40" s="616">
        <v>0</v>
      </c>
      <c r="G40" s="616">
        <v>0</v>
      </c>
      <c r="H40" s="616">
        <v>0.88019559710588169</v>
      </c>
    </row>
    <row r="42" spans="2:9">
      <c r="B42" s="602" t="s">
        <v>0</v>
      </c>
    </row>
    <row r="43" spans="2:9" ht="41.25" customHeight="1">
      <c r="B43" s="849" t="s">
        <v>919</v>
      </c>
      <c r="C43" s="849"/>
      <c r="D43" s="849"/>
      <c r="E43" s="849"/>
      <c r="F43" s="849"/>
      <c r="G43" s="849"/>
      <c r="H43" s="849"/>
      <c r="I43" s="849"/>
    </row>
    <row r="44" spans="2:9" ht="41.25" customHeight="1">
      <c r="B44" s="849"/>
      <c r="C44" s="849"/>
      <c r="D44" s="849"/>
      <c r="E44" s="849"/>
      <c r="F44" s="849"/>
      <c r="G44" s="849"/>
      <c r="H44" s="849"/>
      <c r="I44" s="849"/>
    </row>
    <row r="46" spans="2:9">
      <c r="B46" s="849"/>
      <c r="C46" s="849"/>
      <c r="D46" s="849"/>
      <c r="E46" s="849"/>
      <c r="F46" s="849"/>
      <c r="G46" s="849"/>
      <c r="H46" s="849"/>
      <c r="I46" s="849"/>
    </row>
    <row r="47" spans="2:9">
      <c r="B47" s="849"/>
      <c r="C47" s="849"/>
      <c r="D47" s="849"/>
      <c r="E47" s="849"/>
      <c r="F47" s="849"/>
      <c r="G47" s="849"/>
      <c r="H47" s="849"/>
      <c r="I47" s="849"/>
    </row>
    <row r="48" spans="2:9" ht="12" customHeight="1"/>
    <row r="49" spans="2:9">
      <c r="B49" s="601" t="s">
        <v>1179</v>
      </c>
    </row>
    <row r="50" spans="2:9">
      <c r="B50" s="601" t="s">
        <v>920</v>
      </c>
    </row>
    <row r="51" spans="2:9">
      <c r="B51" s="602" t="s">
        <v>140</v>
      </c>
      <c r="E51" s="604"/>
      <c r="F51" s="604"/>
      <c r="G51" s="604"/>
      <c r="H51" s="604"/>
    </row>
    <row r="52" spans="2:9" ht="24" customHeight="1">
      <c r="B52" s="605" t="s">
        <v>921</v>
      </c>
      <c r="C52" s="605"/>
      <c r="D52" s="606"/>
      <c r="E52" s="850" t="s">
        <v>922</v>
      </c>
      <c r="F52" s="850" t="s">
        <v>923</v>
      </c>
      <c r="G52" s="850" t="s">
        <v>924</v>
      </c>
      <c r="H52" s="850" t="s">
        <v>925</v>
      </c>
      <c r="I52" s="604"/>
    </row>
    <row r="53" spans="2:9">
      <c r="B53" s="607"/>
      <c r="C53" s="607"/>
      <c r="D53" s="607"/>
      <c r="E53" s="851"/>
      <c r="F53" s="851"/>
      <c r="G53" s="851"/>
      <c r="H53" s="851"/>
      <c r="I53" s="604"/>
    </row>
    <row r="54" spans="2:9">
      <c r="B54" s="608" t="s">
        <v>926</v>
      </c>
      <c r="E54" s="847" t="s">
        <v>927</v>
      </c>
      <c r="F54" s="847"/>
      <c r="G54" s="847"/>
      <c r="H54" s="847"/>
      <c r="I54" s="609"/>
    </row>
    <row r="55" spans="2:9">
      <c r="B55" s="608"/>
      <c r="E55" s="604"/>
      <c r="F55" s="604"/>
      <c r="G55" s="604"/>
      <c r="H55" s="604"/>
      <c r="I55" s="609"/>
    </row>
    <row r="56" spans="2:9">
      <c r="B56" s="610" t="s">
        <v>891</v>
      </c>
      <c r="C56" s="602" t="s">
        <v>1068</v>
      </c>
      <c r="I56" s="609"/>
    </row>
    <row r="57" spans="2:9">
      <c r="D57" s="602" t="s">
        <v>892</v>
      </c>
      <c r="E57" s="611">
        <v>0.30919354799999998</v>
      </c>
      <c r="F57" s="611">
        <v>0</v>
      </c>
      <c r="G57" s="611">
        <v>0</v>
      </c>
      <c r="H57" s="611">
        <v>0</v>
      </c>
      <c r="I57" s="612"/>
    </row>
    <row r="58" spans="2:9">
      <c r="D58" s="602" t="s">
        <v>928</v>
      </c>
      <c r="E58" s="611">
        <v>1.5019999078386963</v>
      </c>
      <c r="F58" s="611">
        <v>0.50000009893523267</v>
      </c>
      <c r="G58" s="611">
        <v>0.74999995143619147</v>
      </c>
      <c r="H58" s="611">
        <v>0.25000003261808379</v>
      </c>
      <c r="I58" s="612"/>
    </row>
    <row r="59" spans="2:9">
      <c r="D59" s="602" t="s">
        <v>893</v>
      </c>
      <c r="E59" s="611">
        <v>0.18984157600000001</v>
      </c>
      <c r="F59" s="611">
        <v>-1.8943079000000002E-2</v>
      </c>
      <c r="G59" s="611">
        <v>-1.8142360999999996E-2</v>
      </c>
      <c r="H59" s="611">
        <v>-1.2547481999999999E-2</v>
      </c>
      <c r="I59" s="612"/>
    </row>
    <row r="60" spans="2:9">
      <c r="D60" s="602" t="s">
        <v>929</v>
      </c>
      <c r="E60" s="611">
        <v>0.97142312072633619</v>
      </c>
      <c r="F60" s="611">
        <v>0.36865080731479827</v>
      </c>
      <c r="G60" s="611">
        <v>0.20260696369742814</v>
      </c>
      <c r="H60" s="611">
        <v>7.9621985908521653E-2</v>
      </c>
      <c r="I60" s="609"/>
    </row>
    <row r="61" spans="2:9">
      <c r="B61" s="610" t="s">
        <v>894</v>
      </c>
      <c r="C61" s="602" t="s">
        <v>930</v>
      </c>
      <c r="E61" s="611">
        <v>30</v>
      </c>
      <c r="F61" s="611">
        <v>30</v>
      </c>
      <c r="G61" s="611">
        <v>30</v>
      </c>
      <c r="H61" s="611">
        <v>30</v>
      </c>
      <c r="I61" s="609"/>
    </row>
    <row r="62" spans="2:9">
      <c r="E62" s="611"/>
      <c r="F62" s="611"/>
      <c r="G62" s="611"/>
      <c r="H62" s="611"/>
      <c r="I62" s="609"/>
    </row>
    <row r="63" spans="2:9">
      <c r="B63" s="613" t="s">
        <v>931</v>
      </c>
      <c r="D63" s="614"/>
      <c r="E63" s="848" t="s">
        <v>932</v>
      </c>
      <c r="F63" s="848"/>
      <c r="G63" s="848"/>
      <c r="H63" s="848"/>
      <c r="I63" s="604"/>
    </row>
    <row r="64" spans="2:9">
      <c r="B64" s="613"/>
      <c r="D64" s="614"/>
      <c r="E64" s="615"/>
      <c r="F64" s="615"/>
      <c r="G64" s="615"/>
      <c r="H64" s="615"/>
      <c r="I64" s="604"/>
    </row>
    <row r="65" spans="2:9">
      <c r="B65" s="610" t="s">
        <v>898</v>
      </c>
      <c r="C65" s="602" t="s">
        <v>933</v>
      </c>
      <c r="E65" s="616">
        <v>1.17</v>
      </c>
      <c r="F65" s="616">
        <v>1.1599999999999999</v>
      </c>
      <c r="G65" s="616">
        <v>1.1499999999999999</v>
      </c>
      <c r="H65" s="616">
        <v>1.1499999999999999</v>
      </c>
      <c r="I65" s="609"/>
    </row>
    <row r="66" spans="2:9">
      <c r="B66" s="610" t="s">
        <v>900</v>
      </c>
      <c r="C66" s="602" t="s">
        <v>934</v>
      </c>
      <c r="E66" s="611"/>
      <c r="F66" s="611"/>
      <c r="G66" s="611"/>
      <c r="H66" s="611"/>
      <c r="I66" s="609"/>
    </row>
    <row r="67" spans="2:9">
      <c r="D67" s="602" t="s">
        <v>935</v>
      </c>
      <c r="E67" s="611">
        <v>2.29</v>
      </c>
      <c r="F67" s="611">
        <v>2.41</v>
      </c>
      <c r="G67" s="611">
        <v>2.4900000000000002</v>
      </c>
      <c r="H67" s="611">
        <v>2.56</v>
      </c>
      <c r="I67" s="609"/>
    </row>
    <row r="68" spans="2:9">
      <c r="D68" s="602" t="s">
        <v>936</v>
      </c>
      <c r="E68" s="611">
        <v>0.62</v>
      </c>
      <c r="F68" s="611">
        <v>1.08</v>
      </c>
      <c r="G68" s="611">
        <v>0.92</v>
      </c>
      <c r="H68" s="611">
        <v>1.01</v>
      </c>
      <c r="I68" s="609"/>
    </row>
    <row r="69" spans="2:9">
      <c r="E69" s="611"/>
      <c r="F69" s="611"/>
      <c r="G69" s="611"/>
      <c r="H69" s="611"/>
      <c r="I69" s="609"/>
    </row>
    <row r="70" spans="2:9">
      <c r="B70" s="608" t="s">
        <v>937</v>
      </c>
      <c r="E70" s="848" t="s">
        <v>938</v>
      </c>
      <c r="F70" s="848"/>
      <c r="G70" s="848"/>
      <c r="H70" s="848"/>
      <c r="I70" s="609"/>
    </row>
    <row r="71" spans="2:9">
      <c r="B71" s="608"/>
      <c r="E71" s="615"/>
      <c r="F71" s="615"/>
      <c r="G71" s="615"/>
      <c r="H71" s="615"/>
      <c r="I71" s="609"/>
    </row>
    <row r="72" spans="2:9">
      <c r="B72" s="610" t="s">
        <v>906</v>
      </c>
      <c r="C72" s="602" t="s">
        <v>939</v>
      </c>
      <c r="E72" s="611">
        <v>5</v>
      </c>
      <c r="F72" s="611">
        <v>5</v>
      </c>
      <c r="G72" s="611">
        <v>5</v>
      </c>
      <c r="H72" s="611">
        <v>5</v>
      </c>
      <c r="I72" s="609"/>
    </row>
    <row r="73" spans="2:9">
      <c r="B73" s="610" t="s">
        <v>908</v>
      </c>
      <c r="C73" s="602" t="s">
        <v>940</v>
      </c>
      <c r="E73" s="611">
        <v>100</v>
      </c>
      <c r="F73" s="611">
        <v>100</v>
      </c>
      <c r="G73" s="611">
        <v>100</v>
      </c>
      <c r="H73" s="611">
        <v>100</v>
      </c>
      <c r="I73" s="609"/>
    </row>
    <row r="74" spans="2:9">
      <c r="B74" s="610" t="s">
        <v>910</v>
      </c>
      <c r="C74" s="602" t="s">
        <v>941</v>
      </c>
      <c r="E74" s="611"/>
      <c r="F74" s="611"/>
      <c r="G74" s="611"/>
      <c r="H74" s="611"/>
      <c r="I74" s="609"/>
    </row>
    <row r="75" spans="2:9">
      <c r="D75" s="602" t="s">
        <v>942</v>
      </c>
      <c r="E75" s="611">
        <v>3.2670454545454546</v>
      </c>
      <c r="F75" s="611">
        <v>3.75</v>
      </c>
      <c r="G75" s="611">
        <v>3.75</v>
      </c>
      <c r="H75" s="611">
        <v>3.75</v>
      </c>
      <c r="I75" s="609"/>
    </row>
    <row r="76" spans="2:9">
      <c r="D76" s="602" t="s">
        <v>943</v>
      </c>
      <c r="E76" s="611">
        <v>6.5340909090909092</v>
      </c>
      <c r="F76" s="611">
        <v>7.5</v>
      </c>
      <c r="G76" s="611">
        <v>7.5</v>
      </c>
      <c r="H76" s="611">
        <v>7.5</v>
      </c>
      <c r="I76" s="609"/>
    </row>
    <row r="77" spans="2:9">
      <c r="B77" s="610" t="s">
        <v>914</v>
      </c>
      <c r="C77" s="602" t="s">
        <v>944</v>
      </c>
      <c r="E77" s="611"/>
      <c r="F77" s="611"/>
      <c r="G77" s="611"/>
      <c r="H77" s="611"/>
      <c r="I77" s="609"/>
    </row>
    <row r="78" spans="2:9">
      <c r="D78" s="602" t="s">
        <v>945</v>
      </c>
      <c r="E78" s="611">
        <v>13.068181818181818</v>
      </c>
      <c r="F78" s="611">
        <v>15</v>
      </c>
      <c r="G78" s="611">
        <v>15</v>
      </c>
      <c r="H78" s="611">
        <v>15</v>
      </c>
      <c r="I78" s="609"/>
    </row>
    <row r="79" spans="2:9">
      <c r="D79" s="602" t="s">
        <v>943</v>
      </c>
      <c r="E79" s="611">
        <v>26.136363636363637</v>
      </c>
      <c r="F79" s="611">
        <v>30</v>
      </c>
      <c r="G79" s="611">
        <v>30</v>
      </c>
      <c r="H79" s="611">
        <v>30</v>
      </c>
      <c r="I79" s="609"/>
    </row>
    <row r="80" spans="2:9">
      <c r="B80" s="610" t="s">
        <v>917</v>
      </c>
      <c r="C80" s="602" t="s">
        <v>946</v>
      </c>
      <c r="E80" s="611"/>
      <c r="F80" s="611"/>
      <c r="G80" s="611"/>
      <c r="H80" s="611"/>
      <c r="I80" s="609"/>
    </row>
    <row r="81" spans="2:9">
      <c r="B81" s="617"/>
      <c r="C81" s="617"/>
      <c r="D81" s="602" t="s">
        <v>945</v>
      </c>
      <c r="E81" s="611">
        <v>13.068181818181818</v>
      </c>
      <c r="F81" s="611">
        <v>15</v>
      </c>
      <c r="G81" s="611">
        <v>15</v>
      </c>
      <c r="H81" s="611">
        <v>15</v>
      </c>
      <c r="I81" s="618"/>
    </row>
    <row r="82" spans="2:9" s="619" customFormat="1">
      <c r="B82" s="617"/>
      <c r="C82" s="617"/>
      <c r="D82" s="602" t="s">
        <v>943</v>
      </c>
      <c r="E82" s="611">
        <v>32.670454545454547</v>
      </c>
      <c r="F82" s="611">
        <v>37.5</v>
      </c>
      <c r="G82" s="611">
        <v>37.5</v>
      </c>
      <c r="H82" s="611">
        <v>37.5</v>
      </c>
      <c r="I82" s="618"/>
    </row>
    <row r="83" spans="2:9">
      <c r="B83" s="610" t="s">
        <v>918</v>
      </c>
      <c r="C83" s="602" t="s">
        <v>1222</v>
      </c>
      <c r="E83" s="620"/>
      <c r="F83" s="620"/>
      <c r="G83" s="620"/>
      <c r="H83" s="620"/>
    </row>
    <row r="84" spans="2:9">
      <c r="D84" s="690" t="s">
        <v>947</v>
      </c>
      <c r="E84" s="616">
        <v>0</v>
      </c>
      <c r="F84" s="616">
        <v>0.57964295912855679</v>
      </c>
      <c r="G84" s="616">
        <v>0.63616838160194256</v>
      </c>
      <c r="H84" s="616">
        <v>0</v>
      </c>
    </row>
    <row r="85" spans="2:9">
      <c r="D85" s="690" t="s">
        <v>948</v>
      </c>
      <c r="E85" s="616">
        <v>0</v>
      </c>
      <c r="F85" s="616">
        <v>0</v>
      </c>
      <c r="G85" s="616">
        <v>0</v>
      </c>
      <c r="H85" s="616">
        <v>0</v>
      </c>
    </row>
    <row r="86" spans="2:9">
      <c r="D86" s="691" t="s">
        <v>949</v>
      </c>
      <c r="E86" s="616">
        <v>1.5046273063723525E-2</v>
      </c>
      <c r="F86" s="616">
        <v>0</v>
      </c>
      <c r="G86" s="616">
        <v>0</v>
      </c>
      <c r="H86" s="616">
        <v>0.88019559710588169</v>
      </c>
    </row>
    <row r="88" spans="2:9">
      <c r="B88" s="602" t="s">
        <v>2</v>
      </c>
    </row>
    <row r="89" spans="2:9" ht="41.25" customHeight="1">
      <c r="B89" s="849" t="s">
        <v>950</v>
      </c>
      <c r="C89" s="849"/>
      <c r="D89" s="849"/>
      <c r="E89" s="849"/>
      <c r="F89" s="849"/>
      <c r="G89" s="849"/>
      <c r="H89" s="849"/>
      <c r="I89" s="849"/>
    </row>
    <row r="90" spans="2:9" ht="41.25" customHeight="1">
      <c r="B90" s="849"/>
      <c r="C90" s="849"/>
      <c r="D90" s="849"/>
      <c r="E90" s="849"/>
      <c r="F90" s="849"/>
      <c r="G90" s="849"/>
      <c r="H90" s="849"/>
      <c r="I90" s="849"/>
    </row>
  </sheetData>
  <mergeCells count="17">
    <mergeCell ref="E17:H17"/>
    <mergeCell ref="E6:E7"/>
    <mergeCell ref="F6:F7"/>
    <mergeCell ref="G6:G7"/>
    <mergeCell ref="H6:H7"/>
    <mergeCell ref="E8:H8"/>
    <mergeCell ref="E54:H54"/>
    <mergeCell ref="E63:H63"/>
    <mergeCell ref="E70:H70"/>
    <mergeCell ref="B89:I90"/>
    <mergeCell ref="E24:H24"/>
    <mergeCell ref="B43:I44"/>
    <mergeCell ref="B46:I47"/>
    <mergeCell ref="E52:E53"/>
    <mergeCell ref="F52:F53"/>
    <mergeCell ref="G52:G53"/>
    <mergeCell ref="H52:H53"/>
  </mergeCells>
  <pageMargins left="0.7" right="0.7" top="0.78740157499999996" bottom="0.78740157499999996" header="0.3" footer="0.3"/>
  <pageSetup paperSize="9" scale="72"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1"/>
  <dimension ref="B1:P56"/>
  <sheetViews>
    <sheetView showGridLines="0" zoomScaleNormal="100" workbookViewId="0"/>
  </sheetViews>
  <sheetFormatPr defaultColWidth="9.140625" defaultRowHeight="12.75" customHeight="1"/>
  <cols>
    <col min="1" max="1" width="9.140625" style="621"/>
    <col min="2" max="6" width="9.140625" style="621" customWidth="1"/>
    <col min="7" max="9" width="9.140625" style="621"/>
    <col min="10" max="11" width="9.140625" style="621" customWidth="1"/>
    <col min="12" max="12" width="9.140625" style="621"/>
    <col min="13" max="15" width="9.140625" style="621" customWidth="1"/>
    <col min="16" max="16" width="9.140625" style="621"/>
    <col min="17" max="17" width="9.140625" style="621" customWidth="1"/>
    <col min="18" max="16384" width="9.140625" style="621"/>
  </cols>
  <sheetData>
    <row r="1" spans="2:16" ht="12.75" customHeight="1">
      <c r="N1" s="621" t="s">
        <v>951</v>
      </c>
    </row>
    <row r="3" spans="2:16" ht="12.75" customHeight="1">
      <c r="B3" s="622" t="s">
        <v>1113</v>
      </c>
      <c r="N3" s="621" t="s">
        <v>952</v>
      </c>
      <c r="O3" s="621" t="s">
        <v>953</v>
      </c>
    </row>
    <row r="4" spans="2:16" ht="12.75" customHeight="1">
      <c r="B4" s="622" t="s">
        <v>1226</v>
      </c>
      <c r="N4" s="621" t="s">
        <v>954</v>
      </c>
      <c r="O4" s="621" t="s">
        <v>955</v>
      </c>
    </row>
    <row r="5" spans="2:16" ht="12.75" customHeight="1">
      <c r="B5" s="623" t="s">
        <v>956</v>
      </c>
      <c r="J5" s="621" t="s">
        <v>126</v>
      </c>
      <c r="K5" s="621" t="s">
        <v>957</v>
      </c>
      <c r="L5" s="621" t="s">
        <v>164</v>
      </c>
      <c r="M5" s="621" t="s">
        <v>958</v>
      </c>
      <c r="N5" s="624">
        <v>29.694472280399374</v>
      </c>
      <c r="O5" s="624"/>
      <c r="P5" s="624"/>
    </row>
    <row r="6" spans="2:16" ht="12.75" customHeight="1">
      <c r="K6" s="621" t="s">
        <v>959</v>
      </c>
      <c r="M6" s="621" t="s">
        <v>960</v>
      </c>
      <c r="N6" s="624">
        <v>15.45306031916</v>
      </c>
      <c r="O6" s="624"/>
      <c r="P6" s="624"/>
    </row>
    <row r="7" spans="2:16" ht="12.75" customHeight="1">
      <c r="K7" s="621" t="s">
        <v>961</v>
      </c>
      <c r="M7" s="621" t="s">
        <v>962</v>
      </c>
      <c r="N7" s="624">
        <v>7.6542784601589702</v>
      </c>
      <c r="O7" s="624"/>
      <c r="P7" s="624"/>
    </row>
    <row r="8" spans="2:16" ht="12.75" customHeight="1">
      <c r="J8" s="621" t="s">
        <v>308</v>
      </c>
      <c r="K8" s="621" t="s">
        <v>957</v>
      </c>
      <c r="L8" s="621" t="s">
        <v>165</v>
      </c>
      <c r="M8" s="621" t="s">
        <v>958</v>
      </c>
      <c r="N8" s="624">
        <v>32.677091942256176</v>
      </c>
      <c r="O8" s="624"/>
      <c r="P8" s="624"/>
    </row>
    <row r="9" spans="2:16" ht="12.75" customHeight="1">
      <c r="K9" s="621" t="s">
        <v>959</v>
      </c>
      <c r="M9" s="621" t="s">
        <v>960</v>
      </c>
      <c r="N9" s="624">
        <v>18.225920045315</v>
      </c>
      <c r="O9" s="624"/>
      <c r="P9" s="624"/>
    </row>
    <row r="10" spans="2:16" ht="12.75" customHeight="1">
      <c r="K10" s="621" t="s">
        <v>961</v>
      </c>
      <c r="M10" s="621" t="s">
        <v>962</v>
      </c>
      <c r="N10" s="624">
        <v>10.085782388987075</v>
      </c>
      <c r="O10" s="624"/>
      <c r="P10" s="624"/>
    </row>
    <row r="11" spans="2:16" ht="12.75" customHeight="1">
      <c r="J11" s="621" t="s">
        <v>128</v>
      </c>
      <c r="K11" s="621" t="s">
        <v>957</v>
      </c>
      <c r="L11" s="621" t="s">
        <v>166</v>
      </c>
      <c r="M11" s="621" t="s">
        <v>958</v>
      </c>
      <c r="N11" s="624">
        <v>41.292352380547037</v>
      </c>
      <c r="O11" s="624"/>
      <c r="P11" s="624"/>
    </row>
    <row r="12" spans="2:16" ht="12.75" customHeight="1">
      <c r="K12" s="621" t="s">
        <v>959</v>
      </c>
      <c r="M12" s="621" t="s">
        <v>960</v>
      </c>
      <c r="N12" s="624">
        <v>19.923038550146472</v>
      </c>
      <c r="O12" s="624"/>
      <c r="P12" s="624"/>
    </row>
    <row r="13" spans="2:16" ht="12.75" customHeight="1">
      <c r="K13" s="621" t="s">
        <v>961</v>
      </c>
      <c r="M13" s="621" t="s">
        <v>962</v>
      </c>
      <c r="N13" s="624">
        <v>15.719020986545107</v>
      </c>
      <c r="O13" s="624"/>
      <c r="P13" s="624"/>
    </row>
    <row r="14" spans="2:16" ht="12.75" customHeight="1">
      <c r="J14" s="621" t="s">
        <v>130</v>
      </c>
      <c r="K14" s="621" t="s">
        <v>957</v>
      </c>
      <c r="L14" s="621" t="s">
        <v>168</v>
      </c>
      <c r="M14" s="621" t="s">
        <v>958</v>
      </c>
      <c r="N14" s="624">
        <v>28.082182280518094</v>
      </c>
      <c r="O14" s="624"/>
      <c r="P14" s="624"/>
    </row>
    <row r="15" spans="2:16" ht="12.75" customHeight="1">
      <c r="K15" s="621" t="s">
        <v>959</v>
      </c>
      <c r="M15" s="621" t="s">
        <v>960</v>
      </c>
      <c r="N15" s="624">
        <v>5.8869081846243088</v>
      </c>
      <c r="O15" s="624"/>
      <c r="P15" s="624"/>
    </row>
    <row r="16" spans="2:16" ht="12.75" customHeight="1">
      <c r="K16" s="621" t="s">
        <v>961</v>
      </c>
      <c r="M16" s="621" t="s">
        <v>962</v>
      </c>
      <c r="N16" s="624">
        <v>15.265821871573582</v>
      </c>
      <c r="O16" s="624"/>
      <c r="P16" s="624"/>
    </row>
    <row r="24" spans="2:9" ht="12.75" customHeight="1">
      <c r="B24" s="625" t="s">
        <v>485</v>
      </c>
      <c r="C24" s="625"/>
      <c r="D24" s="625"/>
      <c r="E24" s="625"/>
      <c r="F24" s="625"/>
      <c r="G24" s="625"/>
      <c r="H24" s="625"/>
      <c r="I24" s="625"/>
    </row>
    <row r="25" spans="2:9" ht="12.75" customHeight="1">
      <c r="B25" s="852" t="s">
        <v>1209</v>
      </c>
      <c r="C25" s="852"/>
      <c r="D25" s="852"/>
      <c r="E25" s="852"/>
      <c r="F25" s="852"/>
      <c r="G25" s="852"/>
      <c r="H25" s="626"/>
      <c r="I25" s="626"/>
    </row>
    <row r="26" spans="2:9" ht="12.75" customHeight="1">
      <c r="B26" s="852"/>
      <c r="C26" s="852"/>
      <c r="D26" s="852"/>
      <c r="E26" s="852"/>
      <c r="F26" s="852"/>
      <c r="G26" s="852"/>
      <c r="H26" s="626"/>
      <c r="I26" s="626"/>
    </row>
    <row r="27" spans="2:9" ht="12.75" customHeight="1">
      <c r="B27" s="852"/>
      <c r="C27" s="852"/>
      <c r="D27" s="852"/>
      <c r="E27" s="852"/>
      <c r="F27" s="852"/>
      <c r="G27" s="852"/>
      <c r="H27" s="626"/>
      <c r="I27" s="626"/>
    </row>
    <row r="31" spans="2:9" ht="12.75" customHeight="1">
      <c r="B31" s="622" t="s">
        <v>1169</v>
      </c>
    </row>
    <row r="32" spans="2:9" ht="12.75" customHeight="1">
      <c r="B32" s="622" t="s">
        <v>1225</v>
      </c>
    </row>
    <row r="33" spans="2:2" ht="12.75" customHeight="1">
      <c r="B33" s="623" t="s">
        <v>963</v>
      </c>
    </row>
    <row r="52" spans="2:7" ht="12.75" customHeight="1">
      <c r="B52" s="625" t="s">
        <v>486</v>
      </c>
      <c r="C52" s="625"/>
      <c r="D52" s="625"/>
      <c r="E52" s="625"/>
      <c r="F52" s="625"/>
      <c r="G52" s="625"/>
    </row>
    <row r="53" spans="2:7" ht="12.75" customHeight="1">
      <c r="B53" s="852" t="s">
        <v>964</v>
      </c>
      <c r="C53" s="852"/>
      <c r="D53" s="852"/>
      <c r="E53" s="852"/>
      <c r="F53" s="852"/>
      <c r="G53" s="852"/>
    </row>
    <row r="54" spans="2:7" ht="12.75" customHeight="1">
      <c r="B54" s="852"/>
      <c r="C54" s="852"/>
      <c r="D54" s="852"/>
      <c r="E54" s="852"/>
      <c r="F54" s="852"/>
      <c r="G54" s="852"/>
    </row>
    <row r="55" spans="2:7" ht="12.75" customHeight="1">
      <c r="B55" s="852"/>
      <c r="C55" s="852"/>
      <c r="D55" s="852"/>
      <c r="E55" s="852"/>
      <c r="F55" s="852"/>
      <c r="G55" s="852"/>
    </row>
    <row r="56" spans="2:7" ht="12.75" customHeight="1">
      <c r="B56" s="784"/>
      <c r="C56" s="784"/>
      <c r="D56" s="784"/>
      <c r="E56" s="784"/>
      <c r="F56" s="784"/>
      <c r="G56" s="784"/>
    </row>
  </sheetData>
  <mergeCells count="2">
    <mergeCell ref="B25:G27"/>
    <mergeCell ref="B53:G56"/>
  </mergeCells>
  <pageMargins left="0.70866141732283472" right="0.70866141732283472" top="0.78740157480314965" bottom="0.78740157480314965" header="0.31496062992125984" footer="0.31496062992125984"/>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dimension ref="A2:Q68"/>
  <sheetViews>
    <sheetView showGridLines="0" zoomScaleNormal="100" workbookViewId="0"/>
  </sheetViews>
  <sheetFormatPr defaultColWidth="11.42578125" defaultRowHeight="12.75"/>
  <cols>
    <col min="1" max="1" width="11.42578125" style="114"/>
    <col min="2" max="2" width="22.7109375" style="114" customWidth="1"/>
    <col min="3" max="3" width="8.85546875" style="114" customWidth="1"/>
    <col min="4" max="5" width="6" style="114" customWidth="1"/>
    <col min="6" max="6" width="5.85546875" style="114" customWidth="1"/>
    <col min="7" max="7" width="2.140625" style="114" customWidth="1"/>
    <col min="8" max="8" width="5.28515625" style="114" customWidth="1"/>
    <col min="9" max="31" width="11.42578125" style="114" customWidth="1"/>
    <col min="32" max="33" width="11.42578125" style="114"/>
    <col min="34" max="34" width="22.7109375" style="114" customWidth="1"/>
    <col min="35" max="35" width="8.85546875" style="114" customWidth="1"/>
    <col min="36" max="37" width="6" style="114" customWidth="1"/>
    <col min="38" max="38" width="5.85546875" style="114" customWidth="1"/>
    <col min="39" max="39" width="2.140625" style="114" customWidth="1"/>
    <col min="40" max="40" width="6.140625" style="114" customWidth="1"/>
    <col min="41" max="16384" width="11.42578125" style="114"/>
  </cols>
  <sheetData>
    <row r="2" spans="1:13">
      <c r="A2" s="627"/>
      <c r="B2" s="627"/>
      <c r="C2" s="627"/>
      <c r="D2" s="627"/>
      <c r="K2" s="627"/>
      <c r="L2" s="627"/>
      <c r="M2" s="627"/>
    </row>
    <row r="3" spans="1:13">
      <c r="A3" s="627"/>
      <c r="B3" s="628" t="s">
        <v>1122</v>
      </c>
      <c r="C3" s="627"/>
      <c r="D3" s="627"/>
    </row>
    <row r="4" spans="1:13">
      <c r="A4" s="627"/>
      <c r="B4" s="628" t="s">
        <v>965</v>
      </c>
      <c r="C4" s="627"/>
      <c r="D4" s="627"/>
    </row>
    <row r="5" spans="1:13" ht="18.75" customHeight="1">
      <c r="B5" s="629"/>
      <c r="C5" s="630"/>
      <c r="D5" s="854" t="s">
        <v>461</v>
      </c>
      <c r="E5" s="855"/>
      <c r="F5" s="856"/>
      <c r="G5" s="119"/>
    </row>
    <row r="6" spans="1:13" ht="28.5" customHeight="1">
      <c r="B6" s="347"/>
      <c r="C6" s="631">
        <v>2015</v>
      </c>
      <c r="D6" s="632">
        <v>2016</v>
      </c>
      <c r="E6" s="632">
        <v>2017</v>
      </c>
      <c r="F6" s="633">
        <v>2018</v>
      </c>
      <c r="G6" s="857" t="s">
        <v>1223</v>
      </c>
      <c r="H6" s="858"/>
    </row>
    <row r="7" spans="1:13" ht="19.5" customHeight="1">
      <c r="B7" s="634" t="s">
        <v>967</v>
      </c>
      <c r="C7" s="635"/>
      <c r="D7" s="635"/>
      <c r="E7" s="636"/>
      <c r="F7" s="636"/>
      <c r="G7" s="119"/>
      <c r="H7" s="119"/>
    </row>
    <row r="8" spans="1:13" ht="21.75" customHeight="1">
      <c r="B8" s="637" t="s">
        <v>968</v>
      </c>
      <c r="C8" s="638">
        <v>4.3020613750000001</v>
      </c>
      <c r="D8" s="639">
        <v>-2.6518689675</v>
      </c>
      <c r="E8" s="640">
        <v>-3.2778498799999998</v>
      </c>
      <c r="F8" s="638">
        <v>-0.73726108224999998</v>
      </c>
      <c r="G8" s="641" t="s">
        <v>969</v>
      </c>
      <c r="H8" s="642">
        <v>-2.339</v>
      </c>
    </row>
    <row r="9" spans="1:13" ht="21.75" customHeight="1">
      <c r="B9" s="637" t="s">
        <v>971</v>
      </c>
      <c r="C9" s="638">
        <v>0.61178240475408596</v>
      </c>
      <c r="D9" s="643">
        <v>3.3</v>
      </c>
      <c r="E9" s="644">
        <v>2.6</v>
      </c>
      <c r="F9" s="351">
        <v>1</v>
      </c>
      <c r="G9" s="641" t="s">
        <v>969</v>
      </c>
      <c r="H9" s="642">
        <v>-1.7749999999999999</v>
      </c>
    </row>
    <row r="10" spans="1:13" ht="21.75" customHeight="1">
      <c r="B10" s="637" t="s">
        <v>973</v>
      </c>
      <c r="C10" s="638">
        <v>28.2</v>
      </c>
      <c r="D10" s="643">
        <v>28.2</v>
      </c>
      <c r="E10" s="642">
        <v>28.2</v>
      </c>
      <c r="F10" s="638">
        <v>28.2</v>
      </c>
      <c r="G10" s="641" t="s">
        <v>969</v>
      </c>
      <c r="H10" s="642">
        <v>19.277000000000001</v>
      </c>
    </row>
    <row r="11" spans="1:13" ht="21.75" customHeight="1">
      <c r="B11" s="637" t="s">
        <v>975</v>
      </c>
      <c r="C11" s="638">
        <v>70.021089706380849</v>
      </c>
      <c r="D11" s="643">
        <v>70.021089706380849</v>
      </c>
      <c r="E11" s="642">
        <v>70.021089706380849</v>
      </c>
      <c r="F11" s="638">
        <v>70.021089706380849</v>
      </c>
      <c r="G11" s="641" t="s">
        <v>976</v>
      </c>
      <c r="H11" s="642">
        <v>99.585999999999999</v>
      </c>
    </row>
    <row r="12" spans="1:13" ht="33.75" customHeight="1">
      <c r="B12" s="637" t="s">
        <v>978</v>
      </c>
      <c r="C12" s="645">
        <v>-3.9685709535440612</v>
      </c>
      <c r="D12" s="643">
        <v>4.9646849245020723</v>
      </c>
      <c r="E12" s="640">
        <v>10.353255368108769</v>
      </c>
      <c r="F12" s="638">
        <v>4.3842936927175673</v>
      </c>
      <c r="G12" s="641" t="s">
        <v>976</v>
      </c>
      <c r="H12" s="642">
        <v>6.3330000000000002</v>
      </c>
    </row>
    <row r="13" spans="1:13" ht="21.75" customHeight="1">
      <c r="B13" s="646" t="s">
        <v>980</v>
      </c>
      <c r="C13" s="642"/>
      <c r="D13" s="642"/>
      <c r="E13" s="642"/>
      <c r="F13" s="642"/>
      <c r="G13" s="641"/>
      <c r="H13" s="642"/>
    </row>
    <row r="14" spans="1:13" ht="21.75" customHeight="1">
      <c r="B14" s="637" t="s">
        <v>982</v>
      </c>
      <c r="C14" s="638">
        <v>41.056193603146816</v>
      </c>
      <c r="D14" s="643">
        <v>45.008858036196401</v>
      </c>
      <c r="E14" s="642">
        <v>55.509959809080009</v>
      </c>
      <c r="F14" s="638">
        <v>64.55831169382779</v>
      </c>
      <c r="G14" s="641" t="s">
        <v>976</v>
      </c>
      <c r="H14" s="642">
        <v>64.697999999999993</v>
      </c>
    </row>
    <row r="15" spans="1:13" ht="21.75" customHeight="1">
      <c r="B15" s="637" t="s">
        <v>984</v>
      </c>
      <c r="C15" s="638">
        <v>0.66386066841311142</v>
      </c>
      <c r="D15" s="643">
        <v>-0.50087206128909867</v>
      </c>
      <c r="E15" s="640">
        <v>-3.7751837801230583</v>
      </c>
      <c r="F15" s="647">
        <v>-5.7841960749696399</v>
      </c>
      <c r="G15" s="641" t="s">
        <v>969</v>
      </c>
      <c r="H15" s="642">
        <v>-3.2389999999999999</v>
      </c>
    </row>
    <row r="16" spans="1:13" ht="21.75" customHeight="1">
      <c r="B16" s="637" t="s">
        <v>986</v>
      </c>
      <c r="C16" s="638">
        <v>0.66682375478927214</v>
      </c>
      <c r="D16" s="643">
        <v>1.6690481037520728</v>
      </c>
      <c r="E16" s="642">
        <v>2.4416190856087701</v>
      </c>
      <c r="F16" s="638">
        <v>3.1232957824675669</v>
      </c>
      <c r="G16" s="641" t="s">
        <v>976</v>
      </c>
      <c r="H16" s="642">
        <v>10.788</v>
      </c>
    </row>
    <row r="17" spans="2:8" ht="40.5" customHeight="1">
      <c r="B17" s="637" t="s">
        <v>988</v>
      </c>
      <c r="C17" s="638">
        <v>6.7334157078062438</v>
      </c>
      <c r="D17" s="643">
        <v>8.8501561497788508</v>
      </c>
      <c r="E17" s="642">
        <v>12.039173773237957</v>
      </c>
      <c r="F17" s="638">
        <v>13.440679830228817</v>
      </c>
      <c r="G17" s="641" t="s">
        <v>976</v>
      </c>
      <c r="H17" s="642">
        <v>18.995000000000001</v>
      </c>
    </row>
    <row r="18" spans="2:8" ht="38.25" customHeight="1">
      <c r="B18" s="637" t="s">
        <v>990</v>
      </c>
      <c r="C18" s="638">
        <v>16.400487032217594</v>
      </c>
      <c r="D18" s="643">
        <v>19.657967613947264</v>
      </c>
      <c r="E18" s="642">
        <v>21.640232259496781</v>
      </c>
      <c r="F18" s="638">
        <v>20.693844282437531</v>
      </c>
      <c r="G18" s="641" t="s">
        <v>976</v>
      </c>
      <c r="H18" s="642">
        <v>21.706</v>
      </c>
    </row>
    <row r="19" spans="2:8" ht="21.75" customHeight="1">
      <c r="B19" s="637" t="s">
        <v>992</v>
      </c>
      <c r="C19" s="638">
        <v>15.446285902255024</v>
      </c>
      <c r="D19" s="643">
        <v>15.545491801294418</v>
      </c>
      <c r="E19" s="642">
        <v>15.823652608869384</v>
      </c>
      <c r="F19" s="638">
        <v>11.728150704240122</v>
      </c>
      <c r="G19" s="641" t="s">
        <v>976</v>
      </c>
      <c r="H19" s="642">
        <v>27.126000000000001</v>
      </c>
    </row>
    <row r="20" spans="2:8" ht="21.75" customHeight="1">
      <c r="B20" s="637" t="s">
        <v>994</v>
      </c>
      <c r="C20" s="648">
        <v>38.411178510004</v>
      </c>
      <c r="D20" s="639">
        <v>38.411178510004</v>
      </c>
      <c r="E20" s="640">
        <v>38.411178510004</v>
      </c>
      <c r="F20" s="647">
        <v>38.411178510004</v>
      </c>
      <c r="G20" s="641" t="s">
        <v>976</v>
      </c>
      <c r="H20" s="642">
        <v>34.878</v>
      </c>
    </row>
    <row r="21" spans="2:8" ht="21.75" customHeight="1">
      <c r="B21" s="646" t="s">
        <v>996</v>
      </c>
      <c r="C21" s="642"/>
      <c r="D21" s="642"/>
      <c r="E21" s="642"/>
      <c r="F21" s="642"/>
      <c r="G21" s="641"/>
      <c r="H21" s="642"/>
    </row>
    <row r="22" spans="2:8" ht="21.75" customHeight="1">
      <c r="B22" s="637" t="s">
        <v>998</v>
      </c>
      <c r="C22" s="649">
        <v>1.0230643749237101</v>
      </c>
      <c r="D22" s="650">
        <v>1.0230643749237101</v>
      </c>
      <c r="E22" s="651">
        <v>1.0230643749237101</v>
      </c>
      <c r="F22" s="649">
        <v>1.0230643749237101</v>
      </c>
      <c r="G22" s="641" t="s">
        <v>969</v>
      </c>
      <c r="H22" s="642">
        <v>0.995</v>
      </c>
    </row>
    <row r="23" spans="2:8" ht="21.75" customHeight="1">
      <c r="B23" s="637" t="s">
        <v>1000</v>
      </c>
      <c r="C23" s="638">
        <v>0.96686220169067405</v>
      </c>
      <c r="D23" s="643">
        <v>0.96686220169067405</v>
      </c>
      <c r="E23" s="642">
        <v>0.96686220169067405</v>
      </c>
      <c r="F23" s="638">
        <v>0.96686220169067405</v>
      </c>
      <c r="G23" s="641" t="s">
        <v>969</v>
      </c>
      <c r="H23" s="642">
        <v>0.75600000000000001</v>
      </c>
    </row>
    <row r="24" spans="2:8" ht="21.75" customHeight="1">
      <c r="B24" s="637" t="s">
        <v>1002</v>
      </c>
      <c r="C24" s="647">
        <v>1.13631284236908</v>
      </c>
      <c r="D24" s="639">
        <v>1.13631284236908</v>
      </c>
      <c r="E24" s="640">
        <v>1.13631284236908</v>
      </c>
      <c r="F24" s="647">
        <v>1.13631284236908</v>
      </c>
      <c r="G24" s="641" t="s">
        <v>969</v>
      </c>
      <c r="H24" s="642">
        <v>1.1830000000000001</v>
      </c>
    </row>
    <row r="25" spans="2:8" ht="21.75" customHeight="1">
      <c r="B25" s="637" t="s">
        <v>1004</v>
      </c>
      <c r="C25" s="652" t="s">
        <v>1005</v>
      </c>
      <c r="D25" s="653" t="s">
        <v>1005</v>
      </c>
      <c r="E25" s="654" t="s">
        <v>1005</v>
      </c>
      <c r="F25" s="652" t="s">
        <v>1005</v>
      </c>
      <c r="G25" s="641" t="s">
        <v>976</v>
      </c>
      <c r="H25" s="642" t="s">
        <v>1006</v>
      </c>
    </row>
    <row r="26" spans="2:8" ht="21.75" customHeight="1">
      <c r="B26" s="655" t="s">
        <v>1010</v>
      </c>
      <c r="C26" s="656" t="s">
        <v>1005</v>
      </c>
      <c r="D26" s="657" t="s">
        <v>1005</v>
      </c>
      <c r="E26" s="658" t="s">
        <v>1005</v>
      </c>
      <c r="F26" s="659" t="s">
        <v>1005</v>
      </c>
      <c r="G26" s="641" t="s">
        <v>976</v>
      </c>
      <c r="H26" s="660" t="s">
        <v>1006</v>
      </c>
    </row>
    <row r="27" spans="2:8" ht="21.75" customHeight="1">
      <c r="B27" s="661" t="s">
        <v>1012</v>
      </c>
      <c r="C27" s="662" t="s">
        <v>715</v>
      </c>
      <c r="D27" s="662">
        <v>0.23147978401170399</v>
      </c>
      <c r="E27" s="663">
        <v>0.80027493172057695</v>
      </c>
      <c r="F27" s="664">
        <v>0.26792612196439869</v>
      </c>
      <c r="G27" s="663"/>
      <c r="H27" s="663"/>
    </row>
    <row r="28" spans="2:8" ht="15.75" customHeight="1">
      <c r="B28" s="665" t="s">
        <v>1014</v>
      </c>
      <c r="C28" s="666"/>
      <c r="D28" s="666"/>
      <c r="E28" s="666"/>
      <c r="F28" s="666"/>
      <c r="G28" s="666"/>
      <c r="H28" s="627"/>
    </row>
    <row r="29" spans="2:8" ht="12.75" customHeight="1">
      <c r="B29" s="853" t="s">
        <v>1016</v>
      </c>
      <c r="C29" s="853"/>
      <c r="D29" s="853"/>
      <c r="E29" s="853"/>
      <c r="F29" s="853"/>
      <c r="G29" s="853"/>
      <c r="H29" s="853"/>
    </row>
    <row r="30" spans="2:8">
      <c r="B30" s="853"/>
      <c r="C30" s="853"/>
      <c r="D30" s="853"/>
      <c r="E30" s="853"/>
      <c r="F30" s="853"/>
      <c r="G30" s="853"/>
      <c r="H30" s="853"/>
    </row>
    <row r="31" spans="2:8" ht="12.75" customHeight="1">
      <c r="B31" s="853"/>
      <c r="C31" s="853"/>
      <c r="D31" s="853"/>
      <c r="E31" s="853"/>
      <c r="F31" s="853"/>
      <c r="G31" s="853"/>
      <c r="H31" s="853"/>
    </row>
    <row r="32" spans="2:8">
      <c r="B32" s="853"/>
      <c r="C32" s="853"/>
      <c r="D32" s="853"/>
      <c r="E32" s="853"/>
      <c r="F32" s="853"/>
      <c r="G32" s="853"/>
      <c r="H32" s="853"/>
    </row>
    <row r="33" spans="2:17">
      <c r="B33" s="853"/>
      <c r="C33" s="853"/>
      <c r="D33" s="853"/>
      <c r="E33" s="853"/>
      <c r="F33" s="853"/>
      <c r="G33" s="853"/>
      <c r="H33" s="853"/>
    </row>
    <row r="34" spans="2:17">
      <c r="B34" s="853"/>
      <c r="C34" s="853"/>
      <c r="D34" s="853"/>
      <c r="E34" s="853"/>
      <c r="F34" s="853"/>
      <c r="G34" s="853"/>
      <c r="H34" s="853"/>
    </row>
    <row r="35" spans="2:17">
      <c r="B35" s="667"/>
      <c r="C35" s="627"/>
      <c r="D35" s="627"/>
      <c r="E35" s="627"/>
      <c r="F35" s="627"/>
      <c r="G35" s="627"/>
      <c r="H35" s="627"/>
      <c r="K35" s="667"/>
      <c r="L35" s="627"/>
      <c r="M35" s="627"/>
      <c r="N35" s="627"/>
      <c r="O35" s="627"/>
      <c r="P35" s="627"/>
      <c r="Q35" s="627"/>
    </row>
    <row r="37" spans="2:17">
      <c r="B37" s="628" t="s">
        <v>1180</v>
      </c>
      <c r="C37" s="627"/>
      <c r="D37" s="627"/>
    </row>
    <row r="38" spans="2:17">
      <c r="B38" s="628" t="s">
        <v>966</v>
      </c>
      <c r="C38" s="627"/>
      <c r="D38" s="627"/>
    </row>
    <row r="39" spans="2:17">
      <c r="B39" s="629"/>
      <c r="C39" s="630"/>
      <c r="D39" s="854" t="s">
        <v>544</v>
      </c>
      <c r="E39" s="855"/>
      <c r="F39" s="856"/>
      <c r="G39" s="859" t="s">
        <v>1224</v>
      </c>
      <c r="H39" s="860"/>
    </row>
    <row r="40" spans="2:17" ht="12.75" customHeight="1">
      <c r="B40" s="347"/>
      <c r="C40" s="631">
        <v>2015</v>
      </c>
      <c r="D40" s="632">
        <v>2016</v>
      </c>
      <c r="E40" s="632">
        <v>2017</v>
      </c>
      <c r="F40" s="633">
        <v>2018</v>
      </c>
      <c r="G40" s="861"/>
      <c r="H40" s="862"/>
    </row>
    <row r="41" spans="2:17">
      <c r="B41" s="634" t="s">
        <v>545</v>
      </c>
      <c r="C41" s="635"/>
      <c r="D41" s="635"/>
      <c r="E41" s="636"/>
      <c r="F41" s="636"/>
      <c r="G41" s="119"/>
      <c r="H41" s="119"/>
    </row>
    <row r="42" spans="2:17">
      <c r="B42" s="637" t="s">
        <v>970</v>
      </c>
      <c r="C42" s="638">
        <v>4.3020613750000001</v>
      </c>
      <c r="D42" s="639">
        <v>-2.6518689675</v>
      </c>
      <c r="E42" s="640">
        <v>-3.2778498799999998</v>
      </c>
      <c r="F42" s="638">
        <v>-0.73726108224999998</v>
      </c>
      <c r="G42" s="641" t="s">
        <v>969</v>
      </c>
      <c r="H42" s="642">
        <v>-2.339</v>
      </c>
    </row>
    <row r="43" spans="2:17" ht="22.5">
      <c r="B43" s="637" t="s">
        <v>972</v>
      </c>
      <c r="C43" s="638">
        <v>0.61178240475408596</v>
      </c>
      <c r="D43" s="643">
        <v>3.3</v>
      </c>
      <c r="E43" s="644">
        <v>2.6</v>
      </c>
      <c r="F43" s="351">
        <v>1</v>
      </c>
      <c r="G43" s="641" t="s">
        <v>969</v>
      </c>
      <c r="H43" s="642">
        <v>-1.7749999999999999</v>
      </c>
    </row>
    <row r="44" spans="2:17" ht="22.5">
      <c r="B44" s="637" t="s">
        <v>974</v>
      </c>
      <c r="C44" s="638">
        <v>28.2</v>
      </c>
      <c r="D44" s="643">
        <v>28.2</v>
      </c>
      <c r="E44" s="642">
        <v>28.2</v>
      </c>
      <c r="F44" s="638">
        <v>28.2</v>
      </c>
      <c r="G44" s="641" t="s">
        <v>969</v>
      </c>
      <c r="H44" s="642">
        <v>19.277000000000001</v>
      </c>
    </row>
    <row r="45" spans="2:17" ht="22.5">
      <c r="B45" s="637" t="s">
        <v>977</v>
      </c>
      <c r="C45" s="638">
        <v>70.021089706380849</v>
      </c>
      <c r="D45" s="643">
        <v>70.021089706380849</v>
      </c>
      <c r="E45" s="642">
        <v>70.021089706380849</v>
      </c>
      <c r="F45" s="638">
        <v>70.021089706380849</v>
      </c>
      <c r="G45" s="641" t="s">
        <v>976</v>
      </c>
      <c r="H45" s="642">
        <v>99.585999999999999</v>
      </c>
    </row>
    <row r="46" spans="2:17" ht="33.75">
      <c r="B46" s="637" t="s">
        <v>979</v>
      </c>
      <c r="C46" s="645">
        <v>-3.9685709535440612</v>
      </c>
      <c r="D46" s="643">
        <v>4.9646849245020723</v>
      </c>
      <c r="E46" s="640">
        <v>10.353255368108769</v>
      </c>
      <c r="F46" s="638">
        <v>4.3842936927175673</v>
      </c>
      <c r="G46" s="641" t="s">
        <v>976</v>
      </c>
      <c r="H46" s="642">
        <v>6.3330000000000002</v>
      </c>
    </row>
    <row r="47" spans="2:17">
      <c r="B47" s="646" t="s">
        <v>981</v>
      </c>
      <c r="C47" s="642"/>
      <c r="D47" s="642"/>
      <c r="E47" s="642"/>
      <c r="F47" s="642"/>
      <c r="G47" s="641"/>
      <c r="H47" s="642"/>
    </row>
    <row r="48" spans="2:17" ht="22.5">
      <c r="B48" s="637" t="s">
        <v>983</v>
      </c>
      <c r="C48" s="638">
        <v>41.056193603146816</v>
      </c>
      <c r="D48" s="643">
        <v>45.008858036196401</v>
      </c>
      <c r="E48" s="642">
        <v>55.509959809080009</v>
      </c>
      <c r="F48" s="638">
        <v>64.55831169382779</v>
      </c>
      <c r="G48" s="641" t="s">
        <v>976</v>
      </c>
      <c r="H48" s="642">
        <v>64.697999999999993</v>
      </c>
    </row>
    <row r="49" spans="2:8" ht="22.5">
      <c r="B49" s="637" t="s">
        <v>985</v>
      </c>
      <c r="C49" s="638">
        <v>0.66386066841311142</v>
      </c>
      <c r="D49" s="643">
        <v>-0.50087206128909867</v>
      </c>
      <c r="E49" s="640">
        <v>-3.7751837801230583</v>
      </c>
      <c r="F49" s="647">
        <v>-5.7841960749696399</v>
      </c>
      <c r="G49" s="641" t="s">
        <v>969</v>
      </c>
      <c r="H49" s="642">
        <v>-3.2389999999999999</v>
      </c>
    </row>
    <row r="50" spans="2:8" ht="22.5">
      <c r="B50" s="637" t="s">
        <v>987</v>
      </c>
      <c r="C50" s="638">
        <v>0.66682375478927214</v>
      </c>
      <c r="D50" s="643">
        <v>1.6690481037520728</v>
      </c>
      <c r="E50" s="642">
        <v>2.4416190856087701</v>
      </c>
      <c r="F50" s="638">
        <v>3.1232957824675669</v>
      </c>
      <c r="G50" s="641" t="s">
        <v>976</v>
      </c>
      <c r="H50" s="642">
        <v>10.788</v>
      </c>
    </row>
    <row r="51" spans="2:8" ht="33.75">
      <c r="B51" s="637" t="s">
        <v>989</v>
      </c>
      <c r="C51" s="638">
        <v>6.7334157078062438</v>
      </c>
      <c r="D51" s="643">
        <v>8.8501561497788508</v>
      </c>
      <c r="E51" s="642">
        <v>12.039173773237957</v>
      </c>
      <c r="F51" s="638">
        <v>13.440679830228817</v>
      </c>
      <c r="G51" s="641" t="s">
        <v>976</v>
      </c>
      <c r="H51" s="642">
        <v>18.995000000000001</v>
      </c>
    </row>
    <row r="52" spans="2:8" ht="33.75">
      <c r="B52" s="637" t="s">
        <v>991</v>
      </c>
      <c r="C52" s="638">
        <v>16.400487032217594</v>
      </c>
      <c r="D52" s="643">
        <v>19.657967613947264</v>
      </c>
      <c r="E52" s="642">
        <v>21.640232259496781</v>
      </c>
      <c r="F52" s="638">
        <v>20.693844282437531</v>
      </c>
      <c r="G52" s="641" t="s">
        <v>976</v>
      </c>
      <c r="H52" s="642">
        <v>21.706</v>
      </c>
    </row>
    <row r="53" spans="2:8" ht="22.5">
      <c r="B53" s="637" t="s">
        <v>993</v>
      </c>
      <c r="C53" s="638">
        <v>15.446285902255024</v>
      </c>
      <c r="D53" s="643">
        <v>15.545491801294418</v>
      </c>
      <c r="E53" s="642">
        <v>15.823652608869384</v>
      </c>
      <c r="F53" s="638">
        <v>11.728150704240122</v>
      </c>
      <c r="G53" s="641" t="s">
        <v>976</v>
      </c>
      <c r="H53" s="642">
        <v>27.126000000000001</v>
      </c>
    </row>
    <row r="54" spans="2:8" ht="22.5">
      <c r="B54" s="637" t="s">
        <v>995</v>
      </c>
      <c r="C54" s="648">
        <v>38.411178510004</v>
      </c>
      <c r="D54" s="639">
        <v>38.411178510004</v>
      </c>
      <c r="E54" s="640">
        <v>38.411178510004</v>
      </c>
      <c r="F54" s="647">
        <v>38.411178510004</v>
      </c>
      <c r="G54" s="641" t="s">
        <v>976</v>
      </c>
      <c r="H54" s="642">
        <v>34.878</v>
      </c>
    </row>
    <row r="55" spans="2:8">
      <c r="B55" s="646" t="s">
        <v>997</v>
      </c>
      <c r="C55" s="642"/>
      <c r="D55" s="642"/>
      <c r="E55" s="642"/>
      <c r="F55" s="642"/>
      <c r="G55" s="641"/>
      <c r="H55" s="642"/>
    </row>
    <row r="56" spans="2:8" ht="22.5">
      <c r="B56" s="637" t="s">
        <v>999</v>
      </c>
      <c r="C56" s="649">
        <v>1.0230643749237101</v>
      </c>
      <c r="D56" s="650">
        <v>1.0230643749237101</v>
      </c>
      <c r="E56" s="651">
        <v>1.0230643749237101</v>
      </c>
      <c r="F56" s="649">
        <v>1.0230643749237101</v>
      </c>
      <c r="G56" s="641" t="s">
        <v>969</v>
      </c>
      <c r="H56" s="642">
        <v>0.995</v>
      </c>
    </row>
    <row r="57" spans="2:8" ht="22.5">
      <c r="B57" s="637" t="s">
        <v>1001</v>
      </c>
      <c r="C57" s="638">
        <v>0.96686220169067405</v>
      </c>
      <c r="D57" s="643">
        <v>0.96686220169067405</v>
      </c>
      <c r="E57" s="642">
        <v>0.96686220169067405</v>
      </c>
      <c r="F57" s="638">
        <v>0.96686220169067405</v>
      </c>
      <c r="G57" s="641" t="s">
        <v>969</v>
      </c>
      <c r="H57" s="642">
        <v>0.75600000000000001</v>
      </c>
    </row>
    <row r="58" spans="2:8">
      <c r="B58" s="637" t="s">
        <v>1003</v>
      </c>
      <c r="C58" s="647">
        <v>1.13631284236908</v>
      </c>
      <c r="D58" s="639">
        <v>1.13631284236908</v>
      </c>
      <c r="E58" s="640">
        <v>1.13631284236908</v>
      </c>
      <c r="F58" s="647">
        <v>1.13631284236908</v>
      </c>
      <c r="G58" s="641" t="s">
        <v>969</v>
      </c>
      <c r="H58" s="642">
        <v>1.1830000000000001</v>
      </c>
    </row>
    <row r="59" spans="2:8">
      <c r="B59" s="637" t="s">
        <v>1007</v>
      </c>
      <c r="C59" s="652" t="s">
        <v>1008</v>
      </c>
      <c r="D59" s="653" t="s">
        <v>1008</v>
      </c>
      <c r="E59" s="654" t="s">
        <v>1008</v>
      </c>
      <c r="F59" s="652" t="s">
        <v>1008</v>
      </c>
      <c r="G59" s="641" t="s">
        <v>976</v>
      </c>
      <c r="H59" s="642" t="s">
        <v>1009</v>
      </c>
    </row>
    <row r="60" spans="2:8">
      <c r="B60" s="655" t="s">
        <v>1011</v>
      </c>
      <c r="C60" s="656" t="s">
        <v>1008</v>
      </c>
      <c r="D60" s="657" t="s">
        <v>1008</v>
      </c>
      <c r="E60" s="658" t="s">
        <v>1008</v>
      </c>
      <c r="F60" s="659" t="s">
        <v>1008</v>
      </c>
      <c r="G60" s="641" t="s">
        <v>976</v>
      </c>
      <c r="H60" s="660" t="s">
        <v>1009</v>
      </c>
    </row>
    <row r="61" spans="2:8" ht="22.5">
      <c r="B61" s="661" t="s">
        <v>1013</v>
      </c>
      <c r="C61" s="662" t="s">
        <v>715</v>
      </c>
      <c r="D61" s="662">
        <v>0.23147978401170399</v>
      </c>
      <c r="E61" s="663">
        <v>0.80027493172057695</v>
      </c>
      <c r="F61" s="664">
        <v>0.26792612196439869</v>
      </c>
      <c r="G61" s="663"/>
      <c r="H61" s="663"/>
    </row>
    <row r="62" spans="2:8">
      <c r="B62" s="665" t="s">
        <v>1015</v>
      </c>
      <c r="C62" s="666"/>
      <c r="D62" s="666"/>
      <c r="E62" s="666"/>
      <c r="F62" s="666"/>
      <c r="G62" s="666"/>
      <c r="H62" s="627"/>
    </row>
    <row r="63" spans="2:8">
      <c r="B63" s="853" t="s">
        <v>1071</v>
      </c>
      <c r="C63" s="853"/>
      <c r="D63" s="853"/>
      <c r="E63" s="853"/>
      <c r="F63" s="853"/>
      <c r="G63" s="853"/>
      <c r="H63" s="853"/>
    </row>
    <row r="64" spans="2:8">
      <c r="B64" s="853"/>
      <c r="C64" s="853"/>
      <c r="D64" s="853"/>
      <c r="E64" s="853"/>
      <c r="F64" s="853"/>
      <c r="G64" s="853"/>
      <c r="H64" s="853"/>
    </row>
    <row r="65" spans="2:8">
      <c r="B65" s="853"/>
      <c r="C65" s="853"/>
      <c r="D65" s="853"/>
      <c r="E65" s="853"/>
      <c r="F65" s="853"/>
      <c r="G65" s="853"/>
      <c r="H65" s="853"/>
    </row>
    <row r="66" spans="2:8">
      <c r="B66" s="853"/>
      <c r="C66" s="853"/>
      <c r="D66" s="853"/>
      <c r="E66" s="853"/>
      <c r="F66" s="853"/>
      <c r="G66" s="853"/>
      <c r="H66" s="853"/>
    </row>
    <row r="67" spans="2:8">
      <c r="B67" s="853"/>
      <c r="C67" s="853"/>
      <c r="D67" s="853"/>
      <c r="E67" s="853"/>
      <c r="F67" s="853"/>
      <c r="G67" s="853"/>
      <c r="H67" s="853"/>
    </row>
    <row r="68" spans="2:8">
      <c r="B68" s="853"/>
      <c r="C68" s="853"/>
      <c r="D68" s="853"/>
      <c r="E68" s="853"/>
      <c r="F68" s="853"/>
      <c r="G68" s="853"/>
      <c r="H68" s="853"/>
    </row>
  </sheetData>
  <mergeCells count="6">
    <mergeCell ref="B63:H68"/>
    <mergeCell ref="D5:F5"/>
    <mergeCell ref="D39:F39"/>
    <mergeCell ref="G6:H6"/>
    <mergeCell ref="B29:H34"/>
    <mergeCell ref="G39:H40"/>
  </mergeCells>
  <pageMargins left="0.7" right="0.7" top="0.78740157499999996" bottom="0.78740157499999996"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3"/>
  <dimension ref="A3:O67"/>
  <sheetViews>
    <sheetView showGridLines="0" zoomScaleNormal="100" workbookViewId="0"/>
  </sheetViews>
  <sheetFormatPr defaultRowHeight="12.75" customHeight="1"/>
  <cols>
    <col min="1" max="14" width="9.140625" style="669"/>
    <col min="15" max="31" width="9.140625" style="669" customWidth="1"/>
    <col min="32" max="16384" width="9.140625" style="669"/>
  </cols>
  <sheetData>
    <row r="3" spans="2:15" ht="12.75" customHeight="1">
      <c r="B3" s="668" t="s">
        <v>1114</v>
      </c>
      <c r="I3" s="670"/>
      <c r="J3" s="670"/>
      <c r="K3" s="670"/>
      <c r="L3" s="670"/>
      <c r="M3" s="670"/>
      <c r="N3" s="670"/>
      <c r="O3" s="670"/>
    </row>
    <row r="4" spans="2:15" ht="12.75" customHeight="1">
      <c r="B4" s="863" t="s">
        <v>1017</v>
      </c>
      <c r="C4" s="863"/>
      <c r="D4" s="863"/>
      <c r="E4" s="863"/>
      <c r="F4" s="863"/>
      <c r="I4" s="724"/>
      <c r="J4" s="724"/>
      <c r="K4" s="724"/>
      <c r="L4" s="724" t="s">
        <v>1018</v>
      </c>
      <c r="M4" s="724"/>
      <c r="N4" s="724"/>
      <c r="O4" s="670"/>
    </row>
    <row r="5" spans="2:15" ht="12.75" customHeight="1">
      <c r="B5" s="863"/>
      <c r="C5" s="863"/>
      <c r="D5" s="863"/>
      <c r="E5" s="863"/>
      <c r="F5" s="863"/>
      <c r="I5" s="724"/>
      <c r="J5" s="724"/>
      <c r="K5" s="724">
        <v>2015</v>
      </c>
      <c r="L5" s="724">
        <v>2016</v>
      </c>
      <c r="M5" s="724">
        <v>2017</v>
      </c>
      <c r="N5" s="724">
        <v>2018</v>
      </c>
      <c r="O5" s="670"/>
    </row>
    <row r="6" spans="2:15" ht="12.75" customHeight="1">
      <c r="B6" s="670" t="s">
        <v>1019</v>
      </c>
      <c r="F6" s="671"/>
      <c r="I6" s="724" t="s">
        <v>1020</v>
      </c>
      <c r="J6" s="724" t="s">
        <v>1021</v>
      </c>
      <c r="K6" s="725">
        <v>1.0815853234246893</v>
      </c>
      <c r="L6" s="725">
        <v>0.98530630669206187</v>
      </c>
      <c r="M6" s="725">
        <v>0.90006210800135811</v>
      </c>
      <c r="N6" s="725">
        <v>0.83921676175822169</v>
      </c>
      <c r="O6" s="670"/>
    </row>
    <row r="7" spans="2:15" ht="12.75" customHeight="1">
      <c r="I7" s="724" t="s">
        <v>1022</v>
      </c>
      <c r="J7" s="724" t="s">
        <v>1023</v>
      </c>
      <c r="K7" s="725">
        <v>1.0815853234246893</v>
      </c>
      <c r="L7" s="725">
        <v>0.96491537599303834</v>
      </c>
      <c r="M7" s="725">
        <v>0.83277709110407028</v>
      </c>
      <c r="N7" s="725">
        <v>0.70728049791511904</v>
      </c>
      <c r="O7" s="670"/>
    </row>
    <row r="8" spans="2:15" ht="12.75" customHeight="1">
      <c r="I8" s="724" t="s">
        <v>1024</v>
      </c>
      <c r="J8" s="724" t="s">
        <v>1025</v>
      </c>
      <c r="K8" s="725">
        <v>1.0815853234246893</v>
      </c>
      <c r="L8" s="725">
        <v>0.98298484376918394</v>
      </c>
      <c r="M8" s="725">
        <v>0.86751640396500762</v>
      </c>
      <c r="N8" s="725">
        <v>0.75442236493902515</v>
      </c>
      <c r="O8" s="670"/>
    </row>
    <row r="9" spans="2:15" ht="12.75" customHeight="1">
      <c r="I9" s="724" t="s">
        <v>1026</v>
      </c>
      <c r="J9" s="724" t="s">
        <v>1027</v>
      </c>
      <c r="K9" s="725">
        <v>1.0815853234246893</v>
      </c>
      <c r="L9" s="725">
        <v>1.0011450951298688</v>
      </c>
      <c r="M9" s="725">
        <v>0.90253983635894042</v>
      </c>
      <c r="N9" s="725">
        <v>0.80211536493676394</v>
      </c>
      <c r="O9" s="670"/>
    </row>
    <row r="10" spans="2:15" ht="12.75" customHeight="1">
      <c r="I10" s="724" t="s">
        <v>1028</v>
      </c>
      <c r="J10" s="724" t="s">
        <v>1029</v>
      </c>
      <c r="K10" s="725">
        <v>1.0815853234246893</v>
      </c>
      <c r="L10" s="725">
        <v>1.0377406990817426</v>
      </c>
      <c r="M10" s="725">
        <v>0.97345097172765271</v>
      </c>
      <c r="N10" s="725">
        <v>0.89918473584534586</v>
      </c>
      <c r="O10" s="670"/>
    </row>
    <row r="11" spans="2:15" ht="12.75" customHeight="1">
      <c r="I11" s="724" t="s">
        <v>1030</v>
      </c>
      <c r="J11" s="724" t="s">
        <v>1031</v>
      </c>
      <c r="K11" s="725">
        <v>1.0815853234246893</v>
      </c>
      <c r="L11" s="725">
        <v>1.0747077585976987</v>
      </c>
      <c r="M11" s="725">
        <v>1.0455347070285903</v>
      </c>
      <c r="N11" s="725">
        <v>0.99854974624006088</v>
      </c>
      <c r="O11" s="670"/>
    </row>
    <row r="12" spans="2:15" ht="12.75" customHeight="1">
      <c r="I12" s="670"/>
      <c r="J12" s="670"/>
      <c r="K12" s="670"/>
      <c r="L12" s="670"/>
      <c r="M12" s="670"/>
      <c r="N12" s="670"/>
      <c r="O12" s="670"/>
    </row>
    <row r="13" spans="2:15" ht="12.75" customHeight="1">
      <c r="I13" s="670"/>
      <c r="J13" s="670"/>
      <c r="K13" s="670"/>
      <c r="L13" s="670"/>
      <c r="M13" s="670"/>
      <c r="N13" s="670"/>
      <c r="O13" s="670"/>
    </row>
    <row r="14" spans="2:15" ht="12.75" customHeight="1">
      <c r="I14" s="670"/>
      <c r="J14" s="670"/>
      <c r="K14" s="670"/>
      <c r="L14" s="670"/>
      <c r="M14" s="670"/>
      <c r="N14" s="670"/>
      <c r="O14" s="670"/>
    </row>
    <row r="15" spans="2:15" ht="12.75" customHeight="1">
      <c r="I15" s="670"/>
      <c r="J15" s="670"/>
      <c r="K15" s="670"/>
      <c r="L15" s="670"/>
      <c r="M15" s="670"/>
      <c r="N15" s="670"/>
      <c r="O15" s="670"/>
    </row>
    <row r="27" spans="2:7" ht="12.75" customHeight="1">
      <c r="B27" s="672" t="s">
        <v>0</v>
      </c>
    </row>
    <row r="28" spans="2:7" ht="12.75" customHeight="1">
      <c r="B28" s="864" t="s">
        <v>1032</v>
      </c>
      <c r="C28" s="864"/>
      <c r="D28" s="864"/>
      <c r="E28" s="864"/>
      <c r="F28" s="864"/>
      <c r="G28" s="864"/>
    </row>
    <row r="29" spans="2:7" ht="12.75" customHeight="1">
      <c r="B29" s="864"/>
      <c r="C29" s="864"/>
      <c r="D29" s="864"/>
      <c r="E29" s="864"/>
      <c r="F29" s="864"/>
      <c r="G29" s="864"/>
    </row>
    <row r="30" spans="2:7" ht="12.75" customHeight="1">
      <c r="B30" s="864"/>
      <c r="C30" s="864"/>
      <c r="D30" s="864"/>
      <c r="E30" s="864"/>
      <c r="F30" s="864"/>
      <c r="G30" s="864"/>
    </row>
    <row r="31" spans="2:7" ht="12.75" customHeight="1">
      <c r="B31" s="864"/>
      <c r="C31" s="864"/>
      <c r="D31" s="864"/>
      <c r="E31" s="864"/>
      <c r="F31" s="864"/>
      <c r="G31" s="864"/>
    </row>
    <row r="32" spans="2:7" ht="12.75" customHeight="1">
      <c r="B32" s="864"/>
      <c r="C32" s="864"/>
      <c r="D32" s="864"/>
      <c r="E32" s="864"/>
      <c r="F32" s="864"/>
      <c r="G32" s="864"/>
    </row>
    <row r="33" spans="1:8" ht="12.75" customHeight="1">
      <c r="B33" s="864"/>
      <c r="C33" s="864"/>
      <c r="D33" s="864"/>
      <c r="E33" s="864"/>
      <c r="F33" s="864"/>
      <c r="G33" s="864"/>
    </row>
    <row r="37" spans="1:8" ht="12.75" customHeight="1">
      <c r="B37" s="668" t="s">
        <v>1170</v>
      </c>
    </row>
    <row r="38" spans="1:8" ht="12.75" customHeight="1">
      <c r="B38" s="863" t="s">
        <v>1033</v>
      </c>
      <c r="C38" s="863"/>
      <c r="D38" s="863"/>
      <c r="E38" s="863"/>
      <c r="F38" s="863"/>
    </row>
    <row r="39" spans="1:8" ht="12.75" customHeight="1">
      <c r="B39" s="863"/>
      <c r="C39" s="863"/>
      <c r="D39" s="863"/>
      <c r="E39" s="863"/>
      <c r="F39" s="863"/>
    </row>
    <row r="40" spans="1:8" ht="12.75" customHeight="1">
      <c r="B40" s="670" t="s">
        <v>1034</v>
      </c>
      <c r="F40" s="671"/>
    </row>
    <row r="41" spans="1:8" ht="12.75" customHeight="1">
      <c r="A41" s="673"/>
      <c r="G41" s="673"/>
      <c r="H41" s="673"/>
    </row>
    <row r="61" spans="2:7" ht="12.75" customHeight="1">
      <c r="B61" s="672" t="s">
        <v>2</v>
      </c>
    </row>
    <row r="62" spans="2:7" ht="12.75" customHeight="1">
      <c r="B62" s="864" t="s">
        <v>1184</v>
      </c>
      <c r="C62" s="864"/>
      <c r="D62" s="864"/>
      <c r="E62" s="864"/>
      <c r="F62" s="864"/>
      <c r="G62" s="864"/>
    </row>
    <row r="63" spans="2:7" ht="12.75" customHeight="1">
      <c r="B63" s="864"/>
      <c r="C63" s="864"/>
      <c r="D63" s="864"/>
      <c r="E63" s="864"/>
      <c r="F63" s="864"/>
      <c r="G63" s="864"/>
    </row>
    <row r="64" spans="2:7" ht="12.75" customHeight="1">
      <c r="B64" s="864"/>
      <c r="C64" s="864"/>
      <c r="D64" s="864"/>
      <c r="E64" s="864"/>
      <c r="F64" s="864"/>
      <c r="G64" s="864"/>
    </row>
    <row r="65" spans="2:7" ht="12.75" customHeight="1">
      <c r="B65" s="864"/>
      <c r="C65" s="864"/>
      <c r="D65" s="864"/>
      <c r="E65" s="864"/>
      <c r="F65" s="864"/>
      <c r="G65" s="864"/>
    </row>
    <row r="66" spans="2:7" ht="12.75" customHeight="1">
      <c r="B66" s="864"/>
      <c r="C66" s="864"/>
      <c r="D66" s="864"/>
      <c r="E66" s="864"/>
      <c r="F66" s="864"/>
      <c r="G66" s="864"/>
    </row>
    <row r="67" spans="2:7" ht="12.75" customHeight="1">
      <c r="B67" s="864"/>
      <c r="C67" s="864"/>
      <c r="D67" s="864"/>
      <c r="E67" s="864"/>
      <c r="F67" s="864"/>
      <c r="G67" s="864"/>
    </row>
  </sheetData>
  <mergeCells count="4">
    <mergeCell ref="B4:F5"/>
    <mergeCell ref="B38:F39"/>
    <mergeCell ref="B28:G33"/>
    <mergeCell ref="B62:G67"/>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3:XFC70"/>
  <sheetViews>
    <sheetView showGridLines="0" zoomScaleNormal="100" workbookViewId="0"/>
  </sheetViews>
  <sheetFormatPr defaultColWidth="9.140625" defaultRowHeight="12.75" customHeight="1"/>
  <cols>
    <col min="1" max="20" width="9.140625" style="227" customWidth="1"/>
    <col min="21" max="16384" width="9.140625" style="227"/>
  </cols>
  <sheetData>
    <row r="3" spans="1:16383" ht="12.75" customHeight="1">
      <c r="B3" s="712" t="s">
        <v>1078</v>
      </c>
      <c r="C3" s="713"/>
      <c r="D3" s="713"/>
      <c r="E3" s="713"/>
      <c r="F3" s="713"/>
      <c r="G3" s="713"/>
      <c r="K3" s="230" t="s">
        <v>352</v>
      </c>
      <c r="L3" s="230" t="s">
        <v>356</v>
      </c>
      <c r="M3" s="230" t="s">
        <v>355</v>
      </c>
      <c r="N3" s="230" t="s">
        <v>354</v>
      </c>
      <c r="O3" s="230" t="s">
        <v>353</v>
      </c>
      <c r="P3" s="230" t="s">
        <v>304</v>
      </c>
      <c r="Q3" s="230" t="s">
        <v>305</v>
      </c>
      <c r="R3" s="230" t="s">
        <v>345</v>
      </c>
      <c r="S3" s="230" t="s">
        <v>306</v>
      </c>
      <c r="T3" s="230" t="s">
        <v>307</v>
      </c>
      <c r="V3" s="228"/>
    </row>
    <row r="4" spans="1:16383" ht="12.75" customHeight="1">
      <c r="B4" s="734" t="s">
        <v>442</v>
      </c>
      <c r="C4" s="734"/>
      <c r="D4" s="734"/>
      <c r="E4" s="734"/>
      <c r="F4" s="734"/>
      <c r="G4" s="734"/>
      <c r="J4" s="230"/>
      <c r="K4" s="230" t="s">
        <v>204</v>
      </c>
      <c r="L4" s="230" t="s">
        <v>205</v>
      </c>
      <c r="M4" s="230" t="s">
        <v>206</v>
      </c>
      <c r="N4" s="230" t="s">
        <v>207</v>
      </c>
      <c r="O4" s="230" t="s">
        <v>208</v>
      </c>
      <c r="P4" s="230" t="s">
        <v>209</v>
      </c>
      <c r="Q4" s="230" t="s">
        <v>210</v>
      </c>
      <c r="R4" s="230" t="s">
        <v>211</v>
      </c>
      <c r="S4" s="230" t="s">
        <v>212</v>
      </c>
      <c r="T4" s="230" t="s">
        <v>213</v>
      </c>
      <c r="V4" s="228"/>
      <c r="W4" s="239"/>
      <c r="X4" s="239"/>
      <c r="Y4" s="239"/>
      <c r="Z4" s="239"/>
      <c r="AA4" s="239"/>
    </row>
    <row r="5" spans="1:16383" ht="12.75" customHeight="1">
      <c r="A5" s="232"/>
      <c r="B5" s="734"/>
      <c r="C5" s="734"/>
      <c r="D5" s="734"/>
      <c r="E5" s="734"/>
      <c r="F5" s="734"/>
      <c r="G5" s="734"/>
      <c r="H5" s="232"/>
      <c r="I5" s="232"/>
      <c r="J5" s="233">
        <v>41729</v>
      </c>
      <c r="K5" s="234">
        <v>63.58889640081761</v>
      </c>
      <c r="L5" s="234">
        <v>32.671035989508198</v>
      </c>
      <c r="M5" s="234">
        <v>50.350130601012502</v>
      </c>
      <c r="N5" s="234">
        <v>3.2036249606590581</v>
      </c>
      <c r="O5" s="234">
        <v>25.603778927723386</v>
      </c>
      <c r="P5" s="234">
        <v>1.077712569</v>
      </c>
      <c r="Q5" s="234">
        <v>0.58445883399999998</v>
      </c>
      <c r="R5" s="234">
        <v>0.187375653</v>
      </c>
      <c r="S5" s="234">
        <v>0.83977716899999999</v>
      </c>
      <c r="T5" s="234">
        <v>0.64322288699999997</v>
      </c>
      <c r="U5" s="232"/>
      <c r="V5" s="228"/>
      <c r="W5" s="239"/>
      <c r="X5" s="239"/>
      <c r="Y5" s="239"/>
      <c r="Z5" s="239"/>
      <c r="AA5" s="239"/>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c r="FV5" s="232"/>
      <c r="FW5" s="232"/>
      <c r="FX5" s="232"/>
      <c r="FY5" s="232"/>
      <c r="FZ5" s="232"/>
      <c r="GA5" s="232"/>
      <c r="GB5" s="232"/>
      <c r="GC5" s="232"/>
      <c r="GD5" s="232"/>
      <c r="GE5" s="232"/>
      <c r="GF5" s="232"/>
      <c r="GG5" s="232"/>
      <c r="GH5" s="232"/>
      <c r="GI5" s="232"/>
      <c r="GJ5" s="232"/>
      <c r="GK5" s="232"/>
      <c r="GL5" s="232"/>
      <c r="GM5" s="232"/>
      <c r="GN5" s="232"/>
      <c r="GO5" s="232"/>
      <c r="GP5" s="232"/>
      <c r="GQ5" s="232"/>
      <c r="GR5" s="232"/>
      <c r="GS5" s="232"/>
      <c r="GT5" s="232"/>
      <c r="GU5" s="232"/>
      <c r="GV5" s="232"/>
      <c r="GW5" s="232"/>
      <c r="GX5" s="232"/>
      <c r="GY5" s="232"/>
      <c r="GZ5" s="232"/>
      <c r="HA5" s="232"/>
      <c r="HB5" s="232"/>
      <c r="HC5" s="232"/>
      <c r="HD5" s="232"/>
      <c r="HE5" s="232"/>
      <c r="HF5" s="232"/>
      <c r="HG5" s="232"/>
      <c r="HH5" s="232"/>
      <c r="HI5" s="232"/>
      <c r="HJ5" s="232"/>
      <c r="HK5" s="232"/>
      <c r="HL5" s="232"/>
      <c r="HM5" s="232"/>
      <c r="HN5" s="232"/>
      <c r="HO5" s="232"/>
      <c r="HP5" s="232"/>
      <c r="HQ5" s="232"/>
      <c r="HR5" s="232"/>
      <c r="HS5" s="232"/>
      <c r="HT5" s="232"/>
      <c r="HU5" s="232"/>
      <c r="HV5" s="232"/>
      <c r="HW5" s="232"/>
      <c r="HX5" s="232"/>
      <c r="HY5" s="232"/>
      <c r="HZ5" s="232"/>
      <c r="IA5" s="232"/>
      <c r="IB5" s="232"/>
      <c r="IC5" s="232"/>
      <c r="ID5" s="232"/>
      <c r="IE5" s="232"/>
      <c r="IF5" s="232"/>
      <c r="IG5" s="232"/>
      <c r="IH5" s="232"/>
      <c r="II5" s="232"/>
      <c r="IJ5" s="232"/>
      <c r="IK5" s="232"/>
      <c r="IL5" s="232"/>
      <c r="IM5" s="232"/>
      <c r="IN5" s="232"/>
      <c r="IO5" s="232"/>
      <c r="IP5" s="232"/>
      <c r="IQ5" s="232"/>
      <c r="IR5" s="232"/>
      <c r="IS5" s="232"/>
      <c r="IT5" s="232"/>
      <c r="IU5" s="232"/>
      <c r="IV5" s="232"/>
      <c r="IW5" s="232"/>
      <c r="IX5" s="232"/>
      <c r="IY5" s="232"/>
      <c r="IZ5" s="232"/>
      <c r="JA5" s="232"/>
      <c r="JB5" s="232"/>
      <c r="JC5" s="232"/>
      <c r="JD5" s="232"/>
      <c r="JE5" s="232"/>
      <c r="JF5" s="232"/>
      <c r="JG5" s="232"/>
      <c r="JH5" s="232"/>
      <c r="JI5" s="232"/>
      <c r="JJ5" s="232"/>
      <c r="JK5" s="232"/>
      <c r="JL5" s="232"/>
      <c r="JM5" s="232"/>
      <c r="JN5" s="232"/>
      <c r="JO5" s="232"/>
      <c r="JP5" s="232"/>
      <c r="JQ5" s="232"/>
      <c r="JR5" s="232"/>
      <c r="JS5" s="232"/>
      <c r="JT5" s="232"/>
      <c r="JU5" s="232"/>
      <c r="JV5" s="232"/>
      <c r="JW5" s="232"/>
      <c r="JX5" s="232"/>
      <c r="JY5" s="232"/>
      <c r="JZ5" s="232"/>
      <c r="KA5" s="232"/>
      <c r="KB5" s="232"/>
      <c r="KC5" s="232"/>
      <c r="KD5" s="232"/>
      <c r="KE5" s="232"/>
      <c r="KF5" s="232"/>
      <c r="KG5" s="232"/>
      <c r="KH5" s="232"/>
      <c r="KI5" s="232"/>
      <c r="KJ5" s="232"/>
      <c r="KK5" s="232"/>
      <c r="KL5" s="232"/>
      <c r="KM5" s="232"/>
      <c r="KN5" s="232"/>
      <c r="KO5" s="232"/>
      <c r="KP5" s="232"/>
      <c r="KQ5" s="232"/>
      <c r="KR5" s="232"/>
      <c r="KS5" s="232"/>
      <c r="KT5" s="232"/>
      <c r="KU5" s="232"/>
      <c r="KV5" s="232"/>
      <c r="KW5" s="232"/>
      <c r="KX5" s="232"/>
      <c r="KY5" s="232"/>
      <c r="KZ5" s="232"/>
      <c r="LA5" s="232"/>
      <c r="LB5" s="232"/>
      <c r="LC5" s="232"/>
      <c r="LD5" s="232"/>
      <c r="LE5" s="232"/>
      <c r="LF5" s="232"/>
      <c r="LG5" s="232"/>
      <c r="LH5" s="232"/>
      <c r="LI5" s="232"/>
      <c r="LJ5" s="232"/>
      <c r="LK5" s="232"/>
      <c r="LL5" s="232"/>
      <c r="LM5" s="232"/>
      <c r="LN5" s="232"/>
      <c r="LO5" s="232"/>
      <c r="LP5" s="232"/>
      <c r="LQ5" s="232"/>
      <c r="LR5" s="232"/>
      <c r="LS5" s="232"/>
      <c r="LT5" s="232"/>
      <c r="LU5" s="232"/>
      <c r="LV5" s="232"/>
      <c r="LW5" s="232"/>
      <c r="LX5" s="232"/>
      <c r="LY5" s="232"/>
      <c r="LZ5" s="232"/>
      <c r="MA5" s="232"/>
      <c r="MB5" s="232"/>
      <c r="MC5" s="232"/>
      <c r="MD5" s="232"/>
      <c r="ME5" s="232"/>
      <c r="MF5" s="232"/>
      <c r="MG5" s="232"/>
      <c r="MH5" s="232"/>
      <c r="MI5" s="232"/>
      <c r="MJ5" s="232"/>
      <c r="MK5" s="232"/>
      <c r="ML5" s="232"/>
      <c r="MM5" s="232"/>
      <c r="MN5" s="232"/>
      <c r="MO5" s="232"/>
      <c r="MP5" s="232"/>
      <c r="MQ5" s="232"/>
      <c r="MR5" s="232"/>
      <c r="MS5" s="232"/>
      <c r="MT5" s="232"/>
      <c r="MU5" s="232"/>
      <c r="MV5" s="232"/>
      <c r="MW5" s="232"/>
      <c r="MX5" s="232"/>
      <c r="MY5" s="232"/>
      <c r="MZ5" s="232"/>
      <c r="NA5" s="232"/>
      <c r="NB5" s="232"/>
      <c r="NC5" s="232"/>
      <c r="ND5" s="232"/>
      <c r="NE5" s="232"/>
      <c r="NF5" s="232"/>
      <c r="NG5" s="232"/>
      <c r="NH5" s="232"/>
      <c r="NI5" s="232"/>
      <c r="NJ5" s="232"/>
      <c r="NK5" s="232"/>
      <c r="NL5" s="232"/>
      <c r="NM5" s="232"/>
      <c r="NN5" s="232"/>
      <c r="NO5" s="232"/>
      <c r="NP5" s="232"/>
      <c r="NQ5" s="232"/>
      <c r="NR5" s="232"/>
      <c r="NS5" s="232"/>
      <c r="NT5" s="232"/>
      <c r="NU5" s="232"/>
      <c r="NV5" s="232"/>
      <c r="NW5" s="232"/>
      <c r="NX5" s="232"/>
      <c r="NY5" s="232"/>
      <c r="NZ5" s="232"/>
      <c r="OA5" s="232"/>
      <c r="OB5" s="232"/>
      <c r="OC5" s="232"/>
      <c r="OD5" s="232"/>
      <c r="OE5" s="232"/>
      <c r="OF5" s="232"/>
      <c r="OG5" s="232"/>
      <c r="OH5" s="232"/>
      <c r="OI5" s="232"/>
      <c r="OJ5" s="232"/>
      <c r="OK5" s="232"/>
      <c r="OL5" s="232"/>
      <c r="OM5" s="232"/>
      <c r="ON5" s="232"/>
      <c r="OO5" s="232"/>
      <c r="OP5" s="232"/>
      <c r="OQ5" s="232"/>
      <c r="OR5" s="232"/>
      <c r="OS5" s="232"/>
      <c r="OT5" s="232"/>
      <c r="OU5" s="232"/>
      <c r="OV5" s="232"/>
      <c r="OW5" s="232"/>
      <c r="OX5" s="232"/>
      <c r="OY5" s="232"/>
      <c r="OZ5" s="232"/>
      <c r="PA5" s="232"/>
      <c r="PB5" s="232"/>
      <c r="PC5" s="232"/>
      <c r="PD5" s="232"/>
      <c r="PE5" s="232"/>
      <c r="PF5" s="232"/>
      <c r="PG5" s="232"/>
      <c r="PH5" s="232"/>
      <c r="PI5" s="232"/>
      <c r="PJ5" s="232"/>
      <c r="PK5" s="232"/>
      <c r="PL5" s="232"/>
      <c r="PM5" s="232"/>
      <c r="PN5" s="232"/>
      <c r="PO5" s="232"/>
      <c r="PP5" s="232"/>
      <c r="PQ5" s="232"/>
      <c r="PR5" s="232"/>
      <c r="PS5" s="232"/>
      <c r="PT5" s="232"/>
      <c r="PU5" s="232"/>
      <c r="PV5" s="232"/>
      <c r="PW5" s="232"/>
      <c r="PX5" s="232"/>
      <c r="PY5" s="232"/>
      <c r="PZ5" s="232"/>
      <c r="QA5" s="232"/>
      <c r="QB5" s="232"/>
      <c r="QC5" s="232"/>
      <c r="QD5" s="232"/>
      <c r="QE5" s="232"/>
      <c r="QF5" s="232"/>
      <c r="QG5" s="232"/>
      <c r="QH5" s="232"/>
      <c r="QI5" s="232"/>
      <c r="QJ5" s="232"/>
      <c r="QK5" s="232"/>
      <c r="QL5" s="232"/>
      <c r="QM5" s="232"/>
      <c r="QN5" s="232"/>
      <c r="QO5" s="232"/>
      <c r="QP5" s="232"/>
      <c r="QQ5" s="232"/>
      <c r="QR5" s="232"/>
      <c r="QS5" s="232"/>
      <c r="QT5" s="232"/>
      <c r="QU5" s="232"/>
      <c r="QV5" s="232"/>
      <c r="QW5" s="232"/>
      <c r="QX5" s="232"/>
      <c r="QY5" s="232"/>
      <c r="QZ5" s="232"/>
      <c r="RA5" s="232"/>
      <c r="RB5" s="232"/>
      <c r="RC5" s="232"/>
      <c r="RD5" s="232"/>
      <c r="RE5" s="232"/>
      <c r="RF5" s="232"/>
      <c r="RG5" s="232"/>
      <c r="RH5" s="232"/>
      <c r="RI5" s="232"/>
      <c r="RJ5" s="232"/>
      <c r="RK5" s="232"/>
      <c r="RL5" s="232"/>
      <c r="RM5" s="232"/>
      <c r="RN5" s="232"/>
      <c r="RO5" s="232"/>
      <c r="RP5" s="232"/>
      <c r="RQ5" s="232"/>
      <c r="RR5" s="232"/>
      <c r="RS5" s="232"/>
      <c r="RT5" s="232"/>
      <c r="RU5" s="232"/>
      <c r="RV5" s="232"/>
      <c r="RW5" s="232"/>
      <c r="RX5" s="232"/>
      <c r="RY5" s="232"/>
      <c r="RZ5" s="232"/>
      <c r="SA5" s="232"/>
      <c r="SB5" s="232"/>
      <c r="SC5" s="232"/>
      <c r="SD5" s="232"/>
      <c r="SE5" s="232"/>
      <c r="SF5" s="232"/>
      <c r="SG5" s="232"/>
      <c r="SH5" s="232"/>
      <c r="SI5" s="232"/>
      <c r="SJ5" s="232"/>
      <c r="SK5" s="232"/>
      <c r="SL5" s="232"/>
      <c r="SM5" s="232"/>
      <c r="SN5" s="232"/>
      <c r="SO5" s="232"/>
      <c r="SP5" s="232"/>
      <c r="SQ5" s="232"/>
      <c r="SR5" s="232"/>
      <c r="SS5" s="232"/>
      <c r="ST5" s="232"/>
      <c r="SU5" s="232"/>
      <c r="SV5" s="232"/>
      <c r="SW5" s="232"/>
      <c r="SX5" s="232"/>
      <c r="SY5" s="232"/>
      <c r="SZ5" s="232"/>
      <c r="TA5" s="232"/>
      <c r="TB5" s="232"/>
      <c r="TC5" s="232"/>
      <c r="TD5" s="232"/>
      <c r="TE5" s="232"/>
      <c r="TF5" s="232"/>
      <c r="TG5" s="232"/>
      <c r="TH5" s="232"/>
      <c r="TI5" s="232"/>
      <c r="TJ5" s="232"/>
      <c r="TK5" s="232"/>
      <c r="TL5" s="232"/>
      <c r="TM5" s="232"/>
      <c r="TN5" s="232"/>
      <c r="TO5" s="232"/>
      <c r="TP5" s="232"/>
      <c r="TQ5" s="232"/>
      <c r="TR5" s="232"/>
      <c r="TS5" s="232"/>
      <c r="TT5" s="232"/>
      <c r="TU5" s="232"/>
      <c r="TV5" s="232"/>
      <c r="TW5" s="232"/>
      <c r="TX5" s="232"/>
      <c r="TY5" s="232"/>
      <c r="TZ5" s="232"/>
      <c r="UA5" s="232"/>
      <c r="UB5" s="232"/>
      <c r="UC5" s="232"/>
      <c r="UD5" s="232"/>
      <c r="UE5" s="232"/>
      <c r="UF5" s="232"/>
      <c r="UG5" s="232"/>
      <c r="UH5" s="232"/>
      <c r="UI5" s="232"/>
      <c r="UJ5" s="232"/>
      <c r="UK5" s="232"/>
      <c r="UL5" s="232"/>
      <c r="UM5" s="232"/>
      <c r="UN5" s="232"/>
      <c r="UO5" s="232"/>
      <c r="UP5" s="232"/>
      <c r="UQ5" s="232"/>
      <c r="UR5" s="232"/>
      <c r="US5" s="232"/>
      <c r="UT5" s="232"/>
      <c r="UU5" s="232"/>
      <c r="UV5" s="232"/>
      <c r="UW5" s="232"/>
      <c r="UX5" s="232"/>
      <c r="UY5" s="232"/>
      <c r="UZ5" s="232"/>
      <c r="VA5" s="232"/>
      <c r="VB5" s="232"/>
      <c r="VC5" s="232"/>
      <c r="VD5" s="232"/>
      <c r="VE5" s="232"/>
      <c r="VF5" s="232"/>
      <c r="VG5" s="232"/>
      <c r="VH5" s="232"/>
      <c r="VI5" s="232"/>
      <c r="VJ5" s="232"/>
      <c r="VK5" s="232"/>
      <c r="VL5" s="232"/>
      <c r="VM5" s="232"/>
      <c r="VN5" s="232"/>
      <c r="VO5" s="232"/>
      <c r="VP5" s="232"/>
      <c r="VQ5" s="232"/>
      <c r="VR5" s="232"/>
      <c r="VS5" s="232"/>
      <c r="VT5" s="232"/>
      <c r="VU5" s="232"/>
      <c r="VV5" s="232"/>
      <c r="VW5" s="232"/>
      <c r="VX5" s="232"/>
      <c r="VY5" s="232"/>
      <c r="VZ5" s="232"/>
      <c r="WA5" s="232"/>
      <c r="WB5" s="232"/>
      <c r="WC5" s="232"/>
      <c r="WD5" s="232"/>
      <c r="WE5" s="232"/>
      <c r="WF5" s="232"/>
      <c r="WG5" s="232"/>
      <c r="WH5" s="232"/>
      <c r="WI5" s="232"/>
      <c r="WJ5" s="232"/>
      <c r="WK5" s="232"/>
      <c r="WL5" s="232"/>
      <c r="WM5" s="232"/>
      <c r="WN5" s="232"/>
      <c r="WO5" s="232"/>
      <c r="WP5" s="232"/>
      <c r="WQ5" s="232"/>
      <c r="WR5" s="232"/>
      <c r="WS5" s="232"/>
      <c r="WT5" s="232"/>
      <c r="WU5" s="232"/>
      <c r="WV5" s="232"/>
      <c r="WW5" s="232"/>
      <c r="WX5" s="232"/>
      <c r="WY5" s="232"/>
      <c r="WZ5" s="232"/>
      <c r="XA5" s="232"/>
      <c r="XB5" s="232"/>
      <c r="XC5" s="232"/>
      <c r="XD5" s="232"/>
      <c r="XE5" s="232"/>
      <c r="XF5" s="232"/>
      <c r="XG5" s="232"/>
      <c r="XH5" s="232"/>
      <c r="XI5" s="232"/>
      <c r="XJ5" s="232"/>
      <c r="XK5" s="232"/>
      <c r="XL5" s="232"/>
      <c r="XM5" s="232"/>
      <c r="XN5" s="232"/>
      <c r="XO5" s="232"/>
      <c r="XP5" s="232"/>
      <c r="XQ5" s="232"/>
      <c r="XR5" s="232"/>
      <c r="XS5" s="232"/>
      <c r="XT5" s="232"/>
      <c r="XU5" s="232"/>
      <c r="XV5" s="232"/>
      <c r="XW5" s="232"/>
      <c r="XX5" s="232"/>
      <c r="XY5" s="232"/>
      <c r="XZ5" s="232"/>
      <c r="YA5" s="232"/>
      <c r="YB5" s="232"/>
      <c r="YC5" s="232"/>
      <c r="YD5" s="232"/>
      <c r="YE5" s="232"/>
      <c r="YF5" s="232"/>
      <c r="YG5" s="232"/>
      <c r="YH5" s="232"/>
      <c r="YI5" s="232"/>
      <c r="YJ5" s="232"/>
      <c r="YK5" s="232"/>
      <c r="YL5" s="232"/>
      <c r="YM5" s="232"/>
      <c r="YN5" s="232"/>
      <c r="YO5" s="232"/>
      <c r="YP5" s="232"/>
      <c r="YQ5" s="232"/>
      <c r="YR5" s="232"/>
      <c r="YS5" s="232"/>
      <c r="YT5" s="232"/>
      <c r="YU5" s="232"/>
      <c r="YV5" s="232"/>
      <c r="YW5" s="232"/>
      <c r="YX5" s="232"/>
      <c r="YY5" s="232"/>
      <c r="YZ5" s="232"/>
      <c r="ZA5" s="232"/>
      <c r="ZB5" s="232"/>
      <c r="ZC5" s="232"/>
      <c r="ZD5" s="232"/>
      <c r="ZE5" s="232"/>
      <c r="ZF5" s="232"/>
      <c r="ZG5" s="232"/>
      <c r="ZH5" s="232"/>
      <c r="ZI5" s="232"/>
      <c r="ZJ5" s="232"/>
      <c r="ZK5" s="232"/>
      <c r="ZL5" s="232"/>
      <c r="ZM5" s="232"/>
      <c r="ZN5" s="232"/>
      <c r="ZO5" s="232"/>
      <c r="ZP5" s="232"/>
      <c r="ZQ5" s="232"/>
      <c r="ZR5" s="232"/>
      <c r="ZS5" s="232"/>
      <c r="ZT5" s="232"/>
      <c r="ZU5" s="232"/>
      <c r="ZV5" s="232"/>
      <c r="ZW5" s="232"/>
      <c r="ZX5" s="232"/>
      <c r="ZY5" s="232"/>
      <c r="ZZ5" s="232"/>
      <c r="AAA5" s="232"/>
      <c r="AAB5" s="232"/>
      <c r="AAC5" s="232"/>
      <c r="AAD5" s="232"/>
      <c r="AAE5" s="232"/>
      <c r="AAF5" s="232"/>
      <c r="AAG5" s="232"/>
      <c r="AAH5" s="232"/>
      <c r="AAI5" s="232"/>
      <c r="AAJ5" s="232"/>
      <c r="AAK5" s="232"/>
      <c r="AAL5" s="232"/>
      <c r="AAM5" s="232"/>
      <c r="AAN5" s="232"/>
      <c r="AAO5" s="232"/>
      <c r="AAP5" s="232"/>
      <c r="AAQ5" s="232"/>
      <c r="AAR5" s="232"/>
      <c r="AAS5" s="232"/>
      <c r="AAT5" s="232"/>
      <c r="AAU5" s="232"/>
      <c r="AAV5" s="232"/>
      <c r="AAW5" s="232"/>
      <c r="AAX5" s="232"/>
      <c r="AAY5" s="232"/>
      <c r="AAZ5" s="232"/>
      <c r="ABA5" s="232"/>
      <c r="ABB5" s="232"/>
      <c r="ABC5" s="232"/>
      <c r="ABD5" s="232"/>
      <c r="ABE5" s="232"/>
      <c r="ABF5" s="232"/>
      <c r="ABG5" s="232"/>
      <c r="ABH5" s="232"/>
      <c r="ABI5" s="232"/>
      <c r="ABJ5" s="232"/>
      <c r="ABK5" s="232"/>
      <c r="ABL5" s="232"/>
      <c r="ABM5" s="232"/>
      <c r="ABN5" s="232"/>
      <c r="ABO5" s="232"/>
      <c r="ABP5" s="232"/>
      <c r="ABQ5" s="232"/>
      <c r="ABR5" s="232"/>
      <c r="ABS5" s="232"/>
      <c r="ABT5" s="232"/>
      <c r="ABU5" s="232"/>
      <c r="ABV5" s="232"/>
      <c r="ABW5" s="232"/>
      <c r="ABX5" s="232"/>
      <c r="ABY5" s="232"/>
      <c r="ABZ5" s="232"/>
      <c r="ACA5" s="232"/>
      <c r="ACB5" s="232"/>
      <c r="ACC5" s="232"/>
      <c r="ACD5" s="232"/>
      <c r="ACE5" s="232"/>
      <c r="ACF5" s="232"/>
      <c r="ACG5" s="232"/>
      <c r="ACH5" s="232"/>
      <c r="ACI5" s="232"/>
      <c r="ACJ5" s="232"/>
      <c r="ACK5" s="232"/>
      <c r="ACL5" s="232"/>
      <c r="ACM5" s="232"/>
      <c r="ACN5" s="232"/>
      <c r="ACO5" s="232"/>
      <c r="ACP5" s="232"/>
      <c r="ACQ5" s="232"/>
      <c r="ACR5" s="232"/>
      <c r="ACS5" s="232"/>
      <c r="ACT5" s="232"/>
      <c r="ACU5" s="232"/>
      <c r="ACV5" s="232"/>
      <c r="ACW5" s="232"/>
      <c r="ACX5" s="232"/>
      <c r="ACY5" s="232"/>
      <c r="ACZ5" s="232"/>
      <c r="ADA5" s="232"/>
      <c r="ADB5" s="232"/>
      <c r="ADC5" s="232"/>
      <c r="ADD5" s="232"/>
      <c r="ADE5" s="232"/>
      <c r="ADF5" s="232"/>
      <c r="ADG5" s="232"/>
      <c r="ADH5" s="232"/>
      <c r="ADI5" s="232"/>
      <c r="ADJ5" s="232"/>
      <c r="ADK5" s="232"/>
      <c r="ADL5" s="232"/>
      <c r="ADM5" s="232"/>
      <c r="ADN5" s="232"/>
      <c r="ADO5" s="232"/>
      <c r="ADP5" s="232"/>
      <c r="ADQ5" s="232"/>
      <c r="ADR5" s="232"/>
      <c r="ADS5" s="232"/>
      <c r="ADT5" s="232"/>
      <c r="ADU5" s="232"/>
      <c r="ADV5" s="232"/>
      <c r="ADW5" s="232"/>
      <c r="ADX5" s="232"/>
      <c r="ADY5" s="232"/>
      <c r="ADZ5" s="232"/>
      <c r="AEA5" s="232"/>
      <c r="AEB5" s="232"/>
      <c r="AEC5" s="232"/>
      <c r="AED5" s="232"/>
      <c r="AEE5" s="232"/>
      <c r="AEF5" s="232"/>
      <c r="AEG5" s="232"/>
      <c r="AEH5" s="232"/>
      <c r="AEI5" s="232"/>
      <c r="AEJ5" s="232"/>
      <c r="AEK5" s="232"/>
      <c r="AEL5" s="232"/>
      <c r="AEM5" s="232"/>
      <c r="AEN5" s="232"/>
      <c r="AEO5" s="232"/>
      <c r="AEP5" s="232"/>
      <c r="AEQ5" s="232"/>
      <c r="AER5" s="232"/>
      <c r="AES5" s="232"/>
      <c r="AET5" s="232"/>
      <c r="AEU5" s="232"/>
      <c r="AEV5" s="232"/>
      <c r="AEW5" s="232"/>
      <c r="AEX5" s="232"/>
      <c r="AEY5" s="232"/>
      <c r="AEZ5" s="232"/>
      <c r="AFA5" s="232"/>
      <c r="AFB5" s="232"/>
      <c r="AFC5" s="232"/>
      <c r="AFD5" s="232"/>
      <c r="AFE5" s="232"/>
      <c r="AFF5" s="232"/>
      <c r="AFG5" s="232"/>
      <c r="AFH5" s="232"/>
      <c r="AFI5" s="232"/>
      <c r="AFJ5" s="232"/>
      <c r="AFK5" s="232"/>
      <c r="AFL5" s="232"/>
      <c r="AFM5" s="232"/>
      <c r="AFN5" s="232"/>
      <c r="AFO5" s="232"/>
      <c r="AFP5" s="232"/>
      <c r="AFQ5" s="232"/>
      <c r="AFR5" s="232"/>
      <c r="AFS5" s="232"/>
      <c r="AFT5" s="232"/>
      <c r="AFU5" s="232"/>
      <c r="AFV5" s="232"/>
      <c r="AFW5" s="232"/>
      <c r="AFX5" s="232"/>
      <c r="AFY5" s="232"/>
      <c r="AFZ5" s="232"/>
      <c r="AGA5" s="232"/>
      <c r="AGB5" s="232"/>
      <c r="AGC5" s="232"/>
      <c r="AGD5" s="232"/>
      <c r="AGE5" s="232"/>
      <c r="AGF5" s="232"/>
      <c r="AGG5" s="232"/>
      <c r="AGH5" s="232"/>
      <c r="AGI5" s="232"/>
      <c r="AGJ5" s="232"/>
      <c r="AGK5" s="232"/>
      <c r="AGL5" s="232"/>
      <c r="AGM5" s="232"/>
      <c r="AGN5" s="232"/>
      <c r="AGO5" s="232"/>
      <c r="AGP5" s="232"/>
      <c r="AGQ5" s="232"/>
      <c r="AGR5" s="232"/>
      <c r="AGS5" s="232"/>
      <c r="AGT5" s="232"/>
      <c r="AGU5" s="232"/>
      <c r="AGV5" s="232"/>
      <c r="AGW5" s="232"/>
      <c r="AGX5" s="232"/>
      <c r="AGY5" s="232"/>
      <c r="AGZ5" s="232"/>
      <c r="AHA5" s="232"/>
      <c r="AHB5" s="232"/>
      <c r="AHC5" s="232"/>
      <c r="AHD5" s="232"/>
      <c r="AHE5" s="232"/>
      <c r="AHF5" s="232"/>
      <c r="AHG5" s="232"/>
      <c r="AHH5" s="232"/>
      <c r="AHI5" s="232"/>
      <c r="AHJ5" s="232"/>
      <c r="AHK5" s="232"/>
      <c r="AHL5" s="232"/>
      <c r="AHM5" s="232"/>
      <c r="AHN5" s="232"/>
      <c r="AHO5" s="232"/>
      <c r="AHP5" s="232"/>
      <c r="AHQ5" s="232"/>
      <c r="AHR5" s="232"/>
      <c r="AHS5" s="232"/>
      <c r="AHT5" s="232"/>
      <c r="AHU5" s="232"/>
      <c r="AHV5" s="232"/>
      <c r="AHW5" s="232"/>
      <c r="AHX5" s="232"/>
      <c r="AHY5" s="232"/>
      <c r="AHZ5" s="232"/>
      <c r="AIA5" s="232"/>
      <c r="AIB5" s="232"/>
      <c r="AIC5" s="232"/>
      <c r="AID5" s="232"/>
      <c r="AIE5" s="232"/>
      <c r="AIF5" s="232"/>
      <c r="AIG5" s="232"/>
      <c r="AIH5" s="232"/>
      <c r="AII5" s="232"/>
      <c r="AIJ5" s="232"/>
      <c r="AIK5" s="232"/>
      <c r="AIL5" s="232"/>
      <c r="AIM5" s="232"/>
      <c r="AIN5" s="232"/>
      <c r="AIO5" s="232"/>
      <c r="AIP5" s="232"/>
      <c r="AIQ5" s="232"/>
      <c r="AIR5" s="232"/>
      <c r="AIS5" s="232"/>
      <c r="AIT5" s="232"/>
      <c r="AIU5" s="232"/>
      <c r="AIV5" s="232"/>
      <c r="AIW5" s="232"/>
      <c r="AIX5" s="232"/>
      <c r="AIY5" s="232"/>
      <c r="AIZ5" s="232"/>
      <c r="AJA5" s="232"/>
      <c r="AJB5" s="232"/>
      <c r="AJC5" s="232"/>
      <c r="AJD5" s="232"/>
      <c r="AJE5" s="232"/>
      <c r="AJF5" s="232"/>
      <c r="AJG5" s="232"/>
      <c r="AJH5" s="232"/>
      <c r="AJI5" s="232"/>
      <c r="AJJ5" s="232"/>
      <c r="AJK5" s="232"/>
      <c r="AJL5" s="232"/>
      <c r="AJM5" s="232"/>
      <c r="AJN5" s="232"/>
      <c r="AJO5" s="232"/>
      <c r="AJP5" s="232"/>
      <c r="AJQ5" s="232"/>
      <c r="AJR5" s="232"/>
      <c r="AJS5" s="232"/>
      <c r="AJT5" s="232"/>
      <c r="AJU5" s="232"/>
      <c r="AJV5" s="232"/>
      <c r="AJW5" s="232"/>
      <c r="AJX5" s="232"/>
      <c r="AJY5" s="232"/>
      <c r="AJZ5" s="232"/>
      <c r="AKA5" s="232"/>
      <c r="AKB5" s="232"/>
      <c r="AKC5" s="232"/>
      <c r="AKD5" s="232"/>
      <c r="AKE5" s="232"/>
      <c r="AKF5" s="232"/>
      <c r="AKG5" s="232"/>
      <c r="AKH5" s="232"/>
      <c r="AKI5" s="232"/>
      <c r="AKJ5" s="232"/>
      <c r="AKK5" s="232"/>
      <c r="AKL5" s="232"/>
      <c r="AKM5" s="232"/>
      <c r="AKN5" s="232"/>
      <c r="AKO5" s="232"/>
      <c r="AKP5" s="232"/>
      <c r="AKQ5" s="232"/>
      <c r="AKR5" s="232"/>
      <c r="AKS5" s="232"/>
      <c r="AKT5" s="232"/>
      <c r="AKU5" s="232"/>
      <c r="AKV5" s="232"/>
      <c r="AKW5" s="232"/>
      <c r="AKX5" s="232"/>
      <c r="AKY5" s="232"/>
      <c r="AKZ5" s="232"/>
      <c r="ALA5" s="232"/>
      <c r="ALB5" s="232"/>
      <c r="ALC5" s="232"/>
      <c r="ALD5" s="232"/>
      <c r="ALE5" s="232"/>
      <c r="ALF5" s="232"/>
      <c r="ALG5" s="232"/>
      <c r="ALH5" s="232"/>
      <c r="ALI5" s="232"/>
      <c r="ALJ5" s="232"/>
      <c r="ALK5" s="232"/>
      <c r="ALL5" s="232"/>
      <c r="ALM5" s="232"/>
      <c r="ALN5" s="232"/>
      <c r="ALO5" s="232"/>
      <c r="ALP5" s="232"/>
      <c r="ALQ5" s="232"/>
      <c r="ALR5" s="232"/>
      <c r="ALS5" s="232"/>
      <c r="ALT5" s="232"/>
      <c r="ALU5" s="232"/>
      <c r="ALV5" s="232"/>
      <c r="ALW5" s="232"/>
      <c r="ALX5" s="232"/>
      <c r="ALY5" s="232"/>
      <c r="ALZ5" s="232"/>
      <c r="AMA5" s="232"/>
      <c r="AMB5" s="232"/>
      <c r="AMC5" s="232"/>
      <c r="AMD5" s="232"/>
      <c r="AME5" s="232"/>
      <c r="AMF5" s="232"/>
      <c r="AMG5" s="232"/>
      <c r="AMH5" s="232"/>
      <c r="AMI5" s="232"/>
      <c r="AMJ5" s="232"/>
      <c r="AMK5" s="232"/>
      <c r="AML5" s="232"/>
      <c r="AMM5" s="232"/>
      <c r="AMN5" s="232"/>
      <c r="AMO5" s="232"/>
      <c r="AMP5" s="232"/>
      <c r="AMQ5" s="232"/>
      <c r="AMR5" s="232"/>
      <c r="AMS5" s="232"/>
      <c r="AMT5" s="232"/>
      <c r="AMU5" s="232"/>
      <c r="AMV5" s="232"/>
      <c r="AMW5" s="232"/>
      <c r="AMX5" s="232"/>
      <c r="AMY5" s="232"/>
      <c r="AMZ5" s="232"/>
      <c r="ANA5" s="232"/>
      <c r="ANB5" s="232"/>
      <c r="ANC5" s="232"/>
      <c r="AND5" s="232"/>
      <c r="ANE5" s="232"/>
      <c r="ANF5" s="232"/>
      <c r="ANG5" s="232"/>
      <c r="ANH5" s="232"/>
      <c r="ANI5" s="232"/>
      <c r="ANJ5" s="232"/>
      <c r="ANK5" s="232"/>
      <c r="ANL5" s="232"/>
      <c r="ANM5" s="232"/>
      <c r="ANN5" s="232"/>
      <c r="ANO5" s="232"/>
      <c r="ANP5" s="232"/>
      <c r="ANQ5" s="232"/>
      <c r="ANR5" s="232"/>
      <c r="ANS5" s="232"/>
      <c r="ANT5" s="232"/>
      <c r="ANU5" s="232"/>
      <c r="ANV5" s="232"/>
      <c r="ANW5" s="232"/>
      <c r="ANX5" s="232"/>
      <c r="ANY5" s="232"/>
      <c r="ANZ5" s="232"/>
      <c r="AOA5" s="232"/>
      <c r="AOB5" s="232"/>
      <c r="AOC5" s="232"/>
      <c r="AOD5" s="232"/>
      <c r="AOE5" s="232"/>
      <c r="AOF5" s="232"/>
      <c r="AOG5" s="232"/>
      <c r="AOH5" s="232"/>
      <c r="AOI5" s="232"/>
      <c r="AOJ5" s="232"/>
      <c r="AOK5" s="232"/>
      <c r="AOL5" s="232"/>
      <c r="AOM5" s="232"/>
      <c r="AON5" s="232"/>
      <c r="AOO5" s="232"/>
      <c r="AOP5" s="232"/>
      <c r="AOQ5" s="232"/>
      <c r="AOR5" s="232"/>
      <c r="AOS5" s="232"/>
      <c r="AOT5" s="232"/>
      <c r="AOU5" s="232"/>
      <c r="AOV5" s="232"/>
      <c r="AOW5" s="232"/>
      <c r="AOX5" s="232"/>
      <c r="AOY5" s="232"/>
      <c r="AOZ5" s="232"/>
      <c r="APA5" s="232"/>
      <c r="APB5" s="232"/>
      <c r="APC5" s="232"/>
      <c r="APD5" s="232"/>
      <c r="APE5" s="232"/>
      <c r="APF5" s="232"/>
      <c r="APG5" s="232"/>
      <c r="APH5" s="232"/>
      <c r="API5" s="232"/>
      <c r="APJ5" s="232"/>
      <c r="APK5" s="232"/>
      <c r="APL5" s="232"/>
      <c r="APM5" s="232"/>
      <c r="APN5" s="232"/>
      <c r="APO5" s="232"/>
      <c r="APP5" s="232"/>
      <c r="APQ5" s="232"/>
      <c r="APR5" s="232"/>
      <c r="APS5" s="232"/>
      <c r="APT5" s="232"/>
      <c r="APU5" s="232"/>
      <c r="APV5" s="232"/>
      <c r="APW5" s="232"/>
      <c r="APX5" s="232"/>
      <c r="APY5" s="232"/>
      <c r="APZ5" s="232"/>
      <c r="AQA5" s="232"/>
      <c r="AQB5" s="232"/>
      <c r="AQC5" s="232"/>
      <c r="AQD5" s="232"/>
      <c r="AQE5" s="232"/>
      <c r="AQF5" s="232"/>
      <c r="AQG5" s="232"/>
      <c r="AQH5" s="232"/>
      <c r="AQI5" s="232"/>
      <c r="AQJ5" s="232"/>
      <c r="AQK5" s="232"/>
      <c r="AQL5" s="232"/>
      <c r="AQM5" s="232"/>
      <c r="AQN5" s="232"/>
      <c r="AQO5" s="232"/>
      <c r="AQP5" s="232"/>
      <c r="AQQ5" s="232"/>
      <c r="AQR5" s="232"/>
      <c r="AQS5" s="232"/>
      <c r="AQT5" s="232"/>
      <c r="AQU5" s="232"/>
      <c r="AQV5" s="232"/>
      <c r="AQW5" s="232"/>
      <c r="AQX5" s="232"/>
      <c r="AQY5" s="232"/>
      <c r="AQZ5" s="232"/>
      <c r="ARA5" s="232"/>
      <c r="ARB5" s="232"/>
      <c r="ARC5" s="232"/>
      <c r="ARD5" s="232"/>
      <c r="ARE5" s="232"/>
      <c r="ARF5" s="232"/>
      <c r="ARG5" s="232"/>
      <c r="ARH5" s="232"/>
      <c r="ARI5" s="232"/>
      <c r="ARJ5" s="232"/>
      <c r="ARK5" s="232"/>
      <c r="ARL5" s="232"/>
      <c r="ARM5" s="232"/>
      <c r="ARN5" s="232"/>
      <c r="ARO5" s="232"/>
      <c r="ARP5" s="232"/>
      <c r="ARQ5" s="232"/>
      <c r="ARR5" s="232"/>
      <c r="ARS5" s="232"/>
      <c r="ART5" s="232"/>
      <c r="ARU5" s="232"/>
      <c r="ARV5" s="232"/>
      <c r="ARW5" s="232"/>
      <c r="ARX5" s="232"/>
      <c r="ARY5" s="232"/>
      <c r="ARZ5" s="232"/>
      <c r="ASA5" s="232"/>
      <c r="ASB5" s="232"/>
      <c r="ASC5" s="232"/>
      <c r="ASD5" s="232"/>
      <c r="ASE5" s="232"/>
      <c r="ASF5" s="232"/>
      <c r="ASG5" s="232"/>
      <c r="ASH5" s="232"/>
      <c r="ASI5" s="232"/>
      <c r="ASJ5" s="232"/>
      <c r="ASK5" s="232"/>
      <c r="ASL5" s="232"/>
      <c r="ASM5" s="232"/>
      <c r="ASN5" s="232"/>
      <c r="ASO5" s="232"/>
      <c r="ASP5" s="232"/>
      <c r="ASQ5" s="232"/>
      <c r="ASR5" s="232"/>
      <c r="ASS5" s="232"/>
      <c r="AST5" s="232"/>
      <c r="ASU5" s="232"/>
      <c r="ASV5" s="232"/>
      <c r="ASW5" s="232"/>
      <c r="ASX5" s="232"/>
      <c r="ASY5" s="232"/>
      <c r="ASZ5" s="232"/>
      <c r="ATA5" s="232"/>
      <c r="ATB5" s="232"/>
      <c r="ATC5" s="232"/>
      <c r="ATD5" s="232"/>
      <c r="ATE5" s="232"/>
      <c r="ATF5" s="232"/>
      <c r="ATG5" s="232"/>
      <c r="ATH5" s="232"/>
      <c r="ATI5" s="232"/>
      <c r="ATJ5" s="232"/>
      <c r="ATK5" s="232"/>
      <c r="ATL5" s="232"/>
      <c r="ATM5" s="232"/>
      <c r="ATN5" s="232"/>
      <c r="ATO5" s="232"/>
      <c r="ATP5" s="232"/>
      <c r="ATQ5" s="232"/>
      <c r="ATR5" s="232"/>
      <c r="ATS5" s="232"/>
      <c r="ATT5" s="232"/>
      <c r="ATU5" s="232"/>
      <c r="ATV5" s="232"/>
      <c r="ATW5" s="232"/>
      <c r="ATX5" s="232"/>
      <c r="ATY5" s="232"/>
      <c r="ATZ5" s="232"/>
      <c r="AUA5" s="232"/>
      <c r="AUB5" s="232"/>
      <c r="AUC5" s="232"/>
      <c r="AUD5" s="232"/>
      <c r="AUE5" s="232"/>
      <c r="AUF5" s="232"/>
      <c r="AUG5" s="232"/>
      <c r="AUH5" s="232"/>
      <c r="AUI5" s="232"/>
      <c r="AUJ5" s="232"/>
      <c r="AUK5" s="232"/>
      <c r="AUL5" s="232"/>
      <c r="AUM5" s="232"/>
      <c r="AUN5" s="232"/>
      <c r="AUO5" s="232"/>
      <c r="AUP5" s="232"/>
      <c r="AUQ5" s="232"/>
      <c r="AUR5" s="232"/>
      <c r="AUS5" s="232"/>
      <c r="AUT5" s="232"/>
      <c r="AUU5" s="232"/>
      <c r="AUV5" s="232"/>
      <c r="AUW5" s="232"/>
      <c r="AUX5" s="232"/>
      <c r="AUY5" s="232"/>
      <c r="AUZ5" s="232"/>
      <c r="AVA5" s="232"/>
      <c r="AVB5" s="232"/>
      <c r="AVC5" s="232"/>
      <c r="AVD5" s="232"/>
      <c r="AVE5" s="232"/>
      <c r="AVF5" s="232"/>
      <c r="AVG5" s="232"/>
      <c r="AVH5" s="232"/>
      <c r="AVI5" s="232"/>
      <c r="AVJ5" s="232"/>
      <c r="AVK5" s="232"/>
      <c r="AVL5" s="232"/>
      <c r="AVM5" s="232"/>
      <c r="AVN5" s="232"/>
      <c r="AVO5" s="232"/>
      <c r="AVP5" s="232"/>
      <c r="AVQ5" s="232"/>
      <c r="AVR5" s="232"/>
      <c r="AVS5" s="232"/>
      <c r="AVT5" s="232"/>
      <c r="AVU5" s="232"/>
      <c r="AVV5" s="232"/>
      <c r="AVW5" s="232"/>
      <c r="AVX5" s="232"/>
      <c r="AVY5" s="232"/>
      <c r="AVZ5" s="232"/>
      <c r="AWA5" s="232"/>
      <c r="AWB5" s="232"/>
      <c r="AWC5" s="232"/>
      <c r="AWD5" s="232"/>
      <c r="AWE5" s="232"/>
      <c r="AWF5" s="232"/>
      <c r="AWG5" s="232"/>
      <c r="AWH5" s="232"/>
      <c r="AWI5" s="232"/>
      <c r="AWJ5" s="232"/>
      <c r="AWK5" s="232"/>
      <c r="AWL5" s="232"/>
      <c r="AWM5" s="232"/>
      <c r="AWN5" s="232"/>
      <c r="AWO5" s="232"/>
      <c r="AWP5" s="232"/>
      <c r="AWQ5" s="232"/>
      <c r="AWR5" s="232"/>
      <c r="AWS5" s="232"/>
      <c r="AWT5" s="232"/>
      <c r="AWU5" s="232"/>
      <c r="AWV5" s="232"/>
      <c r="AWW5" s="232"/>
      <c r="AWX5" s="232"/>
      <c r="AWY5" s="232"/>
      <c r="AWZ5" s="232"/>
      <c r="AXA5" s="232"/>
      <c r="AXB5" s="232"/>
      <c r="AXC5" s="232"/>
      <c r="AXD5" s="232"/>
      <c r="AXE5" s="232"/>
      <c r="AXF5" s="232"/>
      <c r="AXG5" s="232"/>
      <c r="AXH5" s="232"/>
      <c r="AXI5" s="232"/>
      <c r="AXJ5" s="232"/>
      <c r="AXK5" s="232"/>
      <c r="AXL5" s="232"/>
      <c r="AXM5" s="232"/>
      <c r="AXN5" s="232"/>
      <c r="AXO5" s="232"/>
      <c r="AXP5" s="232"/>
      <c r="AXQ5" s="232"/>
      <c r="AXR5" s="232"/>
      <c r="AXS5" s="232"/>
      <c r="AXT5" s="232"/>
      <c r="AXU5" s="232"/>
      <c r="AXV5" s="232"/>
      <c r="AXW5" s="232"/>
      <c r="AXX5" s="232"/>
      <c r="AXY5" s="232"/>
      <c r="AXZ5" s="232"/>
      <c r="AYA5" s="232"/>
      <c r="AYB5" s="232"/>
      <c r="AYC5" s="232"/>
      <c r="AYD5" s="232"/>
      <c r="AYE5" s="232"/>
      <c r="AYF5" s="232"/>
      <c r="AYG5" s="232"/>
      <c r="AYH5" s="232"/>
      <c r="AYI5" s="232"/>
      <c r="AYJ5" s="232"/>
      <c r="AYK5" s="232"/>
      <c r="AYL5" s="232"/>
      <c r="AYM5" s="232"/>
      <c r="AYN5" s="232"/>
      <c r="AYO5" s="232"/>
      <c r="AYP5" s="232"/>
      <c r="AYQ5" s="232"/>
      <c r="AYR5" s="232"/>
      <c r="AYS5" s="232"/>
      <c r="AYT5" s="232"/>
      <c r="AYU5" s="232"/>
      <c r="AYV5" s="232"/>
      <c r="AYW5" s="232"/>
      <c r="AYX5" s="232"/>
      <c r="AYY5" s="232"/>
      <c r="AYZ5" s="232"/>
      <c r="AZA5" s="232"/>
      <c r="AZB5" s="232"/>
      <c r="AZC5" s="232"/>
      <c r="AZD5" s="232"/>
      <c r="AZE5" s="232"/>
      <c r="AZF5" s="232"/>
      <c r="AZG5" s="232"/>
      <c r="AZH5" s="232"/>
      <c r="AZI5" s="232"/>
      <c r="AZJ5" s="232"/>
      <c r="AZK5" s="232"/>
      <c r="AZL5" s="232"/>
      <c r="AZM5" s="232"/>
      <c r="AZN5" s="232"/>
      <c r="AZO5" s="232"/>
      <c r="AZP5" s="232"/>
      <c r="AZQ5" s="232"/>
      <c r="AZR5" s="232"/>
      <c r="AZS5" s="232"/>
      <c r="AZT5" s="232"/>
      <c r="AZU5" s="232"/>
      <c r="AZV5" s="232"/>
      <c r="AZW5" s="232"/>
      <c r="AZX5" s="232"/>
      <c r="AZY5" s="232"/>
      <c r="AZZ5" s="232"/>
      <c r="BAA5" s="232"/>
      <c r="BAB5" s="232"/>
      <c r="BAC5" s="232"/>
      <c r="BAD5" s="232"/>
      <c r="BAE5" s="232"/>
      <c r="BAF5" s="232"/>
      <c r="BAG5" s="232"/>
      <c r="BAH5" s="232"/>
      <c r="BAI5" s="232"/>
      <c r="BAJ5" s="232"/>
      <c r="BAK5" s="232"/>
      <c r="BAL5" s="232"/>
      <c r="BAM5" s="232"/>
      <c r="BAN5" s="232"/>
      <c r="BAO5" s="232"/>
      <c r="BAP5" s="232"/>
      <c r="BAQ5" s="232"/>
      <c r="BAR5" s="232"/>
      <c r="BAS5" s="232"/>
      <c r="BAT5" s="232"/>
      <c r="BAU5" s="232"/>
      <c r="BAV5" s="232"/>
      <c r="BAW5" s="232"/>
      <c r="BAX5" s="232"/>
      <c r="BAY5" s="232"/>
      <c r="BAZ5" s="232"/>
      <c r="BBA5" s="232"/>
      <c r="BBB5" s="232"/>
      <c r="BBC5" s="232"/>
      <c r="BBD5" s="232"/>
      <c r="BBE5" s="232"/>
      <c r="BBF5" s="232"/>
      <c r="BBG5" s="232"/>
      <c r="BBH5" s="232"/>
      <c r="BBI5" s="232"/>
      <c r="BBJ5" s="232"/>
      <c r="BBK5" s="232"/>
      <c r="BBL5" s="232"/>
      <c r="BBM5" s="232"/>
      <c r="BBN5" s="232"/>
      <c r="BBO5" s="232"/>
      <c r="BBP5" s="232"/>
      <c r="BBQ5" s="232"/>
      <c r="BBR5" s="232"/>
      <c r="BBS5" s="232"/>
      <c r="BBT5" s="232"/>
      <c r="BBU5" s="232"/>
      <c r="BBV5" s="232"/>
      <c r="BBW5" s="232"/>
      <c r="BBX5" s="232"/>
      <c r="BBY5" s="232"/>
      <c r="BBZ5" s="232"/>
      <c r="BCA5" s="232"/>
      <c r="BCB5" s="232"/>
      <c r="BCC5" s="232"/>
      <c r="BCD5" s="232"/>
      <c r="BCE5" s="232"/>
      <c r="BCF5" s="232"/>
      <c r="BCG5" s="232"/>
      <c r="BCH5" s="232"/>
      <c r="BCI5" s="232"/>
      <c r="BCJ5" s="232"/>
      <c r="BCK5" s="232"/>
      <c r="BCL5" s="232"/>
      <c r="BCM5" s="232"/>
      <c r="BCN5" s="232"/>
      <c r="BCO5" s="232"/>
      <c r="BCP5" s="232"/>
      <c r="BCQ5" s="232"/>
      <c r="BCR5" s="232"/>
      <c r="BCS5" s="232"/>
      <c r="BCT5" s="232"/>
      <c r="BCU5" s="232"/>
      <c r="BCV5" s="232"/>
      <c r="BCW5" s="232"/>
      <c r="BCX5" s="232"/>
      <c r="BCY5" s="232"/>
      <c r="BCZ5" s="232"/>
      <c r="BDA5" s="232"/>
      <c r="BDB5" s="232"/>
      <c r="BDC5" s="232"/>
      <c r="BDD5" s="232"/>
      <c r="BDE5" s="232"/>
      <c r="BDF5" s="232"/>
      <c r="BDG5" s="232"/>
      <c r="BDH5" s="232"/>
      <c r="BDI5" s="232"/>
      <c r="BDJ5" s="232"/>
      <c r="BDK5" s="232"/>
      <c r="BDL5" s="232"/>
      <c r="BDM5" s="232"/>
      <c r="BDN5" s="232"/>
      <c r="BDO5" s="232"/>
      <c r="BDP5" s="232"/>
      <c r="BDQ5" s="232"/>
      <c r="BDR5" s="232"/>
      <c r="BDS5" s="232"/>
      <c r="BDT5" s="232"/>
      <c r="BDU5" s="232"/>
      <c r="BDV5" s="232"/>
      <c r="BDW5" s="232"/>
      <c r="BDX5" s="232"/>
      <c r="BDY5" s="232"/>
      <c r="BDZ5" s="232"/>
      <c r="BEA5" s="232"/>
      <c r="BEB5" s="232"/>
      <c r="BEC5" s="232"/>
      <c r="BED5" s="232"/>
      <c r="BEE5" s="232"/>
      <c r="BEF5" s="232"/>
      <c r="BEG5" s="232"/>
      <c r="BEH5" s="232"/>
      <c r="BEI5" s="232"/>
      <c r="BEJ5" s="232"/>
      <c r="BEK5" s="232"/>
      <c r="BEL5" s="232"/>
      <c r="BEM5" s="232"/>
      <c r="BEN5" s="232"/>
      <c r="BEO5" s="232"/>
      <c r="BEP5" s="232"/>
      <c r="BEQ5" s="232"/>
      <c r="BER5" s="232"/>
      <c r="BES5" s="232"/>
      <c r="BET5" s="232"/>
      <c r="BEU5" s="232"/>
      <c r="BEV5" s="232"/>
      <c r="BEW5" s="232"/>
      <c r="BEX5" s="232"/>
      <c r="BEY5" s="232"/>
      <c r="BEZ5" s="232"/>
      <c r="BFA5" s="232"/>
      <c r="BFB5" s="232"/>
      <c r="BFC5" s="232"/>
      <c r="BFD5" s="232"/>
      <c r="BFE5" s="232"/>
      <c r="BFF5" s="232"/>
      <c r="BFG5" s="232"/>
      <c r="BFH5" s="232"/>
      <c r="BFI5" s="232"/>
      <c r="BFJ5" s="232"/>
      <c r="BFK5" s="232"/>
      <c r="BFL5" s="232"/>
      <c r="BFM5" s="232"/>
      <c r="BFN5" s="232"/>
      <c r="BFO5" s="232"/>
      <c r="BFP5" s="232"/>
      <c r="BFQ5" s="232"/>
      <c r="BFR5" s="232"/>
      <c r="BFS5" s="232"/>
      <c r="BFT5" s="232"/>
      <c r="BFU5" s="232"/>
      <c r="BFV5" s="232"/>
      <c r="BFW5" s="232"/>
      <c r="BFX5" s="232"/>
      <c r="BFY5" s="232"/>
      <c r="BFZ5" s="232"/>
      <c r="BGA5" s="232"/>
      <c r="BGB5" s="232"/>
      <c r="BGC5" s="232"/>
      <c r="BGD5" s="232"/>
      <c r="BGE5" s="232"/>
      <c r="BGF5" s="232"/>
      <c r="BGG5" s="232"/>
      <c r="BGH5" s="232"/>
      <c r="BGI5" s="232"/>
      <c r="BGJ5" s="232"/>
      <c r="BGK5" s="232"/>
      <c r="BGL5" s="232"/>
      <c r="BGM5" s="232"/>
      <c r="BGN5" s="232"/>
      <c r="BGO5" s="232"/>
      <c r="BGP5" s="232"/>
      <c r="BGQ5" s="232"/>
      <c r="BGR5" s="232"/>
      <c r="BGS5" s="232"/>
      <c r="BGT5" s="232"/>
      <c r="BGU5" s="232"/>
      <c r="BGV5" s="232"/>
      <c r="BGW5" s="232"/>
      <c r="BGX5" s="232"/>
      <c r="BGY5" s="232"/>
      <c r="BGZ5" s="232"/>
      <c r="BHA5" s="232"/>
      <c r="BHB5" s="232"/>
      <c r="BHC5" s="232"/>
      <c r="BHD5" s="232"/>
      <c r="BHE5" s="232"/>
      <c r="BHF5" s="232"/>
      <c r="BHG5" s="232"/>
      <c r="BHH5" s="232"/>
      <c r="BHI5" s="232"/>
      <c r="BHJ5" s="232"/>
      <c r="BHK5" s="232"/>
      <c r="BHL5" s="232"/>
      <c r="BHM5" s="232"/>
      <c r="BHN5" s="232"/>
      <c r="BHO5" s="232"/>
      <c r="BHP5" s="232"/>
      <c r="BHQ5" s="232"/>
      <c r="BHR5" s="232"/>
      <c r="BHS5" s="232"/>
      <c r="BHT5" s="232"/>
      <c r="BHU5" s="232"/>
      <c r="BHV5" s="232"/>
      <c r="BHW5" s="232"/>
      <c r="BHX5" s="232"/>
      <c r="BHY5" s="232"/>
      <c r="BHZ5" s="232"/>
      <c r="BIA5" s="232"/>
      <c r="BIB5" s="232"/>
      <c r="BIC5" s="232"/>
      <c r="BID5" s="232"/>
      <c r="BIE5" s="232"/>
      <c r="BIF5" s="232"/>
      <c r="BIG5" s="232"/>
      <c r="BIH5" s="232"/>
      <c r="BII5" s="232"/>
      <c r="BIJ5" s="232"/>
      <c r="BIK5" s="232"/>
      <c r="BIL5" s="232"/>
      <c r="BIM5" s="232"/>
      <c r="BIN5" s="232"/>
      <c r="BIO5" s="232"/>
      <c r="BIP5" s="232"/>
      <c r="BIQ5" s="232"/>
      <c r="BIR5" s="232"/>
      <c r="BIS5" s="232"/>
      <c r="BIT5" s="232"/>
      <c r="BIU5" s="232"/>
      <c r="BIV5" s="232"/>
      <c r="BIW5" s="232"/>
      <c r="BIX5" s="232"/>
      <c r="BIY5" s="232"/>
      <c r="BIZ5" s="232"/>
      <c r="BJA5" s="232"/>
      <c r="BJB5" s="232"/>
      <c r="BJC5" s="232"/>
      <c r="BJD5" s="232"/>
      <c r="BJE5" s="232"/>
      <c r="BJF5" s="232"/>
      <c r="BJG5" s="232"/>
      <c r="BJH5" s="232"/>
      <c r="BJI5" s="232"/>
      <c r="BJJ5" s="232"/>
      <c r="BJK5" s="232"/>
      <c r="BJL5" s="232"/>
      <c r="BJM5" s="232"/>
      <c r="BJN5" s="232"/>
      <c r="BJO5" s="232"/>
      <c r="BJP5" s="232"/>
      <c r="BJQ5" s="232"/>
      <c r="BJR5" s="232"/>
      <c r="BJS5" s="232"/>
      <c r="BJT5" s="232"/>
      <c r="BJU5" s="232"/>
      <c r="BJV5" s="232"/>
      <c r="BJW5" s="232"/>
      <c r="BJX5" s="232"/>
      <c r="BJY5" s="232"/>
      <c r="BJZ5" s="232"/>
      <c r="BKA5" s="232"/>
      <c r="BKB5" s="232"/>
      <c r="BKC5" s="232"/>
      <c r="BKD5" s="232"/>
      <c r="BKE5" s="232"/>
      <c r="BKF5" s="232"/>
      <c r="BKG5" s="232"/>
      <c r="BKH5" s="232"/>
      <c r="BKI5" s="232"/>
      <c r="BKJ5" s="232"/>
      <c r="BKK5" s="232"/>
      <c r="BKL5" s="232"/>
      <c r="BKM5" s="232"/>
      <c r="BKN5" s="232"/>
      <c r="BKO5" s="232"/>
      <c r="BKP5" s="232"/>
      <c r="BKQ5" s="232"/>
      <c r="BKR5" s="232"/>
      <c r="BKS5" s="232"/>
      <c r="BKT5" s="232"/>
      <c r="BKU5" s="232"/>
      <c r="BKV5" s="232"/>
      <c r="BKW5" s="232"/>
      <c r="BKX5" s="232"/>
      <c r="BKY5" s="232"/>
      <c r="BKZ5" s="232"/>
      <c r="BLA5" s="232"/>
      <c r="BLB5" s="232"/>
      <c r="BLC5" s="232"/>
      <c r="BLD5" s="232"/>
      <c r="BLE5" s="232"/>
      <c r="BLF5" s="232"/>
      <c r="BLG5" s="232"/>
      <c r="BLH5" s="232"/>
      <c r="BLI5" s="232"/>
      <c r="BLJ5" s="232"/>
      <c r="BLK5" s="232"/>
      <c r="BLL5" s="232"/>
      <c r="BLM5" s="232"/>
      <c r="BLN5" s="232"/>
      <c r="BLO5" s="232"/>
      <c r="BLP5" s="232"/>
      <c r="BLQ5" s="232"/>
      <c r="BLR5" s="232"/>
      <c r="BLS5" s="232"/>
      <c r="BLT5" s="232"/>
      <c r="BLU5" s="232"/>
      <c r="BLV5" s="232"/>
      <c r="BLW5" s="232"/>
      <c r="BLX5" s="232"/>
      <c r="BLY5" s="232"/>
      <c r="BLZ5" s="232"/>
      <c r="BMA5" s="232"/>
      <c r="BMB5" s="232"/>
      <c r="BMC5" s="232"/>
      <c r="BMD5" s="232"/>
      <c r="BME5" s="232"/>
      <c r="BMF5" s="232"/>
      <c r="BMG5" s="232"/>
      <c r="BMH5" s="232"/>
      <c r="BMI5" s="232"/>
      <c r="BMJ5" s="232"/>
      <c r="BMK5" s="232"/>
      <c r="BML5" s="232"/>
      <c r="BMM5" s="232"/>
      <c r="BMN5" s="232"/>
      <c r="BMO5" s="232"/>
      <c r="BMP5" s="232"/>
      <c r="BMQ5" s="232"/>
      <c r="BMR5" s="232"/>
      <c r="BMS5" s="232"/>
      <c r="BMT5" s="232"/>
      <c r="BMU5" s="232"/>
      <c r="BMV5" s="232"/>
      <c r="BMW5" s="232"/>
      <c r="BMX5" s="232"/>
      <c r="BMY5" s="232"/>
      <c r="BMZ5" s="232"/>
      <c r="BNA5" s="232"/>
      <c r="BNB5" s="232"/>
      <c r="BNC5" s="232"/>
      <c r="BND5" s="232"/>
      <c r="BNE5" s="232"/>
      <c r="BNF5" s="232"/>
      <c r="BNG5" s="232"/>
      <c r="BNH5" s="232"/>
      <c r="BNI5" s="232"/>
      <c r="BNJ5" s="232"/>
      <c r="BNK5" s="232"/>
      <c r="BNL5" s="232"/>
      <c r="BNM5" s="232"/>
      <c r="BNN5" s="232"/>
      <c r="BNO5" s="232"/>
      <c r="BNP5" s="232"/>
      <c r="BNQ5" s="232"/>
      <c r="BNR5" s="232"/>
      <c r="BNS5" s="232"/>
      <c r="BNT5" s="232"/>
      <c r="BNU5" s="232"/>
      <c r="BNV5" s="232"/>
      <c r="BNW5" s="232"/>
      <c r="BNX5" s="232"/>
      <c r="BNY5" s="232"/>
      <c r="BNZ5" s="232"/>
      <c r="BOA5" s="232"/>
      <c r="BOB5" s="232"/>
      <c r="BOC5" s="232"/>
      <c r="BOD5" s="232"/>
      <c r="BOE5" s="232"/>
      <c r="BOF5" s="232"/>
      <c r="BOG5" s="232"/>
      <c r="BOH5" s="232"/>
      <c r="BOI5" s="232"/>
      <c r="BOJ5" s="232"/>
      <c r="BOK5" s="232"/>
      <c r="BOL5" s="232"/>
      <c r="BOM5" s="232"/>
      <c r="BON5" s="232"/>
      <c r="BOO5" s="232"/>
      <c r="BOP5" s="232"/>
      <c r="BOQ5" s="232"/>
      <c r="BOR5" s="232"/>
      <c r="BOS5" s="232"/>
      <c r="BOT5" s="232"/>
      <c r="BOU5" s="232"/>
      <c r="BOV5" s="232"/>
      <c r="BOW5" s="232"/>
      <c r="BOX5" s="232"/>
      <c r="BOY5" s="232"/>
      <c r="BOZ5" s="232"/>
      <c r="BPA5" s="232"/>
      <c r="BPB5" s="232"/>
      <c r="BPC5" s="232"/>
      <c r="BPD5" s="232"/>
      <c r="BPE5" s="232"/>
      <c r="BPF5" s="232"/>
      <c r="BPG5" s="232"/>
      <c r="BPH5" s="232"/>
      <c r="BPI5" s="232"/>
      <c r="BPJ5" s="232"/>
      <c r="BPK5" s="232"/>
      <c r="BPL5" s="232"/>
      <c r="BPM5" s="232"/>
      <c r="BPN5" s="232"/>
      <c r="BPO5" s="232"/>
      <c r="BPP5" s="232"/>
      <c r="BPQ5" s="232"/>
      <c r="BPR5" s="232"/>
      <c r="BPS5" s="232"/>
      <c r="BPT5" s="232"/>
      <c r="BPU5" s="232"/>
      <c r="BPV5" s="232"/>
      <c r="BPW5" s="232"/>
      <c r="BPX5" s="232"/>
      <c r="BPY5" s="232"/>
      <c r="BPZ5" s="232"/>
      <c r="BQA5" s="232"/>
      <c r="BQB5" s="232"/>
      <c r="BQC5" s="232"/>
      <c r="BQD5" s="232"/>
      <c r="BQE5" s="232"/>
      <c r="BQF5" s="232"/>
      <c r="BQG5" s="232"/>
      <c r="BQH5" s="232"/>
      <c r="BQI5" s="232"/>
      <c r="BQJ5" s="232"/>
      <c r="BQK5" s="232"/>
      <c r="BQL5" s="232"/>
      <c r="BQM5" s="232"/>
      <c r="BQN5" s="232"/>
      <c r="BQO5" s="232"/>
      <c r="BQP5" s="232"/>
      <c r="BQQ5" s="232"/>
      <c r="BQR5" s="232"/>
      <c r="BQS5" s="232"/>
      <c r="BQT5" s="232"/>
      <c r="BQU5" s="232"/>
      <c r="BQV5" s="232"/>
      <c r="BQW5" s="232"/>
      <c r="BQX5" s="232"/>
      <c r="BQY5" s="232"/>
      <c r="BQZ5" s="232"/>
      <c r="BRA5" s="232"/>
      <c r="BRB5" s="232"/>
      <c r="BRC5" s="232"/>
      <c r="BRD5" s="232"/>
      <c r="BRE5" s="232"/>
      <c r="BRF5" s="232"/>
      <c r="BRG5" s="232"/>
      <c r="BRH5" s="232"/>
      <c r="BRI5" s="232"/>
      <c r="BRJ5" s="232"/>
      <c r="BRK5" s="232"/>
      <c r="BRL5" s="232"/>
      <c r="BRM5" s="232"/>
      <c r="BRN5" s="232"/>
      <c r="BRO5" s="232"/>
      <c r="BRP5" s="232"/>
      <c r="BRQ5" s="232"/>
      <c r="BRR5" s="232"/>
      <c r="BRS5" s="232"/>
      <c r="BRT5" s="232"/>
      <c r="BRU5" s="232"/>
      <c r="BRV5" s="232"/>
      <c r="BRW5" s="232"/>
      <c r="BRX5" s="232"/>
      <c r="BRY5" s="232"/>
      <c r="BRZ5" s="232"/>
      <c r="BSA5" s="232"/>
      <c r="BSB5" s="232"/>
      <c r="BSC5" s="232"/>
      <c r="BSD5" s="232"/>
      <c r="BSE5" s="232"/>
      <c r="BSF5" s="232"/>
      <c r="BSG5" s="232"/>
      <c r="BSH5" s="232"/>
      <c r="BSI5" s="232"/>
      <c r="BSJ5" s="232"/>
      <c r="BSK5" s="232"/>
      <c r="BSL5" s="232"/>
      <c r="BSM5" s="232"/>
      <c r="BSN5" s="232"/>
      <c r="BSO5" s="232"/>
      <c r="BSP5" s="232"/>
      <c r="BSQ5" s="232"/>
      <c r="BSR5" s="232"/>
      <c r="BSS5" s="232"/>
      <c r="BST5" s="232"/>
      <c r="BSU5" s="232"/>
      <c r="BSV5" s="232"/>
      <c r="BSW5" s="232"/>
      <c r="BSX5" s="232"/>
      <c r="BSY5" s="232"/>
      <c r="BSZ5" s="232"/>
      <c r="BTA5" s="232"/>
      <c r="BTB5" s="232"/>
      <c r="BTC5" s="232"/>
      <c r="BTD5" s="232"/>
      <c r="BTE5" s="232"/>
      <c r="BTF5" s="232"/>
      <c r="BTG5" s="232"/>
      <c r="BTH5" s="232"/>
      <c r="BTI5" s="232"/>
      <c r="BTJ5" s="232"/>
      <c r="BTK5" s="232"/>
      <c r="BTL5" s="232"/>
      <c r="BTM5" s="232"/>
      <c r="BTN5" s="232"/>
      <c r="BTO5" s="232"/>
      <c r="BTP5" s="232"/>
      <c r="BTQ5" s="232"/>
      <c r="BTR5" s="232"/>
      <c r="BTS5" s="232"/>
      <c r="BTT5" s="232"/>
      <c r="BTU5" s="232"/>
      <c r="BTV5" s="232"/>
      <c r="BTW5" s="232"/>
      <c r="BTX5" s="232"/>
      <c r="BTY5" s="232"/>
      <c r="BTZ5" s="232"/>
      <c r="BUA5" s="232"/>
      <c r="BUB5" s="232"/>
      <c r="BUC5" s="232"/>
      <c r="BUD5" s="232"/>
      <c r="BUE5" s="232"/>
      <c r="BUF5" s="232"/>
      <c r="BUG5" s="232"/>
      <c r="BUH5" s="232"/>
      <c r="BUI5" s="232"/>
      <c r="BUJ5" s="232"/>
      <c r="BUK5" s="232"/>
      <c r="BUL5" s="232"/>
      <c r="BUM5" s="232"/>
      <c r="BUN5" s="232"/>
      <c r="BUO5" s="232"/>
      <c r="BUP5" s="232"/>
      <c r="BUQ5" s="232"/>
      <c r="BUR5" s="232"/>
      <c r="BUS5" s="232"/>
      <c r="BUT5" s="232"/>
      <c r="BUU5" s="232"/>
      <c r="BUV5" s="232"/>
      <c r="BUW5" s="232"/>
      <c r="BUX5" s="232"/>
      <c r="BUY5" s="232"/>
      <c r="BUZ5" s="232"/>
      <c r="BVA5" s="232"/>
      <c r="BVB5" s="232"/>
      <c r="BVC5" s="232"/>
      <c r="BVD5" s="232"/>
      <c r="BVE5" s="232"/>
      <c r="BVF5" s="232"/>
      <c r="BVG5" s="232"/>
      <c r="BVH5" s="232"/>
      <c r="BVI5" s="232"/>
      <c r="BVJ5" s="232"/>
      <c r="BVK5" s="232"/>
      <c r="BVL5" s="232"/>
      <c r="BVM5" s="232"/>
      <c r="BVN5" s="232"/>
      <c r="BVO5" s="232"/>
      <c r="BVP5" s="232"/>
      <c r="BVQ5" s="232"/>
      <c r="BVR5" s="232"/>
      <c r="BVS5" s="232"/>
      <c r="BVT5" s="232"/>
      <c r="BVU5" s="232"/>
      <c r="BVV5" s="232"/>
      <c r="BVW5" s="232"/>
      <c r="BVX5" s="232"/>
      <c r="BVY5" s="232"/>
      <c r="BVZ5" s="232"/>
      <c r="BWA5" s="232"/>
      <c r="BWB5" s="232"/>
      <c r="BWC5" s="232"/>
      <c r="BWD5" s="232"/>
      <c r="BWE5" s="232"/>
      <c r="BWF5" s="232"/>
      <c r="BWG5" s="232"/>
      <c r="BWH5" s="232"/>
      <c r="BWI5" s="232"/>
      <c r="BWJ5" s="232"/>
      <c r="BWK5" s="232"/>
      <c r="BWL5" s="232"/>
      <c r="BWM5" s="232"/>
      <c r="BWN5" s="232"/>
      <c r="BWO5" s="232"/>
      <c r="BWP5" s="232"/>
      <c r="BWQ5" s="232"/>
      <c r="BWR5" s="232"/>
      <c r="BWS5" s="232"/>
      <c r="BWT5" s="232"/>
      <c r="BWU5" s="232"/>
      <c r="BWV5" s="232"/>
      <c r="BWW5" s="232"/>
      <c r="BWX5" s="232"/>
      <c r="BWY5" s="232"/>
      <c r="BWZ5" s="232"/>
      <c r="BXA5" s="232"/>
      <c r="BXB5" s="232"/>
      <c r="BXC5" s="232"/>
      <c r="BXD5" s="232"/>
      <c r="BXE5" s="232"/>
      <c r="BXF5" s="232"/>
      <c r="BXG5" s="232"/>
      <c r="BXH5" s="232"/>
      <c r="BXI5" s="232"/>
      <c r="BXJ5" s="232"/>
      <c r="BXK5" s="232"/>
      <c r="BXL5" s="232"/>
      <c r="BXM5" s="232"/>
      <c r="BXN5" s="232"/>
      <c r="BXO5" s="232"/>
      <c r="BXP5" s="232"/>
      <c r="BXQ5" s="232"/>
      <c r="BXR5" s="232"/>
      <c r="BXS5" s="232"/>
      <c r="BXT5" s="232"/>
      <c r="BXU5" s="232"/>
      <c r="BXV5" s="232"/>
      <c r="BXW5" s="232"/>
      <c r="BXX5" s="232"/>
      <c r="BXY5" s="232"/>
      <c r="BXZ5" s="232"/>
      <c r="BYA5" s="232"/>
      <c r="BYB5" s="232"/>
      <c r="BYC5" s="232"/>
      <c r="BYD5" s="232"/>
      <c r="BYE5" s="232"/>
      <c r="BYF5" s="232"/>
      <c r="BYG5" s="232"/>
      <c r="BYH5" s="232"/>
      <c r="BYI5" s="232"/>
      <c r="BYJ5" s="232"/>
      <c r="BYK5" s="232"/>
      <c r="BYL5" s="232"/>
      <c r="BYM5" s="232"/>
      <c r="BYN5" s="232"/>
      <c r="BYO5" s="232"/>
      <c r="BYP5" s="232"/>
      <c r="BYQ5" s="232"/>
      <c r="BYR5" s="232"/>
      <c r="BYS5" s="232"/>
      <c r="BYT5" s="232"/>
      <c r="BYU5" s="232"/>
      <c r="BYV5" s="232"/>
      <c r="BYW5" s="232"/>
      <c r="BYX5" s="232"/>
      <c r="BYY5" s="232"/>
      <c r="BYZ5" s="232"/>
      <c r="BZA5" s="232"/>
      <c r="BZB5" s="232"/>
      <c r="BZC5" s="232"/>
      <c r="BZD5" s="232"/>
      <c r="BZE5" s="232"/>
      <c r="BZF5" s="232"/>
      <c r="BZG5" s="232"/>
      <c r="BZH5" s="232"/>
      <c r="BZI5" s="232"/>
      <c r="BZJ5" s="232"/>
      <c r="BZK5" s="232"/>
      <c r="BZL5" s="232"/>
      <c r="BZM5" s="232"/>
      <c r="BZN5" s="232"/>
      <c r="BZO5" s="232"/>
      <c r="BZP5" s="232"/>
      <c r="BZQ5" s="232"/>
      <c r="BZR5" s="232"/>
      <c r="BZS5" s="232"/>
      <c r="BZT5" s="232"/>
      <c r="BZU5" s="232"/>
      <c r="BZV5" s="232"/>
      <c r="BZW5" s="232"/>
      <c r="BZX5" s="232"/>
      <c r="BZY5" s="232"/>
      <c r="BZZ5" s="232"/>
      <c r="CAA5" s="232"/>
      <c r="CAB5" s="232"/>
      <c r="CAC5" s="232"/>
      <c r="CAD5" s="232"/>
      <c r="CAE5" s="232"/>
      <c r="CAF5" s="232"/>
      <c r="CAG5" s="232"/>
      <c r="CAH5" s="232"/>
      <c r="CAI5" s="232"/>
      <c r="CAJ5" s="232"/>
      <c r="CAK5" s="232"/>
      <c r="CAL5" s="232"/>
      <c r="CAM5" s="232"/>
      <c r="CAN5" s="232"/>
      <c r="CAO5" s="232"/>
      <c r="CAP5" s="232"/>
      <c r="CAQ5" s="232"/>
      <c r="CAR5" s="232"/>
      <c r="CAS5" s="232"/>
      <c r="CAT5" s="232"/>
      <c r="CAU5" s="232"/>
      <c r="CAV5" s="232"/>
      <c r="CAW5" s="232"/>
      <c r="CAX5" s="232"/>
      <c r="CAY5" s="232"/>
      <c r="CAZ5" s="232"/>
      <c r="CBA5" s="232"/>
      <c r="CBB5" s="232"/>
      <c r="CBC5" s="232"/>
      <c r="CBD5" s="232"/>
      <c r="CBE5" s="232"/>
      <c r="CBF5" s="232"/>
      <c r="CBG5" s="232"/>
      <c r="CBH5" s="232"/>
      <c r="CBI5" s="232"/>
      <c r="CBJ5" s="232"/>
      <c r="CBK5" s="232"/>
      <c r="CBL5" s="232"/>
      <c r="CBM5" s="232"/>
      <c r="CBN5" s="232"/>
      <c r="CBO5" s="232"/>
      <c r="CBP5" s="232"/>
      <c r="CBQ5" s="232"/>
      <c r="CBR5" s="232"/>
      <c r="CBS5" s="232"/>
      <c r="CBT5" s="232"/>
      <c r="CBU5" s="232"/>
      <c r="CBV5" s="232"/>
      <c r="CBW5" s="232"/>
      <c r="CBX5" s="232"/>
      <c r="CBY5" s="232"/>
      <c r="CBZ5" s="232"/>
      <c r="CCA5" s="232"/>
      <c r="CCB5" s="232"/>
      <c r="CCC5" s="232"/>
      <c r="CCD5" s="232"/>
      <c r="CCE5" s="232"/>
      <c r="CCF5" s="232"/>
      <c r="CCG5" s="232"/>
      <c r="CCH5" s="232"/>
      <c r="CCI5" s="232"/>
      <c r="CCJ5" s="232"/>
      <c r="CCK5" s="232"/>
      <c r="CCL5" s="232"/>
      <c r="CCM5" s="232"/>
      <c r="CCN5" s="232"/>
      <c r="CCO5" s="232"/>
      <c r="CCP5" s="232"/>
      <c r="CCQ5" s="232"/>
      <c r="CCR5" s="232"/>
      <c r="CCS5" s="232"/>
      <c r="CCT5" s="232"/>
      <c r="CCU5" s="232"/>
      <c r="CCV5" s="232"/>
      <c r="CCW5" s="232"/>
      <c r="CCX5" s="232"/>
      <c r="CCY5" s="232"/>
      <c r="CCZ5" s="232"/>
      <c r="CDA5" s="232"/>
      <c r="CDB5" s="232"/>
      <c r="CDC5" s="232"/>
      <c r="CDD5" s="232"/>
      <c r="CDE5" s="232"/>
      <c r="CDF5" s="232"/>
      <c r="CDG5" s="232"/>
      <c r="CDH5" s="232"/>
      <c r="CDI5" s="232"/>
      <c r="CDJ5" s="232"/>
      <c r="CDK5" s="232"/>
      <c r="CDL5" s="232"/>
      <c r="CDM5" s="232"/>
      <c r="CDN5" s="232"/>
      <c r="CDO5" s="232"/>
      <c r="CDP5" s="232"/>
      <c r="CDQ5" s="232"/>
      <c r="CDR5" s="232"/>
      <c r="CDS5" s="232"/>
      <c r="CDT5" s="232"/>
      <c r="CDU5" s="232"/>
      <c r="CDV5" s="232"/>
      <c r="CDW5" s="232"/>
      <c r="CDX5" s="232"/>
      <c r="CDY5" s="232"/>
      <c r="CDZ5" s="232"/>
      <c r="CEA5" s="232"/>
      <c r="CEB5" s="232"/>
      <c r="CEC5" s="232"/>
      <c r="CED5" s="232"/>
      <c r="CEE5" s="232"/>
      <c r="CEF5" s="232"/>
      <c r="CEG5" s="232"/>
      <c r="CEH5" s="232"/>
      <c r="CEI5" s="232"/>
      <c r="CEJ5" s="232"/>
      <c r="CEK5" s="232"/>
      <c r="CEL5" s="232"/>
      <c r="CEM5" s="232"/>
      <c r="CEN5" s="232"/>
      <c r="CEO5" s="232"/>
      <c r="CEP5" s="232"/>
      <c r="CEQ5" s="232"/>
      <c r="CER5" s="232"/>
      <c r="CES5" s="232"/>
      <c r="CET5" s="232"/>
      <c r="CEU5" s="232"/>
      <c r="CEV5" s="232"/>
      <c r="CEW5" s="232"/>
      <c r="CEX5" s="232"/>
      <c r="CEY5" s="232"/>
      <c r="CEZ5" s="232"/>
      <c r="CFA5" s="232"/>
      <c r="CFB5" s="232"/>
      <c r="CFC5" s="232"/>
      <c r="CFD5" s="232"/>
      <c r="CFE5" s="232"/>
      <c r="CFF5" s="232"/>
      <c r="CFG5" s="232"/>
      <c r="CFH5" s="232"/>
      <c r="CFI5" s="232"/>
      <c r="CFJ5" s="232"/>
      <c r="CFK5" s="232"/>
      <c r="CFL5" s="232"/>
      <c r="CFM5" s="232"/>
      <c r="CFN5" s="232"/>
      <c r="CFO5" s="232"/>
      <c r="CFP5" s="232"/>
      <c r="CFQ5" s="232"/>
      <c r="CFR5" s="232"/>
      <c r="CFS5" s="232"/>
      <c r="CFT5" s="232"/>
      <c r="CFU5" s="232"/>
      <c r="CFV5" s="232"/>
      <c r="CFW5" s="232"/>
      <c r="CFX5" s="232"/>
      <c r="CFY5" s="232"/>
      <c r="CFZ5" s="232"/>
      <c r="CGA5" s="232"/>
      <c r="CGB5" s="232"/>
      <c r="CGC5" s="232"/>
      <c r="CGD5" s="232"/>
      <c r="CGE5" s="232"/>
      <c r="CGF5" s="232"/>
      <c r="CGG5" s="232"/>
      <c r="CGH5" s="232"/>
      <c r="CGI5" s="232"/>
      <c r="CGJ5" s="232"/>
      <c r="CGK5" s="232"/>
      <c r="CGL5" s="232"/>
      <c r="CGM5" s="232"/>
      <c r="CGN5" s="232"/>
      <c r="CGO5" s="232"/>
      <c r="CGP5" s="232"/>
      <c r="CGQ5" s="232"/>
      <c r="CGR5" s="232"/>
      <c r="CGS5" s="232"/>
      <c r="CGT5" s="232"/>
      <c r="CGU5" s="232"/>
      <c r="CGV5" s="232"/>
      <c r="CGW5" s="232"/>
      <c r="CGX5" s="232"/>
      <c r="CGY5" s="232"/>
      <c r="CGZ5" s="232"/>
      <c r="CHA5" s="232"/>
      <c r="CHB5" s="232"/>
      <c r="CHC5" s="232"/>
      <c r="CHD5" s="232"/>
      <c r="CHE5" s="232"/>
      <c r="CHF5" s="232"/>
      <c r="CHG5" s="232"/>
      <c r="CHH5" s="232"/>
      <c r="CHI5" s="232"/>
      <c r="CHJ5" s="232"/>
      <c r="CHK5" s="232"/>
      <c r="CHL5" s="232"/>
      <c r="CHM5" s="232"/>
      <c r="CHN5" s="232"/>
      <c r="CHO5" s="232"/>
      <c r="CHP5" s="232"/>
      <c r="CHQ5" s="232"/>
      <c r="CHR5" s="232"/>
      <c r="CHS5" s="232"/>
      <c r="CHT5" s="232"/>
      <c r="CHU5" s="232"/>
      <c r="CHV5" s="232"/>
      <c r="CHW5" s="232"/>
      <c r="CHX5" s="232"/>
      <c r="CHY5" s="232"/>
      <c r="CHZ5" s="232"/>
      <c r="CIA5" s="232"/>
      <c r="CIB5" s="232"/>
      <c r="CIC5" s="232"/>
      <c r="CID5" s="232"/>
      <c r="CIE5" s="232"/>
      <c r="CIF5" s="232"/>
      <c r="CIG5" s="232"/>
      <c r="CIH5" s="232"/>
      <c r="CII5" s="232"/>
      <c r="CIJ5" s="232"/>
      <c r="CIK5" s="232"/>
      <c r="CIL5" s="232"/>
      <c r="CIM5" s="232"/>
      <c r="CIN5" s="232"/>
      <c r="CIO5" s="232"/>
      <c r="CIP5" s="232"/>
      <c r="CIQ5" s="232"/>
      <c r="CIR5" s="232"/>
      <c r="CIS5" s="232"/>
      <c r="CIT5" s="232"/>
      <c r="CIU5" s="232"/>
      <c r="CIV5" s="232"/>
      <c r="CIW5" s="232"/>
      <c r="CIX5" s="232"/>
      <c r="CIY5" s="232"/>
      <c r="CIZ5" s="232"/>
      <c r="CJA5" s="232"/>
      <c r="CJB5" s="232"/>
      <c r="CJC5" s="232"/>
      <c r="CJD5" s="232"/>
      <c r="CJE5" s="232"/>
      <c r="CJF5" s="232"/>
      <c r="CJG5" s="232"/>
      <c r="CJH5" s="232"/>
      <c r="CJI5" s="232"/>
      <c r="CJJ5" s="232"/>
      <c r="CJK5" s="232"/>
      <c r="CJL5" s="232"/>
      <c r="CJM5" s="232"/>
      <c r="CJN5" s="232"/>
      <c r="CJO5" s="232"/>
      <c r="CJP5" s="232"/>
      <c r="CJQ5" s="232"/>
      <c r="CJR5" s="232"/>
      <c r="CJS5" s="232"/>
      <c r="CJT5" s="232"/>
      <c r="CJU5" s="232"/>
      <c r="CJV5" s="232"/>
      <c r="CJW5" s="232"/>
      <c r="CJX5" s="232"/>
      <c r="CJY5" s="232"/>
      <c r="CJZ5" s="232"/>
      <c r="CKA5" s="232"/>
      <c r="CKB5" s="232"/>
      <c r="CKC5" s="232"/>
      <c r="CKD5" s="232"/>
      <c r="CKE5" s="232"/>
      <c r="CKF5" s="232"/>
      <c r="CKG5" s="232"/>
      <c r="CKH5" s="232"/>
      <c r="CKI5" s="232"/>
      <c r="CKJ5" s="232"/>
      <c r="CKK5" s="232"/>
      <c r="CKL5" s="232"/>
      <c r="CKM5" s="232"/>
      <c r="CKN5" s="232"/>
      <c r="CKO5" s="232"/>
      <c r="CKP5" s="232"/>
      <c r="CKQ5" s="232"/>
      <c r="CKR5" s="232"/>
      <c r="CKS5" s="232"/>
      <c r="CKT5" s="232"/>
      <c r="CKU5" s="232"/>
      <c r="CKV5" s="232"/>
      <c r="CKW5" s="232"/>
      <c r="CKX5" s="232"/>
      <c r="CKY5" s="232"/>
      <c r="CKZ5" s="232"/>
      <c r="CLA5" s="232"/>
      <c r="CLB5" s="232"/>
      <c r="CLC5" s="232"/>
      <c r="CLD5" s="232"/>
      <c r="CLE5" s="232"/>
      <c r="CLF5" s="232"/>
      <c r="CLG5" s="232"/>
      <c r="CLH5" s="232"/>
      <c r="CLI5" s="232"/>
      <c r="CLJ5" s="232"/>
      <c r="CLK5" s="232"/>
      <c r="CLL5" s="232"/>
      <c r="CLM5" s="232"/>
      <c r="CLN5" s="232"/>
      <c r="CLO5" s="232"/>
      <c r="CLP5" s="232"/>
      <c r="CLQ5" s="232"/>
      <c r="CLR5" s="232"/>
      <c r="CLS5" s="232"/>
      <c r="CLT5" s="232"/>
      <c r="CLU5" s="232"/>
      <c r="CLV5" s="232"/>
      <c r="CLW5" s="232"/>
      <c r="CLX5" s="232"/>
      <c r="CLY5" s="232"/>
      <c r="CLZ5" s="232"/>
      <c r="CMA5" s="232"/>
      <c r="CMB5" s="232"/>
      <c r="CMC5" s="232"/>
      <c r="CMD5" s="232"/>
      <c r="CME5" s="232"/>
      <c r="CMF5" s="232"/>
      <c r="CMG5" s="232"/>
      <c r="CMH5" s="232"/>
      <c r="CMI5" s="232"/>
      <c r="CMJ5" s="232"/>
      <c r="CMK5" s="232"/>
      <c r="CML5" s="232"/>
      <c r="CMM5" s="232"/>
      <c r="CMN5" s="232"/>
      <c r="CMO5" s="232"/>
      <c r="CMP5" s="232"/>
      <c r="CMQ5" s="232"/>
      <c r="CMR5" s="232"/>
      <c r="CMS5" s="232"/>
      <c r="CMT5" s="232"/>
      <c r="CMU5" s="232"/>
      <c r="CMV5" s="232"/>
      <c r="CMW5" s="232"/>
      <c r="CMX5" s="232"/>
      <c r="CMY5" s="232"/>
      <c r="CMZ5" s="232"/>
      <c r="CNA5" s="232"/>
      <c r="CNB5" s="232"/>
      <c r="CNC5" s="232"/>
      <c r="CND5" s="232"/>
      <c r="CNE5" s="232"/>
      <c r="CNF5" s="232"/>
      <c r="CNG5" s="232"/>
      <c r="CNH5" s="232"/>
      <c r="CNI5" s="232"/>
      <c r="CNJ5" s="232"/>
      <c r="CNK5" s="232"/>
      <c r="CNL5" s="232"/>
      <c r="CNM5" s="232"/>
      <c r="CNN5" s="232"/>
      <c r="CNO5" s="232"/>
      <c r="CNP5" s="232"/>
      <c r="CNQ5" s="232"/>
      <c r="CNR5" s="232"/>
      <c r="CNS5" s="232"/>
      <c r="CNT5" s="232"/>
      <c r="CNU5" s="232"/>
      <c r="CNV5" s="232"/>
      <c r="CNW5" s="232"/>
      <c r="CNX5" s="232"/>
      <c r="CNY5" s="232"/>
      <c r="CNZ5" s="232"/>
      <c r="COA5" s="232"/>
      <c r="COB5" s="232"/>
      <c r="COC5" s="232"/>
      <c r="COD5" s="232"/>
      <c r="COE5" s="232"/>
      <c r="COF5" s="232"/>
      <c r="COG5" s="232"/>
      <c r="COH5" s="232"/>
      <c r="COI5" s="232"/>
      <c r="COJ5" s="232"/>
      <c r="COK5" s="232"/>
      <c r="COL5" s="232"/>
      <c r="COM5" s="232"/>
      <c r="CON5" s="232"/>
      <c r="COO5" s="232"/>
      <c r="COP5" s="232"/>
      <c r="COQ5" s="232"/>
      <c r="COR5" s="232"/>
      <c r="COS5" s="232"/>
      <c r="COT5" s="232"/>
      <c r="COU5" s="232"/>
      <c r="COV5" s="232"/>
      <c r="COW5" s="232"/>
      <c r="COX5" s="232"/>
      <c r="COY5" s="232"/>
      <c r="COZ5" s="232"/>
      <c r="CPA5" s="232"/>
      <c r="CPB5" s="232"/>
      <c r="CPC5" s="232"/>
      <c r="CPD5" s="232"/>
      <c r="CPE5" s="232"/>
      <c r="CPF5" s="232"/>
      <c r="CPG5" s="232"/>
      <c r="CPH5" s="232"/>
      <c r="CPI5" s="232"/>
      <c r="CPJ5" s="232"/>
      <c r="CPK5" s="232"/>
      <c r="CPL5" s="232"/>
      <c r="CPM5" s="232"/>
      <c r="CPN5" s="232"/>
      <c r="CPO5" s="232"/>
      <c r="CPP5" s="232"/>
      <c r="CPQ5" s="232"/>
      <c r="CPR5" s="232"/>
      <c r="CPS5" s="232"/>
      <c r="CPT5" s="232"/>
      <c r="CPU5" s="232"/>
      <c r="CPV5" s="232"/>
      <c r="CPW5" s="232"/>
      <c r="CPX5" s="232"/>
      <c r="CPY5" s="232"/>
      <c r="CPZ5" s="232"/>
      <c r="CQA5" s="232"/>
      <c r="CQB5" s="232"/>
      <c r="CQC5" s="232"/>
      <c r="CQD5" s="232"/>
      <c r="CQE5" s="232"/>
      <c r="CQF5" s="232"/>
      <c r="CQG5" s="232"/>
      <c r="CQH5" s="232"/>
      <c r="CQI5" s="232"/>
      <c r="CQJ5" s="232"/>
      <c r="CQK5" s="232"/>
      <c r="CQL5" s="232"/>
      <c r="CQM5" s="232"/>
      <c r="CQN5" s="232"/>
      <c r="CQO5" s="232"/>
      <c r="CQP5" s="232"/>
      <c r="CQQ5" s="232"/>
      <c r="CQR5" s="232"/>
      <c r="CQS5" s="232"/>
      <c r="CQT5" s="232"/>
      <c r="CQU5" s="232"/>
      <c r="CQV5" s="232"/>
      <c r="CQW5" s="232"/>
      <c r="CQX5" s="232"/>
      <c r="CQY5" s="232"/>
      <c r="CQZ5" s="232"/>
      <c r="CRA5" s="232"/>
      <c r="CRB5" s="232"/>
      <c r="CRC5" s="232"/>
      <c r="CRD5" s="232"/>
      <c r="CRE5" s="232"/>
      <c r="CRF5" s="232"/>
      <c r="CRG5" s="232"/>
      <c r="CRH5" s="232"/>
      <c r="CRI5" s="232"/>
      <c r="CRJ5" s="232"/>
      <c r="CRK5" s="232"/>
      <c r="CRL5" s="232"/>
      <c r="CRM5" s="232"/>
      <c r="CRN5" s="232"/>
      <c r="CRO5" s="232"/>
      <c r="CRP5" s="232"/>
      <c r="CRQ5" s="232"/>
      <c r="CRR5" s="232"/>
      <c r="CRS5" s="232"/>
      <c r="CRT5" s="232"/>
      <c r="CRU5" s="232"/>
      <c r="CRV5" s="232"/>
      <c r="CRW5" s="232"/>
      <c r="CRX5" s="232"/>
      <c r="CRY5" s="232"/>
      <c r="CRZ5" s="232"/>
      <c r="CSA5" s="232"/>
      <c r="CSB5" s="232"/>
      <c r="CSC5" s="232"/>
      <c r="CSD5" s="232"/>
      <c r="CSE5" s="232"/>
      <c r="CSF5" s="232"/>
      <c r="CSG5" s="232"/>
      <c r="CSH5" s="232"/>
      <c r="CSI5" s="232"/>
      <c r="CSJ5" s="232"/>
      <c r="CSK5" s="232"/>
      <c r="CSL5" s="232"/>
      <c r="CSM5" s="232"/>
      <c r="CSN5" s="232"/>
      <c r="CSO5" s="232"/>
      <c r="CSP5" s="232"/>
      <c r="CSQ5" s="232"/>
      <c r="CSR5" s="232"/>
      <c r="CSS5" s="232"/>
      <c r="CST5" s="232"/>
      <c r="CSU5" s="232"/>
      <c r="CSV5" s="232"/>
      <c r="CSW5" s="232"/>
      <c r="CSX5" s="232"/>
      <c r="CSY5" s="232"/>
      <c r="CSZ5" s="232"/>
      <c r="CTA5" s="232"/>
      <c r="CTB5" s="232"/>
      <c r="CTC5" s="232"/>
      <c r="CTD5" s="232"/>
      <c r="CTE5" s="232"/>
      <c r="CTF5" s="232"/>
      <c r="CTG5" s="232"/>
      <c r="CTH5" s="232"/>
      <c r="CTI5" s="232"/>
      <c r="CTJ5" s="232"/>
      <c r="CTK5" s="232"/>
      <c r="CTL5" s="232"/>
      <c r="CTM5" s="232"/>
      <c r="CTN5" s="232"/>
      <c r="CTO5" s="232"/>
      <c r="CTP5" s="232"/>
      <c r="CTQ5" s="232"/>
      <c r="CTR5" s="232"/>
      <c r="CTS5" s="232"/>
      <c r="CTT5" s="232"/>
      <c r="CTU5" s="232"/>
      <c r="CTV5" s="232"/>
      <c r="CTW5" s="232"/>
      <c r="CTX5" s="232"/>
      <c r="CTY5" s="232"/>
      <c r="CTZ5" s="232"/>
      <c r="CUA5" s="232"/>
      <c r="CUB5" s="232"/>
      <c r="CUC5" s="232"/>
      <c r="CUD5" s="232"/>
      <c r="CUE5" s="232"/>
      <c r="CUF5" s="232"/>
      <c r="CUG5" s="232"/>
      <c r="CUH5" s="232"/>
      <c r="CUI5" s="232"/>
      <c r="CUJ5" s="232"/>
      <c r="CUK5" s="232"/>
      <c r="CUL5" s="232"/>
      <c r="CUM5" s="232"/>
      <c r="CUN5" s="232"/>
      <c r="CUO5" s="232"/>
      <c r="CUP5" s="232"/>
      <c r="CUQ5" s="232"/>
      <c r="CUR5" s="232"/>
      <c r="CUS5" s="232"/>
      <c r="CUT5" s="232"/>
      <c r="CUU5" s="232"/>
      <c r="CUV5" s="232"/>
      <c r="CUW5" s="232"/>
      <c r="CUX5" s="232"/>
      <c r="CUY5" s="232"/>
      <c r="CUZ5" s="232"/>
      <c r="CVA5" s="232"/>
      <c r="CVB5" s="232"/>
      <c r="CVC5" s="232"/>
      <c r="CVD5" s="232"/>
      <c r="CVE5" s="232"/>
      <c r="CVF5" s="232"/>
      <c r="CVG5" s="232"/>
      <c r="CVH5" s="232"/>
      <c r="CVI5" s="232"/>
      <c r="CVJ5" s="232"/>
      <c r="CVK5" s="232"/>
      <c r="CVL5" s="232"/>
      <c r="CVM5" s="232"/>
      <c r="CVN5" s="232"/>
      <c r="CVO5" s="232"/>
      <c r="CVP5" s="232"/>
      <c r="CVQ5" s="232"/>
      <c r="CVR5" s="232"/>
      <c r="CVS5" s="232"/>
      <c r="CVT5" s="232"/>
      <c r="CVU5" s="232"/>
      <c r="CVV5" s="232"/>
      <c r="CVW5" s="232"/>
      <c r="CVX5" s="232"/>
      <c r="CVY5" s="232"/>
      <c r="CVZ5" s="232"/>
      <c r="CWA5" s="232"/>
      <c r="CWB5" s="232"/>
      <c r="CWC5" s="232"/>
      <c r="CWD5" s="232"/>
      <c r="CWE5" s="232"/>
      <c r="CWF5" s="232"/>
      <c r="CWG5" s="232"/>
      <c r="CWH5" s="232"/>
      <c r="CWI5" s="232"/>
      <c r="CWJ5" s="232"/>
      <c r="CWK5" s="232"/>
      <c r="CWL5" s="232"/>
      <c r="CWM5" s="232"/>
      <c r="CWN5" s="232"/>
      <c r="CWO5" s="232"/>
      <c r="CWP5" s="232"/>
      <c r="CWQ5" s="232"/>
      <c r="CWR5" s="232"/>
      <c r="CWS5" s="232"/>
      <c r="CWT5" s="232"/>
      <c r="CWU5" s="232"/>
      <c r="CWV5" s="232"/>
      <c r="CWW5" s="232"/>
      <c r="CWX5" s="232"/>
      <c r="CWY5" s="232"/>
      <c r="CWZ5" s="232"/>
      <c r="CXA5" s="232"/>
      <c r="CXB5" s="232"/>
      <c r="CXC5" s="232"/>
      <c r="CXD5" s="232"/>
      <c r="CXE5" s="232"/>
      <c r="CXF5" s="232"/>
      <c r="CXG5" s="232"/>
      <c r="CXH5" s="232"/>
      <c r="CXI5" s="232"/>
      <c r="CXJ5" s="232"/>
      <c r="CXK5" s="232"/>
      <c r="CXL5" s="232"/>
      <c r="CXM5" s="232"/>
      <c r="CXN5" s="232"/>
      <c r="CXO5" s="232"/>
      <c r="CXP5" s="232"/>
      <c r="CXQ5" s="232"/>
      <c r="CXR5" s="232"/>
      <c r="CXS5" s="232"/>
      <c r="CXT5" s="232"/>
      <c r="CXU5" s="232"/>
      <c r="CXV5" s="232"/>
      <c r="CXW5" s="232"/>
      <c r="CXX5" s="232"/>
      <c r="CXY5" s="232"/>
      <c r="CXZ5" s="232"/>
      <c r="CYA5" s="232"/>
      <c r="CYB5" s="232"/>
      <c r="CYC5" s="232"/>
      <c r="CYD5" s="232"/>
      <c r="CYE5" s="232"/>
      <c r="CYF5" s="232"/>
      <c r="CYG5" s="232"/>
      <c r="CYH5" s="232"/>
      <c r="CYI5" s="232"/>
      <c r="CYJ5" s="232"/>
      <c r="CYK5" s="232"/>
      <c r="CYL5" s="232"/>
      <c r="CYM5" s="232"/>
      <c r="CYN5" s="232"/>
      <c r="CYO5" s="232"/>
      <c r="CYP5" s="232"/>
      <c r="CYQ5" s="232"/>
      <c r="CYR5" s="232"/>
      <c r="CYS5" s="232"/>
      <c r="CYT5" s="232"/>
      <c r="CYU5" s="232"/>
      <c r="CYV5" s="232"/>
      <c r="CYW5" s="232"/>
      <c r="CYX5" s="232"/>
      <c r="CYY5" s="232"/>
      <c r="CYZ5" s="232"/>
      <c r="CZA5" s="232"/>
      <c r="CZB5" s="232"/>
      <c r="CZC5" s="232"/>
      <c r="CZD5" s="232"/>
      <c r="CZE5" s="232"/>
      <c r="CZF5" s="232"/>
      <c r="CZG5" s="232"/>
      <c r="CZH5" s="232"/>
      <c r="CZI5" s="232"/>
      <c r="CZJ5" s="232"/>
      <c r="CZK5" s="232"/>
      <c r="CZL5" s="232"/>
      <c r="CZM5" s="232"/>
      <c r="CZN5" s="232"/>
      <c r="CZO5" s="232"/>
      <c r="CZP5" s="232"/>
      <c r="CZQ5" s="232"/>
      <c r="CZR5" s="232"/>
      <c r="CZS5" s="232"/>
      <c r="CZT5" s="232"/>
      <c r="CZU5" s="232"/>
      <c r="CZV5" s="232"/>
      <c r="CZW5" s="232"/>
      <c r="CZX5" s="232"/>
      <c r="CZY5" s="232"/>
      <c r="CZZ5" s="232"/>
      <c r="DAA5" s="232"/>
      <c r="DAB5" s="232"/>
      <c r="DAC5" s="232"/>
      <c r="DAD5" s="232"/>
      <c r="DAE5" s="232"/>
      <c r="DAF5" s="232"/>
      <c r="DAG5" s="232"/>
      <c r="DAH5" s="232"/>
      <c r="DAI5" s="232"/>
      <c r="DAJ5" s="232"/>
      <c r="DAK5" s="232"/>
      <c r="DAL5" s="232"/>
      <c r="DAM5" s="232"/>
      <c r="DAN5" s="232"/>
      <c r="DAO5" s="232"/>
      <c r="DAP5" s="232"/>
      <c r="DAQ5" s="232"/>
      <c r="DAR5" s="232"/>
      <c r="DAS5" s="232"/>
      <c r="DAT5" s="232"/>
      <c r="DAU5" s="232"/>
      <c r="DAV5" s="232"/>
      <c r="DAW5" s="232"/>
      <c r="DAX5" s="232"/>
      <c r="DAY5" s="232"/>
      <c r="DAZ5" s="232"/>
      <c r="DBA5" s="232"/>
      <c r="DBB5" s="232"/>
      <c r="DBC5" s="232"/>
      <c r="DBD5" s="232"/>
      <c r="DBE5" s="232"/>
      <c r="DBF5" s="232"/>
      <c r="DBG5" s="232"/>
      <c r="DBH5" s="232"/>
      <c r="DBI5" s="232"/>
      <c r="DBJ5" s="232"/>
      <c r="DBK5" s="232"/>
      <c r="DBL5" s="232"/>
      <c r="DBM5" s="232"/>
      <c r="DBN5" s="232"/>
      <c r="DBO5" s="232"/>
      <c r="DBP5" s="232"/>
      <c r="DBQ5" s="232"/>
      <c r="DBR5" s="232"/>
      <c r="DBS5" s="232"/>
      <c r="DBT5" s="232"/>
      <c r="DBU5" s="232"/>
      <c r="DBV5" s="232"/>
      <c r="DBW5" s="232"/>
      <c r="DBX5" s="232"/>
      <c r="DBY5" s="232"/>
      <c r="DBZ5" s="232"/>
      <c r="DCA5" s="232"/>
      <c r="DCB5" s="232"/>
      <c r="DCC5" s="232"/>
      <c r="DCD5" s="232"/>
      <c r="DCE5" s="232"/>
      <c r="DCF5" s="232"/>
      <c r="DCG5" s="232"/>
      <c r="DCH5" s="232"/>
      <c r="DCI5" s="232"/>
      <c r="DCJ5" s="232"/>
      <c r="DCK5" s="232"/>
      <c r="DCL5" s="232"/>
      <c r="DCM5" s="232"/>
      <c r="DCN5" s="232"/>
      <c r="DCO5" s="232"/>
      <c r="DCP5" s="232"/>
      <c r="DCQ5" s="232"/>
      <c r="DCR5" s="232"/>
      <c r="DCS5" s="232"/>
      <c r="DCT5" s="232"/>
      <c r="DCU5" s="232"/>
      <c r="DCV5" s="232"/>
      <c r="DCW5" s="232"/>
      <c r="DCX5" s="232"/>
      <c r="DCY5" s="232"/>
      <c r="DCZ5" s="232"/>
      <c r="DDA5" s="232"/>
      <c r="DDB5" s="232"/>
      <c r="DDC5" s="232"/>
      <c r="DDD5" s="232"/>
      <c r="DDE5" s="232"/>
      <c r="DDF5" s="232"/>
      <c r="DDG5" s="232"/>
      <c r="DDH5" s="232"/>
      <c r="DDI5" s="232"/>
      <c r="DDJ5" s="232"/>
      <c r="DDK5" s="232"/>
      <c r="DDL5" s="232"/>
      <c r="DDM5" s="232"/>
      <c r="DDN5" s="232"/>
      <c r="DDO5" s="232"/>
      <c r="DDP5" s="232"/>
      <c r="DDQ5" s="232"/>
      <c r="DDR5" s="232"/>
      <c r="DDS5" s="232"/>
      <c r="DDT5" s="232"/>
      <c r="DDU5" s="232"/>
      <c r="DDV5" s="232"/>
      <c r="DDW5" s="232"/>
      <c r="DDX5" s="232"/>
      <c r="DDY5" s="232"/>
      <c r="DDZ5" s="232"/>
      <c r="DEA5" s="232"/>
      <c r="DEB5" s="232"/>
      <c r="DEC5" s="232"/>
      <c r="DED5" s="232"/>
      <c r="DEE5" s="232"/>
      <c r="DEF5" s="232"/>
      <c r="DEG5" s="232"/>
      <c r="DEH5" s="232"/>
      <c r="DEI5" s="232"/>
      <c r="DEJ5" s="232"/>
      <c r="DEK5" s="232"/>
      <c r="DEL5" s="232"/>
      <c r="DEM5" s="232"/>
      <c r="DEN5" s="232"/>
      <c r="DEO5" s="232"/>
      <c r="DEP5" s="232"/>
      <c r="DEQ5" s="232"/>
      <c r="DER5" s="232"/>
      <c r="DES5" s="232"/>
      <c r="DET5" s="232"/>
      <c r="DEU5" s="232"/>
      <c r="DEV5" s="232"/>
      <c r="DEW5" s="232"/>
      <c r="DEX5" s="232"/>
      <c r="DEY5" s="232"/>
      <c r="DEZ5" s="232"/>
      <c r="DFA5" s="232"/>
      <c r="DFB5" s="232"/>
      <c r="DFC5" s="232"/>
      <c r="DFD5" s="232"/>
      <c r="DFE5" s="232"/>
      <c r="DFF5" s="232"/>
      <c r="DFG5" s="232"/>
      <c r="DFH5" s="232"/>
      <c r="DFI5" s="232"/>
      <c r="DFJ5" s="232"/>
      <c r="DFK5" s="232"/>
      <c r="DFL5" s="232"/>
      <c r="DFM5" s="232"/>
      <c r="DFN5" s="232"/>
      <c r="DFO5" s="232"/>
      <c r="DFP5" s="232"/>
      <c r="DFQ5" s="232"/>
      <c r="DFR5" s="232"/>
      <c r="DFS5" s="232"/>
      <c r="DFT5" s="232"/>
      <c r="DFU5" s="232"/>
      <c r="DFV5" s="232"/>
      <c r="DFW5" s="232"/>
      <c r="DFX5" s="232"/>
      <c r="DFY5" s="232"/>
      <c r="DFZ5" s="232"/>
      <c r="DGA5" s="232"/>
      <c r="DGB5" s="232"/>
      <c r="DGC5" s="232"/>
      <c r="DGD5" s="232"/>
      <c r="DGE5" s="232"/>
      <c r="DGF5" s="232"/>
      <c r="DGG5" s="232"/>
      <c r="DGH5" s="232"/>
      <c r="DGI5" s="232"/>
      <c r="DGJ5" s="232"/>
      <c r="DGK5" s="232"/>
      <c r="DGL5" s="232"/>
      <c r="DGM5" s="232"/>
      <c r="DGN5" s="232"/>
      <c r="DGO5" s="232"/>
      <c r="DGP5" s="232"/>
      <c r="DGQ5" s="232"/>
      <c r="DGR5" s="232"/>
      <c r="DGS5" s="232"/>
      <c r="DGT5" s="232"/>
      <c r="DGU5" s="232"/>
      <c r="DGV5" s="232"/>
      <c r="DGW5" s="232"/>
      <c r="DGX5" s="232"/>
      <c r="DGY5" s="232"/>
      <c r="DGZ5" s="232"/>
      <c r="DHA5" s="232"/>
      <c r="DHB5" s="232"/>
      <c r="DHC5" s="232"/>
      <c r="DHD5" s="232"/>
      <c r="DHE5" s="232"/>
      <c r="DHF5" s="232"/>
      <c r="DHG5" s="232"/>
      <c r="DHH5" s="232"/>
      <c r="DHI5" s="232"/>
      <c r="DHJ5" s="232"/>
      <c r="DHK5" s="232"/>
      <c r="DHL5" s="232"/>
      <c r="DHM5" s="232"/>
      <c r="DHN5" s="232"/>
      <c r="DHO5" s="232"/>
      <c r="DHP5" s="232"/>
      <c r="DHQ5" s="232"/>
      <c r="DHR5" s="232"/>
      <c r="DHS5" s="232"/>
      <c r="DHT5" s="232"/>
      <c r="DHU5" s="232"/>
      <c r="DHV5" s="232"/>
      <c r="DHW5" s="232"/>
      <c r="DHX5" s="232"/>
      <c r="DHY5" s="232"/>
      <c r="DHZ5" s="232"/>
      <c r="DIA5" s="232"/>
      <c r="DIB5" s="232"/>
      <c r="DIC5" s="232"/>
      <c r="DID5" s="232"/>
      <c r="DIE5" s="232"/>
      <c r="DIF5" s="232"/>
      <c r="DIG5" s="232"/>
      <c r="DIH5" s="232"/>
      <c r="DII5" s="232"/>
      <c r="DIJ5" s="232"/>
      <c r="DIK5" s="232"/>
      <c r="DIL5" s="232"/>
      <c r="DIM5" s="232"/>
      <c r="DIN5" s="232"/>
      <c r="DIO5" s="232"/>
      <c r="DIP5" s="232"/>
      <c r="DIQ5" s="232"/>
      <c r="DIR5" s="232"/>
      <c r="DIS5" s="232"/>
      <c r="DIT5" s="232"/>
      <c r="DIU5" s="232"/>
      <c r="DIV5" s="232"/>
      <c r="DIW5" s="232"/>
      <c r="DIX5" s="232"/>
      <c r="DIY5" s="232"/>
      <c r="DIZ5" s="232"/>
      <c r="DJA5" s="232"/>
      <c r="DJB5" s="232"/>
      <c r="DJC5" s="232"/>
      <c r="DJD5" s="232"/>
      <c r="DJE5" s="232"/>
      <c r="DJF5" s="232"/>
      <c r="DJG5" s="232"/>
      <c r="DJH5" s="232"/>
      <c r="DJI5" s="232"/>
      <c r="DJJ5" s="232"/>
      <c r="DJK5" s="232"/>
      <c r="DJL5" s="232"/>
      <c r="DJM5" s="232"/>
      <c r="DJN5" s="232"/>
      <c r="DJO5" s="232"/>
      <c r="DJP5" s="232"/>
      <c r="DJQ5" s="232"/>
      <c r="DJR5" s="232"/>
      <c r="DJS5" s="232"/>
      <c r="DJT5" s="232"/>
      <c r="DJU5" s="232"/>
      <c r="DJV5" s="232"/>
      <c r="DJW5" s="232"/>
      <c r="DJX5" s="232"/>
      <c r="DJY5" s="232"/>
      <c r="DJZ5" s="232"/>
      <c r="DKA5" s="232"/>
      <c r="DKB5" s="232"/>
      <c r="DKC5" s="232"/>
      <c r="DKD5" s="232"/>
      <c r="DKE5" s="232"/>
      <c r="DKF5" s="232"/>
      <c r="DKG5" s="232"/>
      <c r="DKH5" s="232"/>
      <c r="DKI5" s="232"/>
      <c r="DKJ5" s="232"/>
      <c r="DKK5" s="232"/>
      <c r="DKL5" s="232"/>
      <c r="DKM5" s="232"/>
      <c r="DKN5" s="232"/>
      <c r="DKO5" s="232"/>
      <c r="DKP5" s="232"/>
      <c r="DKQ5" s="232"/>
      <c r="DKR5" s="232"/>
      <c r="DKS5" s="232"/>
      <c r="DKT5" s="232"/>
      <c r="DKU5" s="232"/>
      <c r="DKV5" s="232"/>
      <c r="DKW5" s="232"/>
      <c r="DKX5" s="232"/>
      <c r="DKY5" s="232"/>
      <c r="DKZ5" s="232"/>
      <c r="DLA5" s="232"/>
      <c r="DLB5" s="232"/>
      <c r="DLC5" s="232"/>
      <c r="DLD5" s="232"/>
      <c r="DLE5" s="232"/>
      <c r="DLF5" s="232"/>
      <c r="DLG5" s="232"/>
      <c r="DLH5" s="232"/>
      <c r="DLI5" s="232"/>
      <c r="DLJ5" s="232"/>
      <c r="DLK5" s="232"/>
      <c r="DLL5" s="232"/>
      <c r="DLM5" s="232"/>
      <c r="DLN5" s="232"/>
      <c r="DLO5" s="232"/>
      <c r="DLP5" s="232"/>
      <c r="DLQ5" s="232"/>
      <c r="DLR5" s="232"/>
      <c r="DLS5" s="232"/>
      <c r="DLT5" s="232"/>
      <c r="DLU5" s="232"/>
      <c r="DLV5" s="232"/>
      <c r="DLW5" s="232"/>
      <c r="DLX5" s="232"/>
      <c r="DLY5" s="232"/>
      <c r="DLZ5" s="232"/>
      <c r="DMA5" s="232"/>
      <c r="DMB5" s="232"/>
      <c r="DMC5" s="232"/>
      <c r="DMD5" s="232"/>
      <c r="DME5" s="232"/>
      <c r="DMF5" s="232"/>
      <c r="DMG5" s="232"/>
      <c r="DMH5" s="232"/>
      <c r="DMI5" s="232"/>
      <c r="DMJ5" s="232"/>
      <c r="DMK5" s="232"/>
      <c r="DML5" s="232"/>
      <c r="DMM5" s="232"/>
      <c r="DMN5" s="232"/>
      <c r="DMO5" s="232"/>
      <c r="DMP5" s="232"/>
      <c r="DMQ5" s="232"/>
      <c r="DMR5" s="232"/>
      <c r="DMS5" s="232"/>
      <c r="DMT5" s="232"/>
      <c r="DMU5" s="232"/>
      <c r="DMV5" s="232"/>
      <c r="DMW5" s="232"/>
      <c r="DMX5" s="232"/>
      <c r="DMY5" s="232"/>
      <c r="DMZ5" s="232"/>
      <c r="DNA5" s="232"/>
      <c r="DNB5" s="232"/>
      <c r="DNC5" s="232"/>
      <c r="DND5" s="232"/>
      <c r="DNE5" s="232"/>
      <c r="DNF5" s="232"/>
      <c r="DNG5" s="232"/>
      <c r="DNH5" s="232"/>
      <c r="DNI5" s="232"/>
      <c r="DNJ5" s="232"/>
      <c r="DNK5" s="232"/>
      <c r="DNL5" s="232"/>
      <c r="DNM5" s="232"/>
      <c r="DNN5" s="232"/>
      <c r="DNO5" s="232"/>
      <c r="DNP5" s="232"/>
      <c r="DNQ5" s="232"/>
      <c r="DNR5" s="232"/>
      <c r="DNS5" s="232"/>
      <c r="DNT5" s="232"/>
      <c r="DNU5" s="232"/>
      <c r="DNV5" s="232"/>
      <c r="DNW5" s="232"/>
      <c r="DNX5" s="232"/>
      <c r="DNY5" s="232"/>
      <c r="DNZ5" s="232"/>
      <c r="DOA5" s="232"/>
      <c r="DOB5" s="232"/>
      <c r="DOC5" s="232"/>
      <c r="DOD5" s="232"/>
      <c r="DOE5" s="232"/>
      <c r="DOF5" s="232"/>
      <c r="DOG5" s="232"/>
      <c r="DOH5" s="232"/>
      <c r="DOI5" s="232"/>
      <c r="DOJ5" s="232"/>
      <c r="DOK5" s="232"/>
      <c r="DOL5" s="232"/>
      <c r="DOM5" s="232"/>
      <c r="DON5" s="232"/>
      <c r="DOO5" s="232"/>
      <c r="DOP5" s="232"/>
      <c r="DOQ5" s="232"/>
      <c r="DOR5" s="232"/>
      <c r="DOS5" s="232"/>
      <c r="DOT5" s="232"/>
      <c r="DOU5" s="232"/>
      <c r="DOV5" s="232"/>
      <c r="DOW5" s="232"/>
      <c r="DOX5" s="232"/>
      <c r="DOY5" s="232"/>
      <c r="DOZ5" s="232"/>
      <c r="DPA5" s="232"/>
      <c r="DPB5" s="232"/>
      <c r="DPC5" s="232"/>
      <c r="DPD5" s="232"/>
      <c r="DPE5" s="232"/>
      <c r="DPF5" s="232"/>
      <c r="DPG5" s="232"/>
      <c r="DPH5" s="232"/>
      <c r="DPI5" s="232"/>
      <c r="DPJ5" s="232"/>
      <c r="DPK5" s="232"/>
      <c r="DPL5" s="232"/>
      <c r="DPM5" s="232"/>
      <c r="DPN5" s="232"/>
      <c r="DPO5" s="232"/>
      <c r="DPP5" s="232"/>
      <c r="DPQ5" s="232"/>
      <c r="DPR5" s="232"/>
      <c r="DPS5" s="232"/>
      <c r="DPT5" s="232"/>
      <c r="DPU5" s="232"/>
      <c r="DPV5" s="232"/>
      <c r="DPW5" s="232"/>
      <c r="DPX5" s="232"/>
      <c r="DPY5" s="232"/>
      <c r="DPZ5" s="232"/>
      <c r="DQA5" s="232"/>
      <c r="DQB5" s="232"/>
      <c r="DQC5" s="232"/>
      <c r="DQD5" s="232"/>
      <c r="DQE5" s="232"/>
      <c r="DQF5" s="232"/>
      <c r="DQG5" s="232"/>
      <c r="DQH5" s="232"/>
      <c r="DQI5" s="232"/>
      <c r="DQJ5" s="232"/>
      <c r="DQK5" s="232"/>
      <c r="DQL5" s="232"/>
      <c r="DQM5" s="232"/>
      <c r="DQN5" s="232"/>
      <c r="DQO5" s="232"/>
      <c r="DQP5" s="232"/>
      <c r="DQQ5" s="232"/>
      <c r="DQR5" s="232"/>
      <c r="DQS5" s="232"/>
      <c r="DQT5" s="232"/>
      <c r="DQU5" s="232"/>
      <c r="DQV5" s="232"/>
      <c r="DQW5" s="232"/>
      <c r="DQX5" s="232"/>
      <c r="DQY5" s="232"/>
      <c r="DQZ5" s="232"/>
      <c r="DRA5" s="232"/>
      <c r="DRB5" s="232"/>
      <c r="DRC5" s="232"/>
      <c r="DRD5" s="232"/>
      <c r="DRE5" s="232"/>
      <c r="DRF5" s="232"/>
      <c r="DRG5" s="232"/>
      <c r="DRH5" s="232"/>
      <c r="DRI5" s="232"/>
      <c r="DRJ5" s="232"/>
      <c r="DRK5" s="232"/>
      <c r="DRL5" s="232"/>
      <c r="DRM5" s="232"/>
      <c r="DRN5" s="232"/>
      <c r="DRO5" s="232"/>
      <c r="DRP5" s="232"/>
      <c r="DRQ5" s="232"/>
      <c r="DRR5" s="232"/>
      <c r="DRS5" s="232"/>
      <c r="DRT5" s="232"/>
      <c r="DRU5" s="232"/>
      <c r="DRV5" s="232"/>
      <c r="DRW5" s="232"/>
      <c r="DRX5" s="232"/>
      <c r="DRY5" s="232"/>
      <c r="DRZ5" s="232"/>
      <c r="DSA5" s="232"/>
      <c r="DSB5" s="232"/>
      <c r="DSC5" s="232"/>
      <c r="DSD5" s="232"/>
      <c r="DSE5" s="232"/>
      <c r="DSF5" s="232"/>
      <c r="DSG5" s="232"/>
      <c r="DSH5" s="232"/>
      <c r="DSI5" s="232"/>
      <c r="DSJ5" s="232"/>
      <c r="DSK5" s="232"/>
      <c r="DSL5" s="232"/>
      <c r="DSM5" s="232"/>
      <c r="DSN5" s="232"/>
      <c r="DSO5" s="232"/>
      <c r="DSP5" s="232"/>
      <c r="DSQ5" s="232"/>
      <c r="DSR5" s="232"/>
      <c r="DSS5" s="232"/>
      <c r="DST5" s="232"/>
      <c r="DSU5" s="232"/>
      <c r="DSV5" s="232"/>
      <c r="DSW5" s="232"/>
      <c r="DSX5" s="232"/>
      <c r="DSY5" s="232"/>
      <c r="DSZ5" s="232"/>
      <c r="DTA5" s="232"/>
      <c r="DTB5" s="232"/>
      <c r="DTC5" s="232"/>
      <c r="DTD5" s="232"/>
      <c r="DTE5" s="232"/>
      <c r="DTF5" s="232"/>
      <c r="DTG5" s="232"/>
      <c r="DTH5" s="232"/>
      <c r="DTI5" s="232"/>
      <c r="DTJ5" s="232"/>
      <c r="DTK5" s="232"/>
      <c r="DTL5" s="232"/>
      <c r="DTM5" s="232"/>
      <c r="DTN5" s="232"/>
      <c r="DTO5" s="232"/>
      <c r="DTP5" s="232"/>
      <c r="DTQ5" s="232"/>
      <c r="DTR5" s="232"/>
      <c r="DTS5" s="232"/>
      <c r="DTT5" s="232"/>
      <c r="DTU5" s="232"/>
      <c r="DTV5" s="232"/>
      <c r="DTW5" s="232"/>
      <c r="DTX5" s="232"/>
      <c r="DTY5" s="232"/>
      <c r="DTZ5" s="232"/>
      <c r="DUA5" s="232"/>
      <c r="DUB5" s="232"/>
      <c r="DUC5" s="232"/>
      <c r="DUD5" s="232"/>
      <c r="DUE5" s="232"/>
      <c r="DUF5" s="232"/>
      <c r="DUG5" s="232"/>
      <c r="DUH5" s="232"/>
      <c r="DUI5" s="232"/>
      <c r="DUJ5" s="232"/>
      <c r="DUK5" s="232"/>
      <c r="DUL5" s="232"/>
      <c r="DUM5" s="232"/>
      <c r="DUN5" s="232"/>
      <c r="DUO5" s="232"/>
      <c r="DUP5" s="232"/>
      <c r="DUQ5" s="232"/>
      <c r="DUR5" s="232"/>
      <c r="DUS5" s="232"/>
      <c r="DUT5" s="232"/>
      <c r="DUU5" s="232"/>
      <c r="DUV5" s="232"/>
      <c r="DUW5" s="232"/>
      <c r="DUX5" s="232"/>
      <c r="DUY5" s="232"/>
      <c r="DUZ5" s="232"/>
      <c r="DVA5" s="232"/>
      <c r="DVB5" s="232"/>
      <c r="DVC5" s="232"/>
      <c r="DVD5" s="232"/>
      <c r="DVE5" s="232"/>
      <c r="DVF5" s="232"/>
      <c r="DVG5" s="232"/>
      <c r="DVH5" s="232"/>
      <c r="DVI5" s="232"/>
      <c r="DVJ5" s="232"/>
      <c r="DVK5" s="232"/>
      <c r="DVL5" s="232"/>
      <c r="DVM5" s="232"/>
      <c r="DVN5" s="232"/>
      <c r="DVO5" s="232"/>
      <c r="DVP5" s="232"/>
      <c r="DVQ5" s="232"/>
      <c r="DVR5" s="232"/>
      <c r="DVS5" s="232"/>
      <c r="DVT5" s="232"/>
      <c r="DVU5" s="232"/>
      <c r="DVV5" s="232"/>
      <c r="DVW5" s="232"/>
      <c r="DVX5" s="232"/>
      <c r="DVY5" s="232"/>
      <c r="DVZ5" s="232"/>
      <c r="DWA5" s="232"/>
      <c r="DWB5" s="232"/>
      <c r="DWC5" s="232"/>
      <c r="DWD5" s="232"/>
      <c r="DWE5" s="232"/>
      <c r="DWF5" s="232"/>
      <c r="DWG5" s="232"/>
      <c r="DWH5" s="232"/>
      <c r="DWI5" s="232"/>
      <c r="DWJ5" s="232"/>
      <c r="DWK5" s="232"/>
      <c r="DWL5" s="232"/>
      <c r="DWM5" s="232"/>
      <c r="DWN5" s="232"/>
      <c r="DWO5" s="232"/>
      <c r="DWP5" s="232"/>
      <c r="DWQ5" s="232"/>
      <c r="DWR5" s="232"/>
      <c r="DWS5" s="232"/>
      <c r="DWT5" s="232"/>
      <c r="DWU5" s="232"/>
      <c r="DWV5" s="232"/>
      <c r="DWW5" s="232"/>
      <c r="DWX5" s="232"/>
      <c r="DWY5" s="232"/>
      <c r="DWZ5" s="232"/>
      <c r="DXA5" s="232"/>
      <c r="DXB5" s="232"/>
      <c r="DXC5" s="232"/>
      <c r="DXD5" s="232"/>
      <c r="DXE5" s="232"/>
      <c r="DXF5" s="232"/>
      <c r="DXG5" s="232"/>
      <c r="DXH5" s="232"/>
      <c r="DXI5" s="232"/>
      <c r="DXJ5" s="232"/>
      <c r="DXK5" s="232"/>
      <c r="DXL5" s="232"/>
      <c r="DXM5" s="232"/>
      <c r="DXN5" s="232"/>
      <c r="DXO5" s="232"/>
      <c r="DXP5" s="232"/>
      <c r="DXQ5" s="232"/>
      <c r="DXR5" s="232"/>
      <c r="DXS5" s="232"/>
      <c r="DXT5" s="232"/>
      <c r="DXU5" s="232"/>
      <c r="DXV5" s="232"/>
      <c r="DXW5" s="232"/>
      <c r="DXX5" s="232"/>
      <c r="DXY5" s="232"/>
      <c r="DXZ5" s="232"/>
      <c r="DYA5" s="232"/>
      <c r="DYB5" s="232"/>
      <c r="DYC5" s="232"/>
      <c r="DYD5" s="232"/>
      <c r="DYE5" s="232"/>
      <c r="DYF5" s="232"/>
      <c r="DYG5" s="232"/>
      <c r="DYH5" s="232"/>
      <c r="DYI5" s="232"/>
      <c r="DYJ5" s="232"/>
      <c r="DYK5" s="232"/>
      <c r="DYL5" s="232"/>
      <c r="DYM5" s="232"/>
      <c r="DYN5" s="232"/>
      <c r="DYO5" s="232"/>
      <c r="DYP5" s="232"/>
      <c r="DYQ5" s="232"/>
      <c r="DYR5" s="232"/>
      <c r="DYS5" s="232"/>
      <c r="DYT5" s="232"/>
      <c r="DYU5" s="232"/>
      <c r="DYV5" s="232"/>
      <c r="DYW5" s="232"/>
      <c r="DYX5" s="232"/>
      <c r="DYY5" s="232"/>
      <c r="DYZ5" s="232"/>
      <c r="DZA5" s="232"/>
      <c r="DZB5" s="232"/>
      <c r="DZC5" s="232"/>
      <c r="DZD5" s="232"/>
      <c r="DZE5" s="232"/>
      <c r="DZF5" s="232"/>
      <c r="DZG5" s="232"/>
      <c r="DZH5" s="232"/>
      <c r="DZI5" s="232"/>
      <c r="DZJ5" s="232"/>
      <c r="DZK5" s="232"/>
      <c r="DZL5" s="232"/>
      <c r="DZM5" s="232"/>
      <c r="DZN5" s="232"/>
      <c r="DZO5" s="232"/>
      <c r="DZP5" s="232"/>
      <c r="DZQ5" s="232"/>
      <c r="DZR5" s="232"/>
      <c r="DZS5" s="232"/>
      <c r="DZT5" s="232"/>
      <c r="DZU5" s="232"/>
      <c r="DZV5" s="232"/>
      <c r="DZW5" s="232"/>
      <c r="DZX5" s="232"/>
      <c r="DZY5" s="232"/>
      <c r="DZZ5" s="232"/>
      <c r="EAA5" s="232"/>
      <c r="EAB5" s="232"/>
      <c r="EAC5" s="232"/>
      <c r="EAD5" s="232"/>
      <c r="EAE5" s="232"/>
      <c r="EAF5" s="232"/>
      <c r="EAG5" s="232"/>
      <c r="EAH5" s="232"/>
      <c r="EAI5" s="232"/>
      <c r="EAJ5" s="232"/>
      <c r="EAK5" s="232"/>
      <c r="EAL5" s="232"/>
      <c r="EAM5" s="232"/>
      <c r="EAN5" s="232"/>
      <c r="EAO5" s="232"/>
      <c r="EAP5" s="232"/>
      <c r="EAQ5" s="232"/>
      <c r="EAR5" s="232"/>
      <c r="EAS5" s="232"/>
      <c r="EAT5" s="232"/>
      <c r="EAU5" s="232"/>
      <c r="EAV5" s="232"/>
      <c r="EAW5" s="232"/>
      <c r="EAX5" s="232"/>
      <c r="EAY5" s="232"/>
      <c r="EAZ5" s="232"/>
      <c r="EBA5" s="232"/>
      <c r="EBB5" s="232"/>
      <c r="EBC5" s="232"/>
      <c r="EBD5" s="232"/>
      <c r="EBE5" s="232"/>
      <c r="EBF5" s="232"/>
      <c r="EBG5" s="232"/>
      <c r="EBH5" s="232"/>
      <c r="EBI5" s="232"/>
      <c r="EBJ5" s="232"/>
      <c r="EBK5" s="232"/>
      <c r="EBL5" s="232"/>
      <c r="EBM5" s="232"/>
      <c r="EBN5" s="232"/>
      <c r="EBO5" s="232"/>
      <c r="EBP5" s="232"/>
      <c r="EBQ5" s="232"/>
      <c r="EBR5" s="232"/>
      <c r="EBS5" s="232"/>
      <c r="EBT5" s="232"/>
      <c r="EBU5" s="232"/>
      <c r="EBV5" s="232"/>
      <c r="EBW5" s="232"/>
      <c r="EBX5" s="232"/>
      <c r="EBY5" s="232"/>
      <c r="EBZ5" s="232"/>
      <c r="ECA5" s="232"/>
      <c r="ECB5" s="232"/>
      <c r="ECC5" s="232"/>
      <c r="ECD5" s="232"/>
      <c r="ECE5" s="232"/>
      <c r="ECF5" s="232"/>
      <c r="ECG5" s="232"/>
      <c r="ECH5" s="232"/>
      <c r="ECI5" s="232"/>
      <c r="ECJ5" s="232"/>
      <c r="ECK5" s="232"/>
      <c r="ECL5" s="232"/>
      <c r="ECM5" s="232"/>
      <c r="ECN5" s="232"/>
      <c r="ECO5" s="232"/>
      <c r="ECP5" s="232"/>
      <c r="ECQ5" s="232"/>
      <c r="ECR5" s="232"/>
      <c r="ECS5" s="232"/>
      <c r="ECT5" s="232"/>
      <c r="ECU5" s="232"/>
      <c r="ECV5" s="232"/>
      <c r="ECW5" s="232"/>
      <c r="ECX5" s="232"/>
      <c r="ECY5" s="232"/>
      <c r="ECZ5" s="232"/>
      <c r="EDA5" s="232"/>
      <c r="EDB5" s="232"/>
      <c r="EDC5" s="232"/>
      <c r="EDD5" s="232"/>
      <c r="EDE5" s="232"/>
      <c r="EDF5" s="232"/>
      <c r="EDG5" s="232"/>
      <c r="EDH5" s="232"/>
      <c r="EDI5" s="232"/>
      <c r="EDJ5" s="232"/>
      <c r="EDK5" s="232"/>
      <c r="EDL5" s="232"/>
      <c r="EDM5" s="232"/>
      <c r="EDN5" s="232"/>
      <c r="EDO5" s="232"/>
      <c r="EDP5" s="232"/>
      <c r="EDQ5" s="232"/>
      <c r="EDR5" s="232"/>
      <c r="EDS5" s="232"/>
      <c r="EDT5" s="232"/>
      <c r="EDU5" s="232"/>
      <c r="EDV5" s="232"/>
      <c r="EDW5" s="232"/>
      <c r="EDX5" s="232"/>
      <c r="EDY5" s="232"/>
      <c r="EDZ5" s="232"/>
      <c r="EEA5" s="232"/>
      <c r="EEB5" s="232"/>
      <c r="EEC5" s="232"/>
      <c r="EED5" s="232"/>
      <c r="EEE5" s="232"/>
      <c r="EEF5" s="232"/>
      <c r="EEG5" s="232"/>
      <c r="EEH5" s="232"/>
      <c r="EEI5" s="232"/>
      <c r="EEJ5" s="232"/>
      <c r="EEK5" s="232"/>
      <c r="EEL5" s="232"/>
      <c r="EEM5" s="232"/>
      <c r="EEN5" s="232"/>
      <c r="EEO5" s="232"/>
      <c r="EEP5" s="232"/>
      <c r="EEQ5" s="232"/>
      <c r="EER5" s="232"/>
      <c r="EES5" s="232"/>
      <c r="EET5" s="232"/>
      <c r="EEU5" s="232"/>
      <c r="EEV5" s="232"/>
      <c r="EEW5" s="232"/>
      <c r="EEX5" s="232"/>
      <c r="EEY5" s="232"/>
      <c r="EEZ5" s="232"/>
      <c r="EFA5" s="232"/>
      <c r="EFB5" s="232"/>
      <c r="EFC5" s="232"/>
      <c r="EFD5" s="232"/>
      <c r="EFE5" s="232"/>
      <c r="EFF5" s="232"/>
      <c r="EFG5" s="232"/>
      <c r="EFH5" s="232"/>
      <c r="EFI5" s="232"/>
      <c r="EFJ5" s="232"/>
      <c r="EFK5" s="232"/>
      <c r="EFL5" s="232"/>
      <c r="EFM5" s="232"/>
      <c r="EFN5" s="232"/>
      <c r="EFO5" s="232"/>
      <c r="EFP5" s="232"/>
      <c r="EFQ5" s="232"/>
      <c r="EFR5" s="232"/>
      <c r="EFS5" s="232"/>
      <c r="EFT5" s="232"/>
      <c r="EFU5" s="232"/>
      <c r="EFV5" s="232"/>
      <c r="EFW5" s="232"/>
      <c r="EFX5" s="232"/>
      <c r="EFY5" s="232"/>
      <c r="EFZ5" s="232"/>
      <c r="EGA5" s="232"/>
      <c r="EGB5" s="232"/>
      <c r="EGC5" s="232"/>
      <c r="EGD5" s="232"/>
      <c r="EGE5" s="232"/>
      <c r="EGF5" s="232"/>
      <c r="EGG5" s="232"/>
      <c r="EGH5" s="232"/>
      <c r="EGI5" s="232"/>
      <c r="EGJ5" s="232"/>
      <c r="EGK5" s="232"/>
      <c r="EGL5" s="232"/>
      <c r="EGM5" s="232"/>
      <c r="EGN5" s="232"/>
      <c r="EGO5" s="232"/>
      <c r="EGP5" s="232"/>
      <c r="EGQ5" s="232"/>
      <c r="EGR5" s="232"/>
      <c r="EGS5" s="232"/>
      <c r="EGT5" s="232"/>
      <c r="EGU5" s="232"/>
      <c r="EGV5" s="232"/>
      <c r="EGW5" s="232"/>
      <c r="EGX5" s="232"/>
      <c r="EGY5" s="232"/>
      <c r="EGZ5" s="232"/>
      <c r="EHA5" s="232"/>
      <c r="EHB5" s="232"/>
      <c r="EHC5" s="232"/>
      <c r="EHD5" s="232"/>
      <c r="EHE5" s="232"/>
      <c r="EHF5" s="232"/>
      <c r="EHG5" s="232"/>
      <c r="EHH5" s="232"/>
      <c r="EHI5" s="232"/>
      <c r="EHJ5" s="232"/>
      <c r="EHK5" s="232"/>
      <c r="EHL5" s="232"/>
      <c r="EHM5" s="232"/>
      <c r="EHN5" s="232"/>
      <c r="EHO5" s="232"/>
      <c r="EHP5" s="232"/>
      <c r="EHQ5" s="232"/>
      <c r="EHR5" s="232"/>
      <c r="EHS5" s="232"/>
      <c r="EHT5" s="232"/>
      <c r="EHU5" s="232"/>
      <c r="EHV5" s="232"/>
      <c r="EHW5" s="232"/>
      <c r="EHX5" s="232"/>
      <c r="EHY5" s="232"/>
      <c r="EHZ5" s="232"/>
      <c r="EIA5" s="232"/>
      <c r="EIB5" s="232"/>
      <c r="EIC5" s="232"/>
      <c r="EID5" s="232"/>
      <c r="EIE5" s="232"/>
      <c r="EIF5" s="232"/>
      <c r="EIG5" s="232"/>
      <c r="EIH5" s="232"/>
      <c r="EII5" s="232"/>
      <c r="EIJ5" s="232"/>
      <c r="EIK5" s="232"/>
      <c r="EIL5" s="232"/>
      <c r="EIM5" s="232"/>
      <c r="EIN5" s="232"/>
      <c r="EIO5" s="232"/>
      <c r="EIP5" s="232"/>
      <c r="EIQ5" s="232"/>
      <c r="EIR5" s="232"/>
      <c r="EIS5" s="232"/>
      <c r="EIT5" s="232"/>
      <c r="EIU5" s="232"/>
      <c r="EIV5" s="232"/>
      <c r="EIW5" s="232"/>
      <c r="EIX5" s="232"/>
      <c r="EIY5" s="232"/>
      <c r="EIZ5" s="232"/>
      <c r="EJA5" s="232"/>
      <c r="EJB5" s="232"/>
      <c r="EJC5" s="232"/>
      <c r="EJD5" s="232"/>
      <c r="EJE5" s="232"/>
      <c r="EJF5" s="232"/>
      <c r="EJG5" s="232"/>
      <c r="EJH5" s="232"/>
      <c r="EJI5" s="232"/>
      <c r="EJJ5" s="232"/>
      <c r="EJK5" s="232"/>
      <c r="EJL5" s="232"/>
      <c r="EJM5" s="232"/>
      <c r="EJN5" s="232"/>
      <c r="EJO5" s="232"/>
      <c r="EJP5" s="232"/>
      <c r="EJQ5" s="232"/>
      <c r="EJR5" s="232"/>
      <c r="EJS5" s="232"/>
      <c r="EJT5" s="232"/>
      <c r="EJU5" s="232"/>
      <c r="EJV5" s="232"/>
      <c r="EJW5" s="232"/>
      <c r="EJX5" s="232"/>
      <c r="EJY5" s="232"/>
      <c r="EJZ5" s="232"/>
      <c r="EKA5" s="232"/>
      <c r="EKB5" s="232"/>
      <c r="EKC5" s="232"/>
      <c r="EKD5" s="232"/>
      <c r="EKE5" s="232"/>
      <c r="EKF5" s="232"/>
      <c r="EKG5" s="232"/>
      <c r="EKH5" s="232"/>
      <c r="EKI5" s="232"/>
      <c r="EKJ5" s="232"/>
      <c r="EKK5" s="232"/>
      <c r="EKL5" s="232"/>
      <c r="EKM5" s="232"/>
      <c r="EKN5" s="232"/>
      <c r="EKO5" s="232"/>
      <c r="EKP5" s="232"/>
      <c r="EKQ5" s="232"/>
      <c r="EKR5" s="232"/>
      <c r="EKS5" s="232"/>
      <c r="EKT5" s="232"/>
      <c r="EKU5" s="232"/>
      <c r="EKV5" s="232"/>
      <c r="EKW5" s="232"/>
      <c r="EKX5" s="232"/>
      <c r="EKY5" s="232"/>
      <c r="EKZ5" s="232"/>
      <c r="ELA5" s="232"/>
      <c r="ELB5" s="232"/>
      <c r="ELC5" s="232"/>
      <c r="ELD5" s="232"/>
      <c r="ELE5" s="232"/>
      <c r="ELF5" s="232"/>
      <c r="ELG5" s="232"/>
      <c r="ELH5" s="232"/>
      <c r="ELI5" s="232"/>
      <c r="ELJ5" s="232"/>
      <c r="ELK5" s="232"/>
      <c r="ELL5" s="232"/>
      <c r="ELM5" s="232"/>
      <c r="ELN5" s="232"/>
      <c r="ELO5" s="232"/>
      <c r="ELP5" s="232"/>
      <c r="ELQ5" s="232"/>
      <c r="ELR5" s="232"/>
      <c r="ELS5" s="232"/>
      <c r="ELT5" s="232"/>
      <c r="ELU5" s="232"/>
      <c r="ELV5" s="232"/>
      <c r="ELW5" s="232"/>
      <c r="ELX5" s="232"/>
      <c r="ELY5" s="232"/>
      <c r="ELZ5" s="232"/>
      <c r="EMA5" s="232"/>
      <c r="EMB5" s="232"/>
      <c r="EMC5" s="232"/>
      <c r="EMD5" s="232"/>
      <c r="EME5" s="232"/>
      <c r="EMF5" s="232"/>
      <c r="EMG5" s="232"/>
      <c r="EMH5" s="232"/>
      <c r="EMI5" s="232"/>
      <c r="EMJ5" s="232"/>
      <c r="EMK5" s="232"/>
      <c r="EML5" s="232"/>
      <c r="EMM5" s="232"/>
      <c r="EMN5" s="232"/>
      <c r="EMO5" s="232"/>
      <c r="EMP5" s="232"/>
      <c r="EMQ5" s="232"/>
      <c r="EMR5" s="232"/>
      <c r="EMS5" s="232"/>
      <c r="EMT5" s="232"/>
      <c r="EMU5" s="232"/>
      <c r="EMV5" s="232"/>
      <c r="EMW5" s="232"/>
      <c r="EMX5" s="232"/>
      <c r="EMY5" s="232"/>
      <c r="EMZ5" s="232"/>
      <c r="ENA5" s="232"/>
      <c r="ENB5" s="232"/>
      <c r="ENC5" s="232"/>
      <c r="END5" s="232"/>
      <c r="ENE5" s="232"/>
      <c r="ENF5" s="232"/>
      <c r="ENG5" s="232"/>
      <c r="ENH5" s="232"/>
      <c r="ENI5" s="232"/>
      <c r="ENJ5" s="232"/>
      <c r="ENK5" s="232"/>
      <c r="ENL5" s="232"/>
      <c r="ENM5" s="232"/>
      <c r="ENN5" s="232"/>
      <c r="ENO5" s="232"/>
      <c r="ENP5" s="232"/>
      <c r="ENQ5" s="232"/>
      <c r="ENR5" s="232"/>
      <c r="ENS5" s="232"/>
      <c r="ENT5" s="232"/>
      <c r="ENU5" s="232"/>
      <c r="ENV5" s="232"/>
      <c r="ENW5" s="232"/>
      <c r="ENX5" s="232"/>
      <c r="ENY5" s="232"/>
      <c r="ENZ5" s="232"/>
      <c r="EOA5" s="232"/>
      <c r="EOB5" s="232"/>
      <c r="EOC5" s="232"/>
      <c r="EOD5" s="232"/>
      <c r="EOE5" s="232"/>
      <c r="EOF5" s="232"/>
      <c r="EOG5" s="232"/>
      <c r="EOH5" s="232"/>
      <c r="EOI5" s="232"/>
      <c r="EOJ5" s="232"/>
      <c r="EOK5" s="232"/>
      <c r="EOL5" s="232"/>
      <c r="EOM5" s="232"/>
      <c r="EON5" s="232"/>
      <c r="EOO5" s="232"/>
      <c r="EOP5" s="232"/>
      <c r="EOQ5" s="232"/>
      <c r="EOR5" s="232"/>
      <c r="EOS5" s="232"/>
      <c r="EOT5" s="232"/>
      <c r="EOU5" s="232"/>
      <c r="EOV5" s="232"/>
      <c r="EOW5" s="232"/>
      <c r="EOX5" s="232"/>
      <c r="EOY5" s="232"/>
      <c r="EOZ5" s="232"/>
      <c r="EPA5" s="232"/>
      <c r="EPB5" s="232"/>
      <c r="EPC5" s="232"/>
      <c r="EPD5" s="232"/>
      <c r="EPE5" s="232"/>
      <c r="EPF5" s="232"/>
      <c r="EPG5" s="232"/>
      <c r="EPH5" s="232"/>
      <c r="EPI5" s="232"/>
      <c r="EPJ5" s="232"/>
      <c r="EPK5" s="232"/>
      <c r="EPL5" s="232"/>
      <c r="EPM5" s="232"/>
      <c r="EPN5" s="232"/>
      <c r="EPO5" s="232"/>
      <c r="EPP5" s="232"/>
      <c r="EPQ5" s="232"/>
      <c r="EPR5" s="232"/>
      <c r="EPS5" s="232"/>
      <c r="EPT5" s="232"/>
      <c r="EPU5" s="232"/>
      <c r="EPV5" s="232"/>
      <c r="EPW5" s="232"/>
      <c r="EPX5" s="232"/>
      <c r="EPY5" s="232"/>
      <c r="EPZ5" s="232"/>
      <c r="EQA5" s="232"/>
      <c r="EQB5" s="232"/>
      <c r="EQC5" s="232"/>
      <c r="EQD5" s="232"/>
      <c r="EQE5" s="232"/>
      <c r="EQF5" s="232"/>
      <c r="EQG5" s="232"/>
      <c r="EQH5" s="232"/>
      <c r="EQI5" s="232"/>
      <c r="EQJ5" s="232"/>
      <c r="EQK5" s="232"/>
      <c r="EQL5" s="232"/>
      <c r="EQM5" s="232"/>
      <c r="EQN5" s="232"/>
      <c r="EQO5" s="232"/>
      <c r="EQP5" s="232"/>
      <c r="EQQ5" s="232"/>
      <c r="EQR5" s="232"/>
      <c r="EQS5" s="232"/>
      <c r="EQT5" s="232"/>
      <c r="EQU5" s="232"/>
      <c r="EQV5" s="232"/>
      <c r="EQW5" s="232"/>
      <c r="EQX5" s="232"/>
      <c r="EQY5" s="232"/>
      <c r="EQZ5" s="232"/>
      <c r="ERA5" s="232"/>
      <c r="ERB5" s="232"/>
      <c r="ERC5" s="232"/>
      <c r="ERD5" s="232"/>
      <c r="ERE5" s="232"/>
      <c r="ERF5" s="232"/>
      <c r="ERG5" s="232"/>
      <c r="ERH5" s="232"/>
      <c r="ERI5" s="232"/>
      <c r="ERJ5" s="232"/>
      <c r="ERK5" s="232"/>
      <c r="ERL5" s="232"/>
      <c r="ERM5" s="232"/>
      <c r="ERN5" s="232"/>
      <c r="ERO5" s="232"/>
      <c r="ERP5" s="232"/>
      <c r="ERQ5" s="232"/>
      <c r="ERR5" s="232"/>
      <c r="ERS5" s="232"/>
      <c r="ERT5" s="232"/>
      <c r="ERU5" s="232"/>
      <c r="ERV5" s="232"/>
      <c r="ERW5" s="232"/>
      <c r="ERX5" s="232"/>
      <c r="ERY5" s="232"/>
      <c r="ERZ5" s="232"/>
      <c r="ESA5" s="232"/>
      <c r="ESB5" s="232"/>
      <c r="ESC5" s="232"/>
      <c r="ESD5" s="232"/>
      <c r="ESE5" s="232"/>
      <c r="ESF5" s="232"/>
      <c r="ESG5" s="232"/>
      <c r="ESH5" s="232"/>
      <c r="ESI5" s="232"/>
      <c r="ESJ5" s="232"/>
      <c r="ESK5" s="232"/>
      <c r="ESL5" s="232"/>
      <c r="ESM5" s="232"/>
      <c r="ESN5" s="232"/>
      <c r="ESO5" s="232"/>
      <c r="ESP5" s="232"/>
      <c r="ESQ5" s="232"/>
      <c r="ESR5" s="232"/>
      <c r="ESS5" s="232"/>
      <c r="EST5" s="232"/>
      <c r="ESU5" s="232"/>
      <c r="ESV5" s="232"/>
      <c r="ESW5" s="232"/>
      <c r="ESX5" s="232"/>
      <c r="ESY5" s="232"/>
      <c r="ESZ5" s="232"/>
      <c r="ETA5" s="232"/>
      <c r="ETB5" s="232"/>
      <c r="ETC5" s="232"/>
      <c r="ETD5" s="232"/>
      <c r="ETE5" s="232"/>
      <c r="ETF5" s="232"/>
      <c r="ETG5" s="232"/>
      <c r="ETH5" s="232"/>
      <c r="ETI5" s="232"/>
      <c r="ETJ5" s="232"/>
      <c r="ETK5" s="232"/>
      <c r="ETL5" s="232"/>
      <c r="ETM5" s="232"/>
      <c r="ETN5" s="232"/>
      <c r="ETO5" s="232"/>
      <c r="ETP5" s="232"/>
      <c r="ETQ5" s="232"/>
      <c r="ETR5" s="232"/>
      <c r="ETS5" s="232"/>
      <c r="ETT5" s="232"/>
      <c r="ETU5" s="232"/>
      <c r="ETV5" s="232"/>
      <c r="ETW5" s="232"/>
      <c r="ETX5" s="232"/>
      <c r="ETY5" s="232"/>
      <c r="ETZ5" s="232"/>
      <c r="EUA5" s="232"/>
      <c r="EUB5" s="232"/>
      <c r="EUC5" s="232"/>
      <c r="EUD5" s="232"/>
      <c r="EUE5" s="232"/>
      <c r="EUF5" s="232"/>
      <c r="EUG5" s="232"/>
      <c r="EUH5" s="232"/>
      <c r="EUI5" s="232"/>
      <c r="EUJ5" s="232"/>
      <c r="EUK5" s="232"/>
      <c r="EUL5" s="232"/>
      <c r="EUM5" s="232"/>
      <c r="EUN5" s="232"/>
      <c r="EUO5" s="232"/>
      <c r="EUP5" s="232"/>
      <c r="EUQ5" s="232"/>
      <c r="EUR5" s="232"/>
      <c r="EUS5" s="232"/>
      <c r="EUT5" s="232"/>
      <c r="EUU5" s="232"/>
      <c r="EUV5" s="232"/>
      <c r="EUW5" s="232"/>
      <c r="EUX5" s="232"/>
      <c r="EUY5" s="232"/>
      <c r="EUZ5" s="232"/>
      <c r="EVA5" s="232"/>
      <c r="EVB5" s="232"/>
      <c r="EVC5" s="232"/>
      <c r="EVD5" s="232"/>
      <c r="EVE5" s="232"/>
      <c r="EVF5" s="232"/>
      <c r="EVG5" s="232"/>
      <c r="EVH5" s="232"/>
      <c r="EVI5" s="232"/>
      <c r="EVJ5" s="232"/>
      <c r="EVK5" s="232"/>
      <c r="EVL5" s="232"/>
      <c r="EVM5" s="232"/>
      <c r="EVN5" s="232"/>
      <c r="EVO5" s="232"/>
      <c r="EVP5" s="232"/>
      <c r="EVQ5" s="232"/>
      <c r="EVR5" s="232"/>
      <c r="EVS5" s="232"/>
      <c r="EVT5" s="232"/>
      <c r="EVU5" s="232"/>
      <c r="EVV5" s="232"/>
      <c r="EVW5" s="232"/>
      <c r="EVX5" s="232"/>
      <c r="EVY5" s="232"/>
      <c r="EVZ5" s="232"/>
      <c r="EWA5" s="232"/>
      <c r="EWB5" s="232"/>
      <c r="EWC5" s="232"/>
      <c r="EWD5" s="232"/>
      <c r="EWE5" s="232"/>
      <c r="EWF5" s="232"/>
      <c r="EWG5" s="232"/>
      <c r="EWH5" s="232"/>
      <c r="EWI5" s="232"/>
      <c r="EWJ5" s="232"/>
      <c r="EWK5" s="232"/>
      <c r="EWL5" s="232"/>
      <c r="EWM5" s="232"/>
      <c r="EWN5" s="232"/>
      <c r="EWO5" s="232"/>
      <c r="EWP5" s="232"/>
      <c r="EWQ5" s="232"/>
      <c r="EWR5" s="232"/>
      <c r="EWS5" s="232"/>
      <c r="EWT5" s="232"/>
      <c r="EWU5" s="232"/>
      <c r="EWV5" s="232"/>
      <c r="EWW5" s="232"/>
      <c r="EWX5" s="232"/>
      <c r="EWY5" s="232"/>
      <c r="EWZ5" s="232"/>
      <c r="EXA5" s="232"/>
      <c r="EXB5" s="232"/>
      <c r="EXC5" s="232"/>
      <c r="EXD5" s="232"/>
      <c r="EXE5" s="232"/>
      <c r="EXF5" s="232"/>
      <c r="EXG5" s="232"/>
      <c r="EXH5" s="232"/>
      <c r="EXI5" s="232"/>
      <c r="EXJ5" s="232"/>
      <c r="EXK5" s="232"/>
      <c r="EXL5" s="232"/>
      <c r="EXM5" s="232"/>
      <c r="EXN5" s="232"/>
      <c r="EXO5" s="232"/>
      <c r="EXP5" s="232"/>
      <c r="EXQ5" s="232"/>
      <c r="EXR5" s="232"/>
      <c r="EXS5" s="232"/>
      <c r="EXT5" s="232"/>
      <c r="EXU5" s="232"/>
      <c r="EXV5" s="232"/>
      <c r="EXW5" s="232"/>
      <c r="EXX5" s="232"/>
      <c r="EXY5" s="232"/>
      <c r="EXZ5" s="232"/>
      <c r="EYA5" s="232"/>
      <c r="EYB5" s="232"/>
      <c r="EYC5" s="232"/>
      <c r="EYD5" s="232"/>
      <c r="EYE5" s="232"/>
      <c r="EYF5" s="232"/>
      <c r="EYG5" s="232"/>
      <c r="EYH5" s="232"/>
      <c r="EYI5" s="232"/>
      <c r="EYJ5" s="232"/>
      <c r="EYK5" s="232"/>
      <c r="EYL5" s="232"/>
      <c r="EYM5" s="232"/>
      <c r="EYN5" s="232"/>
      <c r="EYO5" s="232"/>
      <c r="EYP5" s="232"/>
      <c r="EYQ5" s="232"/>
      <c r="EYR5" s="232"/>
      <c r="EYS5" s="232"/>
      <c r="EYT5" s="232"/>
      <c r="EYU5" s="232"/>
      <c r="EYV5" s="232"/>
      <c r="EYW5" s="232"/>
      <c r="EYX5" s="232"/>
      <c r="EYY5" s="232"/>
      <c r="EYZ5" s="232"/>
      <c r="EZA5" s="232"/>
      <c r="EZB5" s="232"/>
      <c r="EZC5" s="232"/>
      <c r="EZD5" s="232"/>
      <c r="EZE5" s="232"/>
      <c r="EZF5" s="232"/>
      <c r="EZG5" s="232"/>
      <c r="EZH5" s="232"/>
      <c r="EZI5" s="232"/>
      <c r="EZJ5" s="232"/>
      <c r="EZK5" s="232"/>
      <c r="EZL5" s="232"/>
      <c r="EZM5" s="232"/>
      <c r="EZN5" s="232"/>
      <c r="EZO5" s="232"/>
      <c r="EZP5" s="232"/>
      <c r="EZQ5" s="232"/>
      <c r="EZR5" s="232"/>
      <c r="EZS5" s="232"/>
      <c r="EZT5" s="232"/>
      <c r="EZU5" s="232"/>
      <c r="EZV5" s="232"/>
      <c r="EZW5" s="232"/>
      <c r="EZX5" s="232"/>
      <c r="EZY5" s="232"/>
      <c r="EZZ5" s="232"/>
      <c r="FAA5" s="232"/>
      <c r="FAB5" s="232"/>
      <c r="FAC5" s="232"/>
      <c r="FAD5" s="232"/>
      <c r="FAE5" s="232"/>
      <c r="FAF5" s="232"/>
      <c r="FAG5" s="232"/>
      <c r="FAH5" s="232"/>
      <c r="FAI5" s="232"/>
      <c r="FAJ5" s="232"/>
      <c r="FAK5" s="232"/>
      <c r="FAL5" s="232"/>
      <c r="FAM5" s="232"/>
      <c r="FAN5" s="232"/>
      <c r="FAO5" s="232"/>
      <c r="FAP5" s="232"/>
      <c r="FAQ5" s="232"/>
      <c r="FAR5" s="232"/>
      <c r="FAS5" s="232"/>
      <c r="FAT5" s="232"/>
      <c r="FAU5" s="232"/>
      <c r="FAV5" s="232"/>
      <c r="FAW5" s="232"/>
      <c r="FAX5" s="232"/>
      <c r="FAY5" s="232"/>
      <c r="FAZ5" s="232"/>
      <c r="FBA5" s="232"/>
      <c r="FBB5" s="232"/>
      <c r="FBC5" s="232"/>
      <c r="FBD5" s="232"/>
      <c r="FBE5" s="232"/>
      <c r="FBF5" s="232"/>
      <c r="FBG5" s="232"/>
      <c r="FBH5" s="232"/>
      <c r="FBI5" s="232"/>
      <c r="FBJ5" s="232"/>
      <c r="FBK5" s="232"/>
      <c r="FBL5" s="232"/>
      <c r="FBM5" s="232"/>
      <c r="FBN5" s="232"/>
      <c r="FBO5" s="232"/>
      <c r="FBP5" s="232"/>
      <c r="FBQ5" s="232"/>
      <c r="FBR5" s="232"/>
      <c r="FBS5" s="232"/>
      <c r="FBT5" s="232"/>
      <c r="FBU5" s="232"/>
      <c r="FBV5" s="232"/>
      <c r="FBW5" s="232"/>
      <c r="FBX5" s="232"/>
      <c r="FBY5" s="232"/>
      <c r="FBZ5" s="232"/>
      <c r="FCA5" s="232"/>
      <c r="FCB5" s="232"/>
      <c r="FCC5" s="232"/>
      <c r="FCD5" s="232"/>
      <c r="FCE5" s="232"/>
      <c r="FCF5" s="232"/>
      <c r="FCG5" s="232"/>
      <c r="FCH5" s="232"/>
      <c r="FCI5" s="232"/>
      <c r="FCJ5" s="232"/>
      <c r="FCK5" s="232"/>
      <c r="FCL5" s="232"/>
      <c r="FCM5" s="232"/>
      <c r="FCN5" s="232"/>
      <c r="FCO5" s="232"/>
      <c r="FCP5" s="232"/>
      <c r="FCQ5" s="232"/>
      <c r="FCR5" s="232"/>
      <c r="FCS5" s="232"/>
      <c r="FCT5" s="232"/>
      <c r="FCU5" s="232"/>
      <c r="FCV5" s="232"/>
      <c r="FCW5" s="232"/>
      <c r="FCX5" s="232"/>
      <c r="FCY5" s="232"/>
      <c r="FCZ5" s="232"/>
      <c r="FDA5" s="232"/>
      <c r="FDB5" s="232"/>
      <c r="FDC5" s="232"/>
      <c r="FDD5" s="232"/>
      <c r="FDE5" s="232"/>
      <c r="FDF5" s="232"/>
      <c r="FDG5" s="232"/>
      <c r="FDH5" s="232"/>
      <c r="FDI5" s="232"/>
      <c r="FDJ5" s="232"/>
      <c r="FDK5" s="232"/>
      <c r="FDL5" s="232"/>
      <c r="FDM5" s="232"/>
      <c r="FDN5" s="232"/>
      <c r="FDO5" s="232"/>
      <c r="FDP5" s="232"/>
      <c r="FDQ5" s="232"/>
      <c r="FDR5" s="232"/>
      <c r="FDS5" s="232"/>
      <c r="FDT5" s="232"/>
      <c r="FDU5" s="232"/>
      <c r="FDV5" s="232"/>
      <c r="FDW5" s="232"/>
      <c r="FDX5" s="232"/>
      <c r="FDY5" s="232"/>
      <c r="FDZ5" s="232"/>
      <c r="FEA5" s="232"/>
      <c r="FEB5" s="232"/>
      <c r="FEC5" s="232"/>
      <c r="FED5" s="232"/>
      <c r="FEE5" s="232"/>
      <c r="FEF5" s="232"/>
      <c r="FEG5" s="232"/>
      <c r="FEH5" s="232"/>
      <c r="FEI5" s="232"/>
      <c r="FEJ5" s="232"/>
      <c r="FEK5" s="232"/>
      <c r="FEL5" s="232"/>
      <c r="FEM5" s="232"/>
      <c r="FEN5" s="232"/>
      <c r="FEO5" s="232"/>
      <c r="FEP5" s="232"/>
      <c r="FEQ5" s="232"/>
      <c r="FER5" s="232"/>
      <c r="FES5" s="232"/>
      <c r="FET5" s="232"/>
      <c r="FEU5" s="232"/>
      <c r="FEV5" s="232"/>
      <c r="FEW5" s="232"/>
      <c r="FEX5" s="232"/>
      <c r="FEY5" s="232"/>
      <c r="FEZ5" s="232"/>
      <c r="FFA5" s="232"/>
      <c r="FFB5" s="232"/>
      <c r="FFC5" s="232"/>
      <c r="FFD5" s="232"/>
      <c r="FFE5" s="232"/>
      <c r="FFF5" s="232"/>
      <c r="FFG5" s="232"/>
      <c r="FFH5" s="232"/>
      <c r="FFI5" s="232"/>
      <c r="FFJ5" s="232"/>
      <c r="FFK5" s="232"/>
      <c r="FFL5" s="232"/>
      <c r="FFM5" s="232"/>
      <c r="FFN5" s="232"/>
      <c r="FFO5" s="232"/>
      <c r="FFP5" s="232"/>
      <c r="FFQ5" s="232"/>
      <c r="FFR5" s="232"/>
      <c r="FFS5" s="232"/>
      <c r="FFT5" s="232"/>
      <c r="FFU5" s="232"/>
      <c r="FFV5" s="232"/>
      <c r="FFW5" s="232"/>
      <c r="FFX5" s="232"/>
      <c r="FFY5" s="232"/>
      <c r="FFZ5" s="232"/>
      <c r="FGA5" s="232"/>
      <c r="FGB5" s="232"/>
      <c r="FGC5" s="232"/>
      <c r="FGD5" s="232"/>
      <c r="FGE5" s="232"/>
      <c r="FGF5" s="232"/>
      <c r="FGG5" s="232"/>
      <c r="FGH5" s="232"/>
      <c r="FGI5" s="232"/>
      <c r="FGJ5" s="232"/>
      <c r="FGK5" s="232"/>
      <c r="FGL5" s="232"/>
      <c r="FGM5" s="232"/>
      <c r="FGN5" s="232"/>
      <c r="FGO5" s="232"/>
      <c r="FGP5" s="232"/>
      <c r="FGQ5" s="232"/>
      <c r="FGR5" s="232"/>
      <c r="FGS5" s="232"/>
      <c r="FGT5" s="232"/>
      <c r="FGU5" s="232"/>
      <c r="FGV5" s="232"/>
      <c r="FGW5" s="232"/>
      <c r="FGX5" s="232"/>
      <c r="FGY5" s="232"/>
      <c r="FGZ5" s="232"/>
      <c r="FHA5" s="232"/>
      <c r="FHB5" s="232"/>
      <c r="FHC5" s="232"/>
      <c r="FHD5" s="232"/>
      <c r="FHE5" s="232"/>
      <c r="FHF5" s="232"/>
      <c r="FHG5" s="232"/>
      <c r="FHH5" s="232"/>
      <c r="FHI5" s="232"/>
      <c r="FHJ5" s="232"/>
      <c r="FHK5" s="232"/>
      <c r="FHL5" s="232"/>
      <c r="FHM5" s="232"/>
      <c r="FHN5" s="232"/>
      <c r="FHO5" s="232"/>
      <c r="FHP5" s="232"/>
      <c r="FHQ5" s="232"/>
      <c r="FHR5" s="232"/>
      <c r="FHS5" s="232"/>
      <c r="FHT5" s="232"/>
      <c r="FHU5" s="232"/>
      <c r="FHV5" s="232"/>
      <c r="FHW5" s="232"/>
      <c r="FHX5" s="232"/>
      <c r="FHY5" s="232"/>
      <c r="FHZ5" s="232"/>
      <c r="FIA5" s="232"/>
      <c r="FIB5" s="232"/>
      <c r="FIC5" s="232"/>
      <c r="FID5" s="232"/>
      <c r="FIE5" s="232"/>
      <c r="FIF5" s="232"/>
      <c r="FIG5" s="232"/>
      <c r="FIH5" s="232"/>
      <c r="FII5" s="232"/>
      <c r="FIJ5" s="232"/>
      <c r="FIK5" s="232"/>
      <c r="FIL5" s="232"/>
      <c r="FIM5" s="232"/>
      <c r="FIN5" s="232"/>
      <c r="FIO5" s="232"/>
      <c r="FIP5" s="232"/>
      <c r="FIQ5" s="232"/>
      <c r="FIR5" s="232"/>
      <c r="FIS5" s="232"/>
      <c r="FIT5" s="232"/>
      <c r="FIU5" s="232"/>
      <c r="FIV5" s="232"/>
      <c r="FIW5" s="232"/>
      <c r="FIX5" s="232"/>
      <c r="FIY5" s="232"/>
      <c r="FIZ5" s="232"/>
      <c r="FJA5" s="232"/>
      <c r="FJB5" s="232"/>
      <c r="FJC5" s="232"/>
      <c r="FJD5" s="232"/>
      <c r="FJE5" s="232"/>
      <c r="FJF5" s="232"/>
      <c r="FJG5" s="232"/>
      <c r="FJH5" s="232"/>
      <c r="FJI5" s="232"/>
      <c r="FJJ5" s="232"/>
      <c r="FJK5" s="232"/>
      <c r="FJL5" s="232"/>
      <c r="FJM5" s="232"/>
      <c r="FJN5" s="232"/>
      <c r="FJO5" s="232"/>
      <c r="FJP5" s="232"/>
      <c r="FJQ5" s="232"/>
      <c r="FJR5" s="232"/>
      <c r="FJS5" s="232"/>
      <c r="FJT5" s="232"/>
      <c r="FJU5" s="232"/>
      <c r="FJV5" s="232"/>
      <c r="FJW5" s="232"/>
      <c r="FJX5" s="232"/>
      <c r="FJY5" s="232"/>
      <c r="FJZ5" s="232"/>
      <c r="FKA5" s="232"/>
      <c r="FKB5" s="232"/>
      <c r="FKC5" s="232"/>
      <c r="FKD5" s="232"/>
      <c r="FKE5" s="232"/>
      <c r="FKF5" s="232"/>
      <c r="FKG5" s="232"/>
      <c r="FKH5" s="232"/>
      <c r="FKI5" s="232"/>
      <c r="FKJ5" s="232"/>
      <c r="FKK5" s="232"/>
      <c r="FKL5" s="232"/>
      <c r="FKM5" s="232"/>
      <c r="FKN5" s="232"/>
      <c r="FKO5" s="232"/>
      <c r="FKP5" s="232"/>
      <c r="FKQ5" s="232"/>
      <c r="FKR5" s="232"/>
      <c r="FKS5" s="232"/>
      <c r="FKT5" s="232"/>
      <c r="FKU5" s="232"/>
      <c r="FKV5" s="232"/>
      <c r="FKW5" s="232"/>
      <c r="FKX5" s="232"/>
      <c r="FKY5" s="232"/>
      <c r="FKZ5" s="232"/>
      <c r="FLA5" s="232"/>
      <c r="FLB5" s="232"/>
      <c r="FLC5" s="232"/>
      <c r="FLD5" s="232"/>
      <c r="FLE5" s="232"/>
      <c r="FLF5" s="232"/>
      <c r="FLG5" s="232"/>
      <c r="FLH5" s="232"/>
      <c r="FLI5" s="232"/>
      <c r="FLJ5" s="232"/>
      <c r="FLK5" s="232"/>
      <c r="FLL5" s="232"/>
      <c r="FLM5" s="232"/>
      <c r="FLN5" s="232"/>
      <c r="FLO5" s="232"/>
      <c r="FLP5" s="232"/>
      <c r="FLQ5" s="232"/>
      <c r="FLR5" s="232"/>
      <c r="FLS5" s="232"/>
      <c r="FLT5" s="232"/>
      <c r="FLU5" s="232"/>
      <c r="FLV5" s="232"/>
      <c r="FLW5" s="232"/>
      <c r="FLX5" s="232"/>
      <c r="FLY5" s="232"/>
      <c r="FLZ5" s="232"/>
      <c r="FMA5" s="232"/>
      <c r="FMB5" s="232"/>
      <c r="FMC5" s="232"/>
      <c r="FMD5" s="232"/>
      <c r="FME5" s="232"/>
      <c r="FMF5" s="232"/>
      <c r="FMG5" s="232"/>
      <c r="FMH5" s="232"/>
      <c r="FMI5" s="232"/>
      <c r="FMJ5" s="232"/>
      <c r="FMK5" s="232"/>
      <c r="FML5" s="232"/>
      <c r="FMM5" s="232"/>
      <c r="FMN5" s="232"/>
      <c r="FMO5" s="232"/>
      <c r="FMP5" s="232"/>
      <c r="FMQ5" s="232"/>
      <c r="FMR5" s="232"/>
      <c r="FMS5" s="232"/>
      <c r="FMT5" s="232"/>
      <c r="FMU5" s="232"/>
      <c r="FMV5" s="232"/>
      <c r="FMW5" s="232"/>
      <c r="FMX5" s="232"/>
      <c r="FMY5" s="232"/>
      <c r="FMZ5" s="232"/>
      <c r="FNA5" s="232"/>
      <c r="FNB5" s="232"/>
      <c r="FNC5" s="232"/>
      <c r="FND5" s="232"/>
      <c r="FNE5" s="232"/>
      <c r="FNF5" s="232"/>
      <c r="FNG5" s="232"/>
      <c r="FNH5" s="232"/>
      <c r="FNI5" s="232"/>
      <c r="FNJ5" s="232"/>
      <c r="FNK5" s="232"/>
      <c r="FNL5" s="232"/>
      <c r="FNM5" s="232"/>
      <c r="FNN5" s="232"/>
      <c r="FNO5" s="232"/>
      <c r="FNP5" s="232"/>
      <c r="FNQ5" s="232"/>
      <c r="FNR5" s="232"/>
      <c r="FNS5" s="232"/>
      <c r="FNT5" s="232"/>
      <c r="FNU5" s="232"/>
      <c r="FNV5" s="232"/>
      <c r="FNW5" s="232"/>
      <c r="FNX5" s="232"/>
      <c r="FNY5" s="232"/>
      <c r="FNZ5" s="232"/>
      <c r="FOA5" s="232"/>
      <c r="FOB5" s="232"/>
      <c r="FOC5" s="232"/>
      <c r="FOD5" s="232"/>
      <c r="FOE5" s="232"/>
      <c r="FOF5" s="232"/>
      <c r="FOG5" s="232"/>
      <c r="FOH5" s="232"/>
      <c r="FOI5" s="232"/>
      <c r="FOJ5" s="232"/>
      <c r="FOK5" s="232"/>
      <c r="FOL5" s="232"/>
      <c r="FOM5" s="232"/>
      <c r="FON5" s="232"/>
      <c r="FOO5" s="232"/>
      <c r="FOP5" s="232"/>
      <c r="FOQ5" s="232"/>
      <c r="FOR5" s="232"/>
      <c r="FOS5" s="232"/>
      <c r="FOT5" s="232"/>
      <c r="FOU5" s="232"/>
      <c r="FOV5" s="232"/>
      <c r="FOW5" s="232"/>
      <c r="FOX5" s="232"/>
      <c r="FOY5" s="232"/>
      <c r="FOZ5" s="232"/>
      <c r="FPA5" s="232"/>
      <c r="FPB5" s="232"/>
      <c r="FPC5" s="232"/>
      <c r="FPD5" s="232"/>
      <c r="FPE5" s="232"/>
      <c r="FPF5" s="232"/>
      <c r="FPG5" s="232"/>
      <c r="FPH5" s="232"/>
      <c r="FPI5" s="232"/>
      <c r="FPJ5" s="232"/>
      <c r="FPK5" s="232"/>
      <c r="FPL5" s="232"/>
      <c r="FPM5" s="232"/>
      <c r="FPN5" s="232"/>
      <c r="FPO5" s="232"/>
      <c r="FPP5" s="232"/>
      <c r="FPQ5" s="232"/>
      <c r="FPR5" s="232"/>
      <c r="FPS5" s="232"/>
      <c r="FPT5" s="232"/>
      <c r="FPU5" s="232"/>
      <c r="FPV5" s="232"/>
      <c r="FPW5" s="232"/>
      <c r="FPX5" s="232"/>
      <c r="FPY5" s="232"/>
      <c r="FPZ5" s="232"/>
      <c r="FQA5" s="232"/>
      <c r="FQB5" s="232"/>
      <c r="FQC5" s="232"/>
      <c r="FQD5" s="232"/>
      <c r="FQE5" s="232"/>
      <c r="FQF5" s="232"/>
      <c r="FQG5" s="232"/>
      <c r="FQH5" s="232"/>
      <c r="FQI5" s="232"/>
      <c r="FQJ5" s="232"/>
      <c r="FQK5" s="232"/>
      <c r="FQL5" s="232"/>
      <c r="FQM5" s="232"/>
      <c r="FQN5" s="232"/>
      <c r="FQO5" s="232"/>
      <c r="FQP5" s="232"/>
      <c r="FQQ5" s="232"/>
      <c r="FQR5" s="232"/>
      <c r="FQS5" s="232"/>
      <c r="FQT5" s="232"/>
      <c r="FQU5" s="232"/>
      <c r="FQV5" s="232"/>
      <c r="FQW5" s="232"/>
      <c r="FQX5" s="232"/>
      <c r="FQY5" s="232"/>
      <c r="FQZ5" s="232"/>
      <c r="FRA5" s="232"/>
      <c r="FRB5" s="232"/>
      <c r="FRC5" s="232"/>
      <c r="FRD5" s="232"/>
      <c r="FRE5" s="232"/>
      <c r="FRF5" s="232"/>
      <c r="FRG5" s="232"/>
      <c r="FRH5" s="232"/>
      <c r="FRI5" s="232"/>
      <c r="FRJ5" s="232"/>
      <c r="FRK5" s="232"/>
      <c r="FRL5" s="232"/>
      <c r="FRM5" s="232"/>
      <c r="FRN5" s="232"/>
      <c r="FRO5" s="232"/>
      <c r="FRP5" s="232"/>
      <c r="FRQ5" s="232"/>
      <c r="FRR5" s="232"/>
      <c r="FRS5" s="232"/>
      <c r="FRT5" s="232"/>
      <c r="FRU5" s="232"/>
      <c r="FRV5" s="232"/>
      <c r="FRW5" s="232"/>
      <c r="FRX5" s="232"/>
      <c r="FRY5" s="232"/>
      <c r="FRZ5" s="232"/>
      <c r="FSA5" s="232"/>
      <c r="FSB5" s="232"/>
      <c r="FSC5" s="232"/>
      <c r="FSD5" s="232"/>
      <c r="FSE5" s="232"/>
      <c r="FSF5" s="232"/>
      <c r="FSG5" s="232"/>
      <c r="FSH5" s="232"/>
      <c r="FSI5" s="232"/>
      <c r="FSJ5" s="232"/>
      <c r="FSK5" s="232"/>
      <c r="FSL5" s="232"/>
      <c r="FSM5" s="232"/>
      <c r="FSN5" s="232"/>
      <c r="FSO5" s="232"/>
      <c r="FSP5" s="232"/>
      <c r="FSQ5" s="232"/>
      <c r="FSR5" s="232"/>
      <c r="FSS5" s="232"/>
      <c r="FST5" s="232"/>
      <c r="FSU5" s="232"/>
      <c r="FSV5" s="232"/>
      <c r="FSW5" s="232"/>
      <c r="FSX5" s="232"/>
      <c r="FSY5" s="232"/>
      <c r="FSZ5" s="232"/>
      <c r="FTA5" s="232"/>
      <c r="FTB5" s="232"/>
      <c r="FTC5" s="232"/>
      <c r="FTD5" s="232"/>
      <c r="FTE5" s="232"/>
      <c r="FTF5" s="232"/>
      <c r="FTG5" s="232"/>
      <c r="FTH5" s="232"/>
      <c r="FTI5" s="232"/>
      <c r="FTJ5" s="232"/>
      <c r="FTK5" s="232"/>
      <c r="FTL5" s="232"/>
      <c r="FTM5" s="232"/>
      <c r="FTN5" s="232"/>
      <c r="FTO5" s="232"/>
      <c r="FTP5" s="232"/>
      <c r="FTQ5" s="232"/>
      <c r="FTR5" s="232"/>
      <c r="FTS5" s="232"/>
      <c r="FTT5" s="232"/>
      <c r="FTU5" s="232"/>
      <c r="FTV5" s="232"/>
      <c r="FTW5" s="232"/>
      <c r="FTX5" s="232"/>
      <c r="FTY5" s="232"/>
      <c r="FTZ5" s="232"/>
      <c r="FUA5" s="232"/>
      <c r="FUB5" s="232"/>
      <c r="FUC5" s="232"/>
      <c r="FUD5" s="232"/>
      <c r="FUE5" s="232"/>
      <c r="FUF5" s="232"/>
      <c r="FUG5" s="232"/>
      <c r="FUH5" s="232"/>
      <c r="FUI5" s="232"/>
      <c r="FUJ5" s="232"/>
      <c r="FUK5" s="232"/>
      <c r="FUL5" s="232"/>
      <c r="FUM5" s="232"/>
      <c r="FUN5" s="232"/>
      <c r="FUO5" s="232"/>
      <c r="FUP5" s="232"/>
      <c r="FUQ5" s="232"/>
      <c r="FUR5" s="232"/>
      <c r="FUS5" s="232"/>
      <c r="FUT5" s="232"/>
      <c r="FUU5" s="232"/>
      <c r="FUV5" s="232"/>
      <c r="FUW5" s="232"/>
      <c r="FUX5" s="232"/>
      <c r="FUY5" s="232"/>
      <c r="FUZ5" s="232"/>
      <c r="FVA5" s="232"/>
      <c r="FVB5" s="232"/>
      <c r="FVC5" s="232"/>
      <c r="FVD5" s="232"/>
      <c r="FVE5" s="232"/>
      <c r="FVF5" s="232"/>
      <c r="FVG5" s="232"/>
      <c r="FVH5" s="232"/>
      <c r="FVI5" s="232"/>
      <c r="FVJ5" s="232"/>
      <c r="FVK5" s="232"/>
      <c r="FVL5" s="232"/>
      <c r="FVM5" s="232"/>
      <c r="FVN5" s="232"/>
      <c r="FVO5" s="232"/>
      <c r="FVP5" s="232"/>
      <c r="FVQ5" s="232"/>
      <c r="FVR5" s="232"/>
      <c r="FVS5" s="232"/>
      <c r="FVT5" s="232"/>
      <c r="FVU5" s="232"/>
      <c r="FVV5" s="232"/>
      <c r="FVW5" s="232"/>
      <c r="FVX5" s="232"/>
      <c r="FVY5" s="232"/>
      <c r="FVZ5" s="232"/>
      <c r="FWA5" s="232"/>
      <c r="FWB5" s="232"/>
      <c r="FWC5" s="232"/>
      <c r="FWD5" s="232"/>
      <c r="FWE5" s="232"/>
      <c r="FWF5" s="232"/>
      <c r="FWG5" s="232"/>
      <c r="FWH5" s="232"/>
      <c r="FWI5" s="232"/>
      <c r="FWJ5" s="232"/>
      <c r="FWK5" s="232"/>
      <c r="FWL5" s="232"/>
      <c r="FWM5" s="232"/>
      <c r="FWN5" s="232"/>
      <c r="FWO5" s="232"/>
      <c r="FWP5" s="232"/>
      <c r="FWQ5" s="232"/>
      <c r="FWR5" s="232"/>
      <c r="FWS5" s="232"/>
      <c r="FWT5" s="232"/>
      <c r="FWU5" s="232"/>
      <c r="FWV5" s="232"/>
      <c r="FWW5" s="232"/>
      <c r="FWX5" s="232"/>
      <c r="FWY5" s="232"/>
      <c r="FWZ5" s="232"/>
      <c r="FXA5" s="232"/>
      <c r="FXB5" s="232"/>
      <c r="FXC5" s="232"/>
      <c r="FXD5" s="232"/>
      <c r="FXE5" s="232"/>
      <c r="FXF5" s="232"/>
      <c r="FXG5" s="232"/>
      <c r="FXH5" s="232"/>
      <c r="FXI5" s="232"/>
      <c r="FXJ5" s="232"/>
      <c r="FXK5" s="232"/>
      <c r="FXL5" s="232"/>
      <c r="FXM5" s="232"/>
      <c r="FXN5" s="232"/>
      <c r="FXO5" s="232"/>
      <c r="FXP5" s="232"/>
      <c r="FXQ5" s="232"/>
      <c r="FXR5" s="232"/>
      <c r="FXS5" s="232"/>
      <c r="FXT5" s="232"/>
      <c r="FXU5" s="232"/>
      <c r="FXV5" s="232"/>
      <c r="FXW5" s="232"/>
      <c r="FXX5" s="232"/>
      <c r="FXY5" s="232"/>
      <c r="FXZ5" s="232"/>
      <c r="FYA5" s="232"/>
      <c r="FYB5" s="232"/>
      <c r="FYC5" s="232"/>
      <c r="FYD5" s="232"/>
      <c r="FYE5" s="232"/>
      <c r="FYF5" s="232"/>
      <c r="FYG5" s="232"/>
      <c r="FYH5" s="232"/>
      <c r="FYI5" s="232"/>
      <c r="FYJ5" s="232"/>
      <c r="FYK5" s="232"/>
      <c r="FYL5" s="232"/>
      <c r="FYM5" s="232"/>
      <c r="FYN5" s="232"/>
      <c r="FYO5" s="232"/>
      <c r="FYP5" s="232"/>
      <c r="FYQ5" s="232"/>
      <c r="FYR5" s="232"/>
      <c r="FYS5" s="232"/>
      <c r="FYT5" s="232"/>
      <c r="FYU5" s="232"/>
      <c r="FYV5" s="232"/>
      <c r="FYW5" s="232"/>
      <c r="FYX5" s="232"/>
      <c r="FYY5" s="232"/>
      <c r="FYZ5" s="232"/>
      <c r="FZA5" s="232"/>
      <c r="FZB5" s="232"/>
      <c r="FZC5" s="232"/>
      <c r="FZD5" s="232"/>
      <c r="FZE5" s="232"/>
      <c r="FZF5" s="232"/>
      <c r="FZG5" s="232"/>
      <c r="FZH5" s="232"/>
      <c r="FZI5" s="232"/>
      <c r="FZJ5" s="232"/>
      <c r="FZK5" s="232"/>
      <c r="FZL5" s="232"/>
      <c r="FZM5" s="232"/>
      <c r="FZN5" s="232"/>
      <c r="FZO5" s="232"/>
      <c r="FZP5" s="232"/>
      <c r="FZQ5" s="232"/>
      <c r="FZR5" s="232"/>
      <c r="FZS5" s="232"/>
      <c r="FZT5" s="232"/>
      <c r="FZU5" s="232"/>
      <c r="FZV5" s="232"/>
      <c r="FZW5" s="232"/>
      <c r="FZX5" s="232"/>
      <c r="FZY5" s="232"/>
      <c r="FZZ5" s="232"/>
      <c r="GAA5" s="232"/>
      <c r="GAB5" s="232"/>
      <c r="GAC5" s="232"/>
      <c r="GAD5" s="232"/>
      <c r="GAE5" s="232"/>
      <c r="GAF5" s="232"/>
      <c r="GAG5" s="232"/>
      <c r="GAH5" s="232"/>
      <c r="GAI5" s="232"/>
      <c r="GAJ5" s="232"/>
      <c r="GAK5" s="232"/>
      <c r="GAL5" s="232"/>
      <c r="GAM5" s="232"/>
      <c r="GAN5" s="232"/>
      <c r="GAO5" s="232"/>
      <c r="GAP5" s="232"/>
      <c r="GAQ5" s="232"/>
      <c r="GAR5" s="232"/>
      <c r="GAS5" s="232"/>
      <c r="GAT5" s="232"/>
      <c r="GAU5" s="232"/>
      <c r="GAV5" s="232"/>
      <c r="GAW5" s="232"/>
      <c r="GAX5" s="232"/>
      <c r="GAY5" s="232"/>
      <c r="GAZ5" s="232"/>
      <c r="GBA5" s="232"/>
      <c r="GBB5" s="232"/>
      <c r="GBC5" s="232"/>
      <c r="GBD5" s="232"/>
      <c r="GBE5" s="232"/>
      <c r="GBF5" s="232"/>
      <c r="GBG5" s="232"/>
      <c r="GBH5" s="232"/>
      <c r="GBI5" s="232"/>
      <c r="GBJ5" s="232"/>
      <c r="GBK5" s="232"/>
      <c r="GBL5" s="232"/>
      <c r="GBM5" s="232"/>
      <c r="GBN5" s="232"/>
      <c r="GBO5" s="232"/>
      <c r="GBP5" s="232"/>
      <c r="GBQ5" s="232"/>
      <c r="GBR5" s="232"/>
      <c r="GBS5" s="232"/>
      <c r="GBT5" s="232"/>
      <c r="GBU5" s="232"/>
      <c r="GBV5" s="232"/>
      <c r="GBW5" s="232"/>
      <c r="GBX5" s="232"/>
      <c r="GBY5" s="232"/>
      <c r="GBZ5" s="232"/>
      <c r="GCA5" s="232"/>
      <c r="GCB5" s="232"/>
      <c r="GCC5" s="232"/>
      <c r="GCD5" s="232"/>
      <c r="GCE5" s="232"/>
      <c r="GCF5" s="232"/>
      <c r="GCG5" s="232"/>
      <c r="GCH5" s="232"/>
      <c r="GCI5" s="232"/>
      <c r="GCJ5" s="232"/>
      <c r="GCK5" s="232"/>
      <c r="GCL5" s="232"/>
      <c r="GCM5" s="232"/>
      <c r="GCN5" s="232"/>
      <c r="GCO5" s="232"/>
      <c r="GCP5" s="232"/>
      <c r="GCQ5" s="232"/>
      <c r="GCR5" s="232"/>
      <c r="GCS5" s="232"/>
      <c r="GCT5" s="232"/>
      <c r="GCU5" s="232"/>
      <c r="GCV5" s="232"/>
      <c r="GCW5" s="232"/>
      <c r="GCX5" s="232"/>
      <c r="GCY5" s="232"/>
      <c r="GCZ5" s="232"/>
      <c r="GDA5" s="232"/>
      <c r="GDB5" s="232"/>
      <c r="GDC5" s="232"/>
      <c r="GDD5" s="232"/>
      <c r="GDE5" s="232"/>
      <c r="GDF5" s="232"/>
      <c r="GDG5" s="232"/>
      <c r="GDH5" s="232"/>
      <c r="GDI5" s="232"/>
      <c r="GDJ5" s="232"/>
      <c r="GDK5" s="232"/>
      <c r="GDL5" s="232"/>
      <c r="GDM5" s="232"/>
      <c r="GDN5" s="232"/>
      <c r="GDO5" s="232"/>
      <c r="GDP5" s="232"/>
      <c r="GDQ5" s="232"/>
      <c r="GDR5" s="232"/>
      <c r="GDS5" s="232"/>
      <c r="GDT5" s="232"/>
      <c r="GDU5" s="232"/>
      <c r="GDV5" s="232"/>
      <c r="GDW5" s="232"/>
      <c r="GDX5" s="232"/>
      <c r="GDY5" s="232"/>
      <c r="GDZ5" s="232"/>
      <c r="GEA5" s="232"/>
      <c r="GEB5" s="232"/>
      <c r="GEC5" s="232"/>
      <c r="GED5" s="232"/>
      <c r="GEE5" s="232"/>
      <c r="GEF5" s="232"/>
      <c r="GEG5" s="232"/>
      <c r="GEH5" s="232"/>
      <c r="GEI5" s="232"/>
      <c r="GEJ5" s="232"/>
      <c r="GEK5" s="232"/>
      <c r="GEL5" s="232"/>
      <c r="GEM5" s="232"/>
      <c r="GEN5" s="232"/>
      <c r="GEO5" s="232"/>
      <c r="GEP5" s="232"/>
      <c r="GEQ5" s="232"/>
      <c r="GER5" s="232"/>
      <c r="GES5" s="232"/>
      <c r="GET5" s="232"/>
      <c r="GEU5" s="232"/>
      <c r="GEV5" s="232"/>
      <c r="GEW5" s="232"/>
      <c r="GEX5" s="232"/>
      <c r="GEY5" s="232"/>
      <c r="GEZ5" s="232"/>
      <c r="GFA5" s="232"/>
      <c r="GFB5" s="232"/>
      <c r="GFC5" s="232"/>
      <c r="GFD5" s="232"/>
      <c r="GFE5" s="232"/>
      <c r="GFF5" s="232"/>
      <c r="GFG5" s="232"/>
      <c r="GFH5" s="232"/>
      <c r="GFI5" s="232"/>
      <c r="GFJ5" s="232"/>
      <c r="GFK5" s="232"/>
      <c r="GFL5" s="232"/>
      <c r="GFM5" s="232"/>
      <c r="GFN5" s="232"/>
      <c r="GFO5" s="232"/>
      <c r="GFP5" s="232"/>
      <c r="GFQ5" s="232"/>
      <c r="GFR5" s="232"/>
      <c r="GFS5" s="232"/>
      <c r="GFT5" s="232"/>
      <c r="GFU5" s="232"/>
      <c r="GFV5" s="232"/>
      <c r="GFW5" s="232"/>
      <c r="GFX5" s="232"/>
      <c r="GFY5" s="232"/>
      <c r="GFZ5" s="232"/>
      <c r="GGA5" s="232"/>
      <c r="GGB5" s="232"/>
      <c r="GGC5" s="232"/>
      <c r="GGD5" s="232"/>
      <c r="GGE5" s="232"/>
      <c r="GGF5" s="232"/>
      <c r="GGG5" s="232"/>
      <c r="GGH5" s="232"/>
      <c r="GGI5" s="232"/>
      <c r="GGJ5" s="232"/>
      <c r="GGK5" s="232"/>
      <c r="GGL5" s="232"/>
      <c r="GGM5" s="232"/>
      <c r="GGN5" s="232"/>
      <c r="GGO5" s="232"/>
      <c r="GGP5" s="232"/>
      <c r="GGQ5" s="232"/>
      <c r="GGR5" s="232"/>
      <c r="GGS5" s="232"/>
      <c r="GGT5" s="232"/>
      <c r="GGU5" s="232"/>
      <c r="GGV5" s="232"/>
      <c r="GGW5" s="232"/>
      <c r="GGX5" s="232"/>
      <c r="GGY5" s="232"/>
      <c r="GGZ5" s="232"/>
      <c r="GHA5" s="232"/>
      <c r="GHB5" s="232"/>
      <c r="GHC5" s="232"/>
      <c r="GHD5" s="232"/>
      <c r="GHE5" s="232"/>
      <c r="GHF5" s="232"/>
      <c r="GHG5" s="232"/>
      <c r="GHH5" s="232"/>
      <c r="GHI5" s="232"/>
      <c r="GHJ5" s="232"/>
      <c r="GHK5" s="232"/>
      <c r="GHL5" s="232"/>
      <c r="GHM5" s="232"/>
      <c r="GHN5" s="232"/>
      <c r="GHO5" s="232"/>
      <c r="GHP5" s="232"/>
      <c r="GHQ5" s="232"/>
      <c r="GHR5" s="232"/>
      <c r="GHS5" s="232"/>
      <c r="GHT5" s="232"/>
      <c r="GHU5" s="232"/>
      <c r="GHV5" s="232"/>
      <c r="GHW5" s="232"/>
      <c r="GHX5" s="232"/>
      <c r="GHY5" s="232"/>
      <c r="GHZ5" s="232"/>
      <c r="GIA5" s="232"/>
      <c r="GIB5" s="232"/>
      <c r="GIC5" s="232"/>
      <c r="GID5" s="232"/>
      <c r="GIE5" s="232"/>
      <c r="GIF5" s="232"/>
      <c r="GIG5" s="232"/>
      <c r="GIH5" s="232"/>
      <c r="GII5" s="232"/>
      <c r="GIJ5" s="232"/>
      <c r="GIK5" s="232"/>
      <c r="GIL5" s="232"/>
      <c r="GIM5" s="232"/>
      <c r="GIN5" s="232"/>
      <c r="GIO5" s="232"/>
      <c r="GIP5" s="232"/>
      <c r="GIQ5" s="232"/>
      <c r="GIR5" s="232"/>
      <c r="GIS5" s="232"/>
      <c r="GIT5" s="232"/>
      <c r="GIU5" s="232"/>
      <c r="GIV5" s="232"/>
      <c r="GIW5" s="232"/>
      <c r="GIX5" s="232"/>
      <c r="GIY5" s="232"/>
      <c r="GIZ5" s="232"/>
      <c r="GJA5" s="232"/>
      <c r="GJB5" s="232"/>
      <c r="GJC5" s="232"/>
      <c r="GJD5" s="232"/>
      <c r="GJE5" s="232"/>
      <c r="GJF5" s="232"/>
      <c r="GJG5" s="232"/>
      <c r="GJH5" s="232"/>
      <c r="GJI5" s="232"/>
      <c r="GJJ5" s="232"/>
      <c r="GJK5" s="232"/>
      <c r="GJL5" s="232"/>
      <c r="GJM5" s="232"/>
      <c r="GJN5" s="232"/>
      <c r="GJO5" s="232"/>
      <c r="GJP5" s="232"/>
      <c r="GJQ5" s="232"/>
      <c r="GJR5" s="232"/>
      <c r="GJS5" s="232"/>
      <c r="GJT5" s="232"/>
      <c r="GJU5" s="232"/>
      <c r="GJV5" s="232"/>
      <c r="GJW5" s="232"/>
      <c r="GJX5" s="232"/>
      <c r="GJY5" s="232"/>
      <c r="GJZ5" s="232"/>
      <c r="GKA5" s="232"/>
      <c r="GKB5" s="232"/>
      <c r="GKC5" s="232"/>
      <c r="GKD5" s="232"/>
      <c r="GKE5" s="232"/>
      <c r="GKF5" s="232"/>
      <c r="GKG5" s="232"/>
      <c r="GKH5" s="232"/>
      <c r="GKI5" s="232"/>
      <c r="GKJ5" s="232"/>
      <c r="GKK5" s="232"/>
      <c r="GKL5" s="232"/>
      <c r="GKM5" s="232"/>
      <c r="GKN5" s="232"/>
      <c r="GKO5" s="232"/>
      <c r="GKP5" s="232"/>
      <c r="GKQ5" s="232"/>
      <c r="GKR5" s="232"/>
      <c r="GKS5" s="232"/>
      <c r="GKT5" s="232"/>
      <c r="GKU5" s="232"/>
      <c r="GKV5" s="232"/>
      <c r="GKW5" s="232"/>
      <c r="GKX5" s="232"/>
      <c r="GKY5" s="232"/>
      <c r="GKZ5" s="232"/>
      <c r="GLA5" s="232"/>
      <c r="GLB5" s="232"/>
      <c r="GLC5" s="232"/>
      <c r="GLD5" s="232"/>
      <c r="GLE5" s="232"/>
      <c r="GLF5" s="232"/>
      <c r="GLG5" s="232"/>
      <c r="GLH5" s="232"/>
      <c r="GLI5" s="232"/>
      <c r="GLJ5" s="232"/>
      <c r="GLK5" s="232"/>
      <c r="GLL5" s="232"/>
      <c r="GLM5" s="232"/>
      <c r="GLN5" s="232"/>
      <c r="GLO5" s="232"/>
      <c r="GLP5" s="232"/>
      <c r="GLQ5" s="232"/>
      <c r="GLR5" s="232"/>
      <c r="GLS5" s="232"/>
      <c r="GLT5" s="232"/>
      <c r="GLU5" s="232"/>
      <c r="GLV5" s="232"/>
      <c r="GLW5" s="232"/>
      <c r="GLX5" s="232"/>
      <c r="GLY5" s="232"/>
      <c r="GLZ5" s="232"/>
      <c r="GMA5" s="232"/>
      <c r="GMB5" s="232"/>
      <c r="GMC5" s="232"/>
      <c r="GMD5" s="232"/>
      <c r="GME5" s="232"/>
      <c r="GMF5" s="232"/>
      <c r="GMG5" s="232"/>
      <c r="GMH5" s="232"/>
      <c r="GMI5" s="232"/>
      <c r="GMJ5" s="232"/>
      <c r="GMK5" s="232"/>
      <c r="GML5" s="232"/>
      <c r="GMM5" s="232"/>
      <c r="GMN5" s="232"/>
      <c r="GMO5" s="232"/>
      <c r="GMP5" s="232"/>
      <c r="GMQ5" s="232"/>
      <c r="GMR5" s="232"/>
      <c r="GMS5" s="232"/>
      <c r="GMT5" s="232"/>
      <c r="GMU5" s="232"/>
      <c r="GMV5" s="232"/>
      <c r="GMW5" s="232"/>
      <c r="GMX5" s="232"/>
      <c r="GMY5" s="232"/>
      <c r="GMZ5" s="232"/>
      <c r="GNA5" s="232"/>
      <c r="GNB5" s="232"/>
      <c r="GNC5" s="232"/>
      <c r="GND5" s="232"/>
      <c r="GNE5" s="232"/>
      <c r="GNF5" s="232"/>
      <c r="GNG5" s="232"/>
      <c r="GNH5" s="232"/>
      <c r="GNI5" s="232"/>
      <c r="GNJ5" s="232"/>
      <c r="GNK5" s="232"/>
      <c r="GNL5" s="232"/>
      <c r="GNM5" s="232"/>
      <c r="GNN5" s="232"/>
      <c r="GNO5" s="232"/>
      <c r="GNP5" s="232"/>
      <c r="GNQ5" s="232"/>
      <c r="GNR5" s="232"/>
      <c r="GNS5" s="232"/>
      <c r="GNT5" s="232"/>
      <c r="GNU5" s="232"/>
      <c r="GNV5" s="232"/>
      <c r="GNW5" s="232"/>
      <c r="GNX5" s="232"/>
      <c r="GNY5" s="232"/>
      <c r="GNZ5" s="232"/>
      <c r="GOA5" s="232"/>
      <c r="GOB5" s="232"/>
      <c r="GOC5" s="232"/>
      <c r="GOD5" s="232"/>
      <c r="GOE5" s="232"/>
      <c r="GOF5" s="232"/>
      <c r="GOG5" s="232"/>
      <c r="GOH5" s="232"/>
      <c r="GOI5" s="232"/>
      <c r="GOJ5" s="232"/>
      <c r="GOK5" s="232"/>
      <c r="GOL5" s="232"/>
      <c r="GOM5" s="232"/>
      <c r="GON5" s="232"/>
      <c r="GOO5" s="232"/>
      <c r="GOP5" s="232"/>
      <c r="GOQ5" s="232"/>
      <c r="GOR5" s="232"/>
      <c r="GOS5" s="232"/>
      <c r="GOT5" s="232"/>
      <c r="GOU5" s="232"/>
      <c r="GOV5" s="232"/>
      <c r="GOW5" s="232"/>
      <c r="GOX5" s="232"/>
      <c r="GOY5" s="232"/>
      <c r="GOZ5" s="232"/>
      <c r="GPA5" s="232"/>
      <c r="GPB5" s="232"/>
      <c r="GPC5" s="232"/>
      <c r="GPD5" s="232"/>
      <c r="GPE5" s="232"/>
      <c r="GPF5" s="232"/>
      <c r="GPG5" s="232"/>
      <c r="GPH5" s="232"/>
      <c r="GPI5" s="232"/>
      <c r="GPJ5" s="232"/>
      <c r="GPK5" s="232"/>
      <c r="GPL5" s="232"/>
      <c r="GPM5" s="232"/>
      <c r="GPN5" s="232"/>
      <c r="GPO5" s="232"/>
      <c r="GPP5" s="232"/>
      <c r="GPQ5" s="232"/>
      <c r="GPR5" s="232"/>
      <c r="GPS5" s="232"/>
      <c r="GPT5" s="232"/>
      <c r="GPU5" s="232"/>
      <c r="GPV5" s="232"/>
      <c r="GPW5" s="232"/>
      <c r="GPX5" s="232"/>
      <c r="GPY5" s="232"/>
      <c r="GPZ5" s="232"/>
      <c r="GQA5" s="232"/>
      <c r="GQB5" s="232"/>
      <c r="GQC5" s="232"/>
      <c r="GQD5" s="232"/>
      <c r="GQE5" s="232"/>
      <c r="GQF5" s="232"/>
      <c r="GQG5" s="232"/>
      <c r="GQH5" s="232"/>
      <c r="GQI5" s="232"/>
      <c r="GQJ5" s="232"/>
      <c r="GQK5" s="232"/>
      <c r="GQL5" s="232"/>
      <c r="GQM5" s="232"/>
      <c r="GQN5" s="232"/>
      <c r="GQO5" s="232"/>
      <c r="GQP5" s="232"/>
      <c r="GQQ5" s="232"/>
      <c r="GQR5" s="232"/>
      <c r="GQS5" s="232"/>
      <c r="GQT5" s="232"/>
      <c r="GQU5" s="232"/>
      <c r="GQV5" s="232"/>
      <c r="GQW5" s="232"/>
      <c r="GQX5" s="232"/>
      <c r="GQY5" s="232"/>
      <c r="GQZ5" s="232"/>
      <c r="GRA5" s="232"/>
      <c r="GRB5" s="232"/>
      <c r="GRC5" s="232"/>
      <c r="GRD5" s="232"/>
      <c r="GRE5" s="232"/>
      <c r="GRF5" s="232"/>
      <c r="GRG5" s="232"/>
      <c r="GRH5" s="232"/>
      <c r="GRI5" s="232"/>
      <c r="GRJ5" s="232"/>
      <c r="GRK5" s="232"/>
      <c r="GRL5" s="232"/>
      <c r="GRM5" s="232"/>
      <c r="GRN5" s="232"/>
      <c r="GRO5" s="232"/>
      <c r="GRP5" s="232"/>
      <c r="GRQ5" s="232"/>
      <c r="GRR5" s="232"/>
      <c r="GRS5" s="232"/>
      <c r="GRT5" s="232"/>
      <c r="GRU5" s="232"/>
      <c r="GRV5" s="232"/>
      <c r="GRW5" s="232"/>
      <c r="GRX5" s="232"/>
      <c r="GRY5" s="232"/>
      <c r="GRZ5" s="232"/>
      <c r="GSA5" s="232"/>
      <c r="GSB5" s="232"/>
      <c r="GSC5" s="232"/>
      <c r="GSD5" s="232"/>
      <c r="GSE5" s="232"/>
      <c r="GSF5" s="232"/>
      <c r="GSG5" s="232"/>
      <c r="GSH5" s="232"/>
      <c r="GSI5" s="232"/>
      <c r="GSJ5" s="232"/>
      <c r="GSK5" s="232"/>
      <c r="GSL5" s="232"/>
      <c r="GSM5" s="232"/>
      <c r="GSN5" s="232"/>
      <c r="GSO5" s="232"/>
      <c r="GSP5" s="232"/>
      <c r="GSQ5" s="232"/>
      <c r="GSR5" s="232"/>
      <c r="GSS5" s="232"/>
      <c r="GST5" s="232"/>
      <c r="GSU5" s="232"/>
      <c r="GSV5" s="232"/>
      <c r="GSW5" s="232"/>
      <c r="GSX5" s="232"/>
      <c r="GSY5" s="232"/>
      <c r="GSZ5" s="232"/>
      <c r="GTA5" s="232"/>
      <c r="GTB5" s="232"/>
      <c r="GTC5" s="232"/>
      <c r="GTD5" s="232"/>
      <c r="GTE5" s="232"/>
      <c r="GTF5" s="232"/>
      <c r="GTG5" s="232"/>
      <c r="GTH5" s="232"/>
      <c r="GTI5" s="232"/>
      <c r="GTJ5" s="232"/>
      <c r="GTK5" s="232"/>
      <c r="GTL5" s="232"/>
      <c r="GTM5" s="232"/>
      <c r="GTN5" s="232"/>
      <c r="GTO5" s="232"/>
      <c r="GTP5" s="232"/>
      <c r="GTQ5" s="232"/>
      <c r="GTR5" s="232"/>
      <c r="GTS5" s="232"/>
      <c r="GTT5" s="232"/>
      <c r="GTU5" s="232"/>
      <c r="GTV5" s="232"/>
      <c r="GTW5" s="232"/>
      <c r="GTX5" s="232"/>
      <c r="GTY5" s="232"/>
      <c r="GTZ5" s="232"/>
      <c r="GUA5" s="232"/>
      <c r="GUB5" s="232"/>
      <c r="GUC5" s="232"/>
      <c r="GUD5" s="232"/>
      <c r="GUE5" s="232"/>
      <c r="GUF5" s="232"/>
      <c r="GUG5" s="232"/>
      <c r="GUH5" s="232"/>
      <c r="GUI5" s="232"/>
      <c r="GUJ5" s="232"/>
      <c r="GUK5" s="232"/>
      <c r="GUL5" s="232"/>
      <c r="GUM5" s="232"/>
      <c r="GUN5" s="232"/>
      <c r="GUO5" s="232"/>
      <c r="GUP5" s="232"/>
      <c r="GUQ5" s="232"/>
      <c r="GUR5" s="232"/>
      <c r="GUS5" s="232"/>
      <c r="GUT5" s="232"/>
      <c r="GUU5" s="232"/>
      <c r="GUV5" s="232"/>
      <c r="GUW5" s="232"/>
      <c r="GUX5" s="232"/>
      <c r="GUY5" s="232"/>
      <c r="GUZ5" s="232"/>
      <c r="GVA5" s="232"/>
      <c r="GVB5" s="232"/>
      <c r="GVC5" s="232"/>
      <c r="GVD5" s="232"/>
      <c r="GVE5" s="232"/>
      <c r="GVF5" s="232"/>
      <c r="GVG5" s="232"/>
      <c r="GVH5" s="232"/>
      <c r="GVI5" s="232"/>
      <c r="GVJ5" s="232"/>
      <c r="GVK5" s="232"/>
      <c r="GVL5" s="232"/>
      <c r="GVM5" s="232"/>
      <c r="GVN5" s="232"/>
      <c r="GVO5" s="232"/>
      <c r="GVP5" s="232"/>
      <c r="GVQ5" s="232"/>
      <c r="GVR5" s="232"/>
      <c r="GVS5" s="232"/>
      <c r="GVT5" s="232"/>
      <c r="GVU5" s="232"/>
      <c r="GVV5" s="232"/>
      <c r="GVW5" s="232"/>
      <c r="GVX5" s="232"/>
      <c r="GVY5" s="232"/>
      <c r="GVZ5" s="232"/>
      <c r="GWA5" s="232"/>
      <c r="GWB5" s="232"/>
      <c r="GWC5" s="232"/>
      <c r="GWD5" s="232"/>
      <c r="GWE5" s="232"/>
      <c r="GWF5" s="232"/>
      <c r="GWG5" s="232"/>
      <c r="GWH5" s="232"/>
      <c r="GWI5" s="232"/>
      <c r="GWJ5" s="232"/>
      <c r="GWK5" s="232"/>
      <c r="GWL5" s="232"/>
      <c r="GWM5" s="232"/>
      <c r="GWN5" s="232"/>
      <c r="GWO5" s="232"/>
      <c r="GWP5" s="232"/>
      <c r="GWQ5" s="232"/>
      <c r="GWR5" s="232"/>
      <c r="GWS5" s="232"/>
      <c r="GWT5" s="232"/>
      <c r="GWU5" s="232"/>
      <c r="GWV5" s="232"/>
      <c r="GWW5" s="232"/>
      <c r="GWX5" s="232"/>
      <c r="GWY5" s="232"/>
      <c r="GWZ5" s="232"/>
      <c r="GXA5" s="232"/>
      <c r="GXB5" s="232"/>
      <c r="GXC5" s="232"/>
      <c r="GXD5" s="232"/>
      <c r="GXE5" s="232"/>
      <c r="GXF5" s="232"/>
      <c r="GXG5" s="232"/>
      <c r="GXH5" s="232"/>
      <c r="GXI5" s="232"/>
      <c r="GXJ5" s="232"/>
      <c r="GXK5" s="232"/>
      <c r="GXL5" s="232"/>
      <c r="GXM5" s="232"/>
      <c r="GXN5" s="232"/>
      <c r="GXO5" s="232"/>
      <c r="GXP5" s="232"/>
      <c r="GXQ5" s="232"/>
      <c r="GXR5" s="232"/>
      <c r="GXS5" s="232"/>
      <c r="GXT5" s="232"/>
      <c r="GXU5" s="232"/>
      <c r="GXV5" s="232"/>
      <c r="GXW5" s="232"/>
      <c r="GXX5" s="232"/>
      <c r="GXY5" s="232"/>
      <c r="GXZ5" s="232"/>
      <c r="GYA5" s="232"/>
      <c r="GYB5" s="232"/>
      <c r="GYC5" s="232"/>
      <c r="GYD5" s="232"/>
      <c r="GYE5" s="232"/>
      <c r="GYF5" s="232"/>
      <c r="GYG5" s="232"/>
      <c r="GYH5" s="232"/>
      <c r="GYI5" s="232"/>
      <c r="GYJ5" s="232"/>
      <c r="GYK5" s="232"/>
      <c r="GYL5" s="232"/>
      <c r="GYM5" s="232"/>
      <c r="GYN5" s="232"/>
      <c r="GYO5" s="232"/>
      <c r="GYP5" s="232"/>
      <c r="GYQ5" s="232"/>
      <c r="GYR5" s="232"/>
      <c r="GYS5" s="232"/>
      <c r="GYT5" s="232"/>
      <c r="GYU5" s="232"/>
      <c r="GYV5" s="232"/>
      <c r="GYW5" s="232"/>
      <c r="GYX5" s="232"/>
      <c r="GYY5" s="232"/>
      <c r="GYZ5" s="232"/>
      <c r="GZA5" s="232"/>
      <c r="GZB5" s="232"/>
      <c r="GZC5" s="232"/>
      <c r="GZD5" s="232"/>
      <c r="GZE5" s="232"/>
      <c r="GZF5" s="232"/>
      <c r="GZG5" s="232"/>
      <c r="GZH5" s="232"/>
      <c r="GZI5" s="232"/>
      <c r="GZJ5" s="232"/>
      <c r="GZK5" s="232"/>
      <c r="GZL5" s="232"/>
      <c r="GZM5" s="232"/>
      <c r="GZN5" s="232"/>
      <c r="GZO5" s="232"/>
      <c r="GZP5" s="232"/>
      <c r="GZQ5" s="232"/>
      <c r="GZR5" s="232"/>
      <c r="GZS5" s="232"/>
      <c r="GZT5" s="232"/>
      <c r="GZU5" s="232"/>
      <c r="GZV5" s="232"/>
      <c r="GZW5" s="232"/>
      <c r="GZX5" s="232"/>
      <c r="GZY5" s="232"/>
      <c r="GZZ5" s="232"/>
      <c r="HAA5" s="232"/>
      <c r="HAB5" s="232"/>
      <c r="HAC5" s="232"/>
      <c r="HAD5" s="232"/>
      <c r="HAE5" s="232"/>
      <c r="HAF5" s="232"/>
      <c r="HAG5" s="232"/>
      <c r="HAH5" s="232"/>
      <c r="HAI5" s="232"/>
      <c r="HAJ5" s="232"/>
      <c r="HAK5" s="232"/>
      <c r="HAL5" s="232"/>
      <c r="HAM5" s="232"/>
      <c r="HAN5" s="232"/>
      <c r="HAO5" s="232"/>
      <c r="HAP5" s="232"/>
      <c r="HAQ5" s="232"/>
      <c r="HAR5" s="232"/>
      <c r="HAS5" s="232"/>
      <c r="HAT5" s="232"/>
      <c r="HAU5" s="232"/>
      <c r="HAV5" s="232"/>
      <c r="HAW5" s="232"/>
      <c r="HAX5" s="232"/>
      <c r="HAY5" s="232"/>
      <c r="HAZ5" s="232"/>
      <c r="HBA5" s="232"/>
      <c r="HBB5" s="232"/>
      <c r="HBC5" s="232"/>
      <c r="HBD5" s="232"/>
      <c r="HBE5" s="232"/>
      <c r="HBF5" s="232"/>
      <c r="HBG5" s="232"/>
      <c r="HBH5" s="232"/>
      <c r="HBI5" s="232"/>
      <c r="HBJ5" s="232"/>
      <c r="HBK5" s="232"/>
      <c r="HBL5" s="232"/>
      <c r="HBM5" s="232"/>
      <c r="HBN5" s="232"/>
      <c r="HBO5" s="232"/>
      <c r="HBP5" s="232"/>
      <c r="HBQ5" s="232"/>
      <c r="HBR5" s="232"/>
      <c r="HBS5" s="232"/>
      <c r="HBT5" s="232"/>
      <c r="HBU5" s="232"/>
      <c r="HBV5" s="232"/>
      <c r="HBW5" s="232"/>
      <c r="HBX5" s="232"/>
      <c r="HBY5" s="232"/>
      <c r="HBZ5" s="232"/>
      <c r="HCA5" s="232"/>
      <c r="HCB5" s="232"/>
      <c r="HCC5" s="232"/>
      <c r="HCD5" s="232"/>
      <c r="HCE5" s="232"/>
      <c r="HCF5" s="232"/>
      <c r="HCG5" s="232"/>
      <c r="HCH5" s="232"/>
      <c r="HCI5" s="232"/>
      <c r="HCJ5" s="232"/>
      <c r="HCK5" s="232"/>
      <c r="HCL5" s="232"/>
      <c r="HCM5" s="232"/>
      <c r="HCN5" s="232"/>
      <c r="HCO5" s="232"/>
      <c r="HCP5" s="232"/>
      <c r="HCQ5" s="232"/>
      <c r="HCR5" s="232"/>
      <c r="HCS5" s="232"/>
      <c r="HCT5" s="232"/>
      <c r="HCU5" s="232"/>
      <c r="HCV5" s="232"/>
      <c r="HCW5" s="232"/>
      <c r="HCX5" s="232"/>
      <c r="HCY5" s="232"/>
      <c r="HCZ5" s="232"/>
      <c r="HDA5" s="232"/>
      <c r="HDB5" s="232"/>
      <c r="HDC5" s="232"/>
      <c r="HDD5" s="232"/>
      <c r="HDE5" s="232"/>
      <c r="HDF5" s="232"/>
      <c r="HDG5" s="232"/>
      <c r="HDH5" s="232"/>
      <c r="HDI5" s="232"/>
      <c r="HDJ5" s="232"/>
      <c r="HDK5" s="232"/>
      <c r="HDL5" s="232"/>
      <c r="HDM5" s="232"/>
      <c r="HDN5" s="232"/>
      <c r="HDO5" s="232"/>
      <c r="HDP5" s="232"/>
      <c r="HDQ5" s="232"/>
      <c r="HDR5" s="232"/>
      <c r="HDS5" s="232"/>
      <c r="HDT5" s="232"/>
      <c r="HDU5" s="232"/>
      <c r="HDV5" s="232"/>
      <c r="HDW5" s="232"/>
      <c r="HDX5" s="232"/>
      <c r="HDY5" s="232"/>
      <c r="HDZ5" s="232"/>
      <c r="HEA5" s="232"/>
      <c r="HEB5" s="232"/>
      <c r="HEC5" s="232"/>
      <c r="HED5" s="232"/>
      <c r="HEE5" s="232"/>
      <c r="HEF5" s="232"/>
      <c r="HEG5" s="232"/>
      <c r="HEH5" s="232"/>
      <c r="HEI5" s="232"/>
      <c r="HEJ5" s="232"/>
      <c r="HEK5" s="232"/>
      <c r="HEL5" s="232"/>
      <c r="HEM5" s="232"/>
      <c r="HEN5" s="232"/>
      <c r="HEO5" s="232"/>
      <c r="HEP5" s="232"/>
      <c r="HEQ5" s="232"/>
      <c r="HER5" s="232"/>
      <c r="HES5" s="232"/>
      <c r="HET5" s="232"/>
      <c r="HEU5" s="232"/>
      <c r="HEV5" s="232"/>
      <c r="HEW5" s="232"/>
      <c r="HEX5" s="232"/>
      <c r="HEY5" s="232"/>
      <c r="HEZ5" s="232"/>
      <c r="HFA5" s="232"/>
      <c r="HFB5" s="232"/>
      <c r="HFC5" s="232"/>
      <c r="HFD5" s="232"/>
      <c r="HFE5" s="232"/>
      <c r="HFF5" s="232"/>
      <c r="HFG5" s="232"/>
      <c r="HFH5" s="232"/>
      <c r="HFI5" s="232"/>
      <c r="HFJ5" s="232"/>
      <c r="HFK5" s="232"/>
      <c r="HFL5" s="232"/>
      <c r="HFM5" s="232"/>
      <c r="HFN5" s="232"/>
      <c r="HFO5" s="232"/>
      <c r="HFP5" s="232"/>
      <c r="HFQ5" s="232"/>
      <c r="HFR5" s="232"/>
      <c r="HFS5" s="232"/>
      <c r="HFT5" s="232"/>
      <c r="HFU5" s="232"/>
      <c r="HFV5" s="232"/>
      <c r="HFW5" s="232"/>
      <c r="HFX5" s="232"/>
      <c r="HFY5" s="232"/>
      <c r="HFZ5" s="232"/>
      <c r="HGA5" s="232"/>
      <c r="HGB5" s="232"/>
      <c r="HGC5" s="232"/>
      <c r="HGD5" s="232"/>
      <c r="HGE5" s="232"/>
      <c r="HGF5" s="232"/>
      <c r="HGG5" s="232"/>
      <c r="HGH5" s="232"/>
      <c r="HGI5" s="232"/>
      <c r="HGJ5" s="232"/>
      <c r="HGK5" s="232"/>
      <c r="HGL5" s="232"/>
      <c r="HGM5" s="232"/>
      <c r="HGN5" s="232"/>
      <c r="HGO5" s="232"/>
      <c r="HGP5" s="232"/>
      <c r="HGQ5" s="232"/>
      <c r="HGR5" s="232"/>
      <c r="HGS5" s="232"/>
      <c r="HGT5" s="232"/>
      <c r="HGU5" s="232"/>
      <c r="HGV5" s="232"/>
      <c r="HGW5" s="232"/>
      <c r="HGX5" s="232"/>
      <c r="HGY5" s="232"/>
      <c r="HGZ5" s="232"/>
      <c r="HHA5" s="232"/>
      <c r="HHB5" s="232"/>
      <c r="HHC5" s="232"/>
      <c r="HHD5" s="232"/>
      <c r="HHE5" s="232"/>
      <c r="HHF5" s="232"/>
      <c r="HHG5" s="232"/>
      <c r="HHH5" s="232"/>
      <c r="HHI5" s="232"/>
      <c r="HHJ5" s="232"/>
      <c r="HHK5" s="232"/>
      <c r="HHL5" s="232"/>
      <c r="HHM5" s="232"/>
      <c r="HHN5" s="232"/>
      <c r="HHO5" s="232"/>
      <c r="HHP5" s="232"/>
      <c r="HHQ5" s="232"/>
      <c r="HHR5" s="232"/>
      <c r="HHS5" s="232"/>
      <c r="HHT5" s="232"/>
      <c r="HHU5" s="232"/>
      <c r="HHV5" s="232"/>
      <c r="HHW5" s="232"/>
      <c r="HHX5" s="232"/>
      <c r="HHY5" s="232"/>
      <c r="HHZ5" s="232"/>
      <c r="HIA5" s="232"/>
      <c r="HIB5" s="232"/>
      <c r="HIC5" s="232"/>
      <c r="HID5" s="232"/>
      <c r="HIE5" s="232"/>
      <c r="HIF5" s="232"/>
      <c r="HIG5" s="232"/>
      <c r="HIH5" s="232"/>
      <c r="HII5" s="232"/>
      <c r="HIJ5" s="232"/>
      <c r="HIK5" s="232"/>
      <c r="HIL5" s="232"/>
      <c r="HIM5" s="232"/>
      <c r="HIN5" s="232"/>
      <c r="HIO5" s="232"/>
      <c r="HIP5" s="232"/>
      <c r="HIQ5" s="232"/>
      <c r="HIR5" s="232"/>
      <c r="HIS5" s="232"/>
      <c r="HIT5" s="232"/>
      <c r="HIU5" s="232"/>
      <c r="HIV5" s="232"/>
      <c r="HIW5" s="232"/>
      <c r="HIX5" s="232"/>
      <c r="HIY5" s="232"/>
      <c r="HIZ5" s="232"/>
      <c r="HJA5" s="232"/>
      <c r="HJB5" s="232"/>
      <c r="HJC5" s="232"/>
      <c r="HJD5" s="232"/>
      <c r="HJE5" s="232"/>
      <c r="HJF5" s="232"/>
      <c r="HJG5" s="232"/>
      <c r="HJH5" s="232"/>
      <c r="HJI5" s="232"/>
      <c r="HJJ5" s="232"/>
      <c r="HJK5" s="232"/>
      <c r="HJL5" s="232"/>
      <c r="HJM5" s="232"/>
      <c r="HJN5" s="232"/>
      <c r="HJO5" s="232"/>
      <c r="HJP5" s="232"/>
      <c r="HJQ5" s="232"/>
      <c r="HJR5" s="232"/>
      <c r="HJS5" s="232"/>
      <c r="HJT5" s="232"/>
      <c r="HJU5" s="232"/>
      <c r="HJV5" s="232"/>
      <c r="HJW5" s="232"/>
      <c r="HJX5" s="232"/>
      <c r="HJY5" s="232"/>
      <c r="HJZ5" s="232"/>
      <c r="HKA5" s="232"/>
      <c r="HKB5" s="232"/>
      <c r="HKC5" s="232"/>
      <c r="HKD5" s="232"/>
      <c r="HKE5" s="232"/>
      <c r="HKF5" s="232"/>
      <c r="HKG5" s="232"/>
      <c r="HKH5" s="232"/>
      <c r="HKI5" s="232"/>
      <c r="HKJ5" s="232"/>
      <c r="HKK5" s="232"/>
      <c r="HKL5" s="232"/>
      <c r="HKM5" s="232"/>
      <c r="HKN5" s="232"/>
      <c r="HKO5" s="232"/>
      <c r="HKP5" s="232"/>
      <c r="HKQ5" s="232"/>
      <c r="HKR5" s="232"/>
      <c r="HKS5" s="232"/>
      <c r="HKT5" s="232"/>
      <c r="HKU5" s="232"/>
      <c r="HKV5" s="232"/>
      <c r="HKW5" s="232"/>
      <c r="HKX5" s="232"/>
      <c r="HKY5" s="232"/>
      <c r="HKZ5" s="232"/>
      <c r="HLA5" s="232"/>
      <c r="HLB5" s="232"/>
      <c r="HLC5" s="232"/>
      <c r="HLD5" s="232"/>
      <c r="HLE5" s="232"/>
      <c r="HLF5" s="232"/>
      <c r="HLG5" s="232"/>
      <c r="HLH5" s="232"/>
      <c r="HLI5" s="232"/>
      <c r="HLJ5" s="232"/>
      <c r="HLK5" s="232"/>
      <c r="HLL5" s="232"/>
      <c r="HLM5" s="232"/>
      <c r="HLN5" s="232"/>
      <c r="HLO5" s="232"/>
      <c r="HLP5" s="232"/>
      <c r="HLQ5" s="232"/>
      <c r="HLR5" s="232"/>
      <c r="HLS5" s="232"/>
      <c r="HLT5" s="232"/>
      <c r="HLU5" s="232"/>
      <c r="HLV5" s="232"/>
      <c r="HLW5" s="232"/>
      <c r="HLX5" s="232"/>
      <c r="HLY5" s="232"/>
      <c r="HLZ5" s="232"/>
      <c r="HMA5" s="232"/>
      <c r="HMB5" s="232"/>
      <c r="HMC5" s="232"/>
      <c r="HMD5" s="232"/>
      <c r="HME5" s="232"/>
      <c r="HMF5" s="232"/>
      <c r="HMG5" s="232"/>
      <c r="HMH5" s="232"/>
      <c r="HMI5" s="232"/>
      <c r="HMJ5" s="232"/>
      <c r="HMK5" s="232"/>
      <c r="HML5" s="232"/>
      <c r="HMM5" s="232"/>
      <c r="HMN5" s="232"/>
      <c r="HMO5" s="232"/>
      <c r="HMP5" s="232"/>
      <c r="HMQ5" s="232"/>
      <c r="HMR5" s="232"/>
      <c r="HMS5" s="232"/>
      <c r="HMT5" s="232"/>
      <c r="HMU5" s="232"/>
      <c r="HMV5" s="232"/>
      <c r="HMW5" s="232"/>
      <c r="HMX5" s="232"/>
      <c r="HMY5" s="232"/>
      <c r="HMZ5" s="232"/>
      <c r="HNA5" s="232"/>
      <c r="HNB5" s="232"/>
      <c r="HNC5" s="232"/>
      <c r="HND5" s="232"/>
      <c r="HNE5" s="232"/>
      <c r="HNF5" s="232"/>
      <c r="HNG5" s="232"/>
      <c r="HNH5" s="232"/>
      <c r="HNI5" s="232"/>
      <c r="HNJ5" s="232"/>
      <c r="HNK5" s="232"/>
      <c r="HNL5" s="232"/>
      <c r="HNM5" s="232"/>
      <c r="HNN5" s="232"/>
      <c r="HNO5" s="232"/>
      <c r="HNP5" s="232"/>
      <c r="HNQ5" s="232"/>
      <c r="HNR5" s="232"/>
      <c r="HNS5" s="232"/>
      <c r="HNT5" s="232"/>
      <c r="HNU5" s="232"/>
      <c r="HNV5" s="232"/>
      <c r="HNW5" s="232"/>
      <c r="HNX5" s="232"/>
      <c r="HNY5" s="232"/>
      <c r="HNZ5" s="232"/>
      <c r="HOA5" s="232"/>
      <c r="HOB5" s="232"/>
      <c r="HOC5" s="232"/>
      <c r="HOD5" s="232"/>
      <c r="HOE5" s="232"/>
      <c r="HOF5" s="232"/>
      <c r="HOG5" s="232"/>
      <c r="HOH5" s="232"/>
      <c r="HOI5" s="232"/>
      <c r="HOJ5" s="232"/>
      <c r="HOK5" s="232"/>
      <c r="HOL5" s="232"/>
      <c r="HOM5" s="232"/>
      <c r="HON5" s="232"/>
      <c r="HOO5" s="232"/>
      <c r="HOP5" s="232"/>
      <c r="HOQ5" s="232"/>
      <c r="HOR5" s="232"/>
      <c r="HOS5" s="232"/>
      <c r="HOT5" s="232"/>
      <c r="HOU5" s="232"/>
      <c r="HOV5" s="232"/>
      <c r="HOW5" s="232"/>
      <c r="HOX5" s="232"/>
      <c r="HOY5" s="232"/>
      <c r="HOZ5" s="232"/>
      <c r="HPA5" s="232"/>
      <c r="HPB5" s="232"/>
      <c r="HPC5" s="232"/>
      <c r="HPD5" s="232"/>
      <c r="HPE5" s="232"/>
      <c r="HPF5" s="232"/>
      <c r="HPG5" s="232"/>
      <c r="HPH5" s="232"/>
      <c r="HPI5" s="232"/>
      <c r="HPJ5" s="232"/>
      <c r="HPK5" s="232"/>
      <c r="HPL5" s="232"/>
      <c r="HPM5" s="232"/>
      <c r="HPN5" s="232"/>
      <c r="HPO5" s="232"/>
      <c r="HPP5" s="232"/>
      <c r="HPQ5" s="232"/>
      <c r="HPR5" s="232"/>
      <c r="HPS5" s="232"/>
      <c r="HPT5" s="232"/>
      <c r="HPU5" s="232"/>
      <c r="HPV5" s="232"/>
      <c r="HPW5" s="232"/>
      <c r="HPX5" s="232"/>
      <c r="HPY5" s="232"/>
      <c r="HPZ5" s="232"/>
      <c r="HQA5" s="232"/>
      <c r="HQB5" s="232"/>
      <c r="HQC5" s="232"/>
      <c r="HQD5" s="232"/>
      <c r="HQE5" s="232"/>
      <c r="HQF5" s="232"/>
      <c r="HQG5" s="232"/>
      <c r="HQH5" s="232"/>
      <c r="HQI5" s="232"/>
      <c r="HQJ5" s="232"/>
      <c r="HQK5" s="232"/>
      <c r="HQL5" s="232"/>
      <c r="HQM5" s="232"/>
      <c r="HQN5" s="232"/>
      <c r="HQO5" s="232"/>
      <c r="HQP5" s="232"/>
      <c r="HQQ5" s="232"/>
      <c r="HQR5" s="232"/>
      <c r="HQS5" s="232"/>
      <c r="HQT5" s="232"/>
      <c r="HQU5" s="232"/>
      <c r="HQV5" s="232"/>
      <c r="HQW5" s="232"/>
      <c r="HQX5" s="232"/>
      <c r="HQY5" s="232"/>
      <c r="HQZ5" s="232"/>
      <c r="HRA5" s="232"/>
      <c r="HRB5" s="232"/>
      <c r="HRC5" s="232"/>
      <c r="HRD5" s="232"/>
      <c r="HRE5" s="232"/>
      <c r="HRF5" s="232"/>
      <c r="HRG5" s="232"/>
      <c r="HRH5" s="232"/>
      <c r="HRI5" s="232"/>
      <c r="HRJ5" s="232"/>
      <c r="HRK5" s="232"/>
      <c r="HRL5" s="232"/>
      <c r="HRM5" s="232"/>
      <c r="HRN5" s="232"/>
      <c r="HRO5" s="232"/>
      <c r="HRP5" s="232"/>
      <c r="HRQ5" s="232"/>
      <c r="HRR5" s="232"/>
      <c r="HRS5" s="232"/>
      <c r="HRT5" s="232"/>
      <c r="HRU5" s="232"/>
      <c r="HRV5" s="232"/>
      <c r="HRW5" s="232"/>
      <c r="HRX5" s="232"/>
      <c r="HRY5" s="232"/>
      <c r="HRZ5" s="232"/>
      <c r="HSA5" s="232"/>
      <c r="HSB5" s="232"/>
      <c r="HSC5" s="232"/>
      <c r="HSD5" s="232"/>
      <c r="HSE5" s="232"/>
      <c r="HSF5" s="232"/>
      <c r="HSG5" s="232"/>
      <c r="HSH5" s="232"/>
      <c r="HSI5" s="232"/>
      <c r="HSJ5" s="232"/>
      <c r="HSK5" s="232"/>
      <c r="HSL5" s="232"/>
      <c r="HSM5" s="232"/>
      <c r="HSN5" s="232"/>
      <c r="HSO5" s="232"/>
      <c r="HSP5" s="232"/>
      <c r="HSQ5" s="232"/>
      <c r="HSR5" s="232"/>
      <c r="HSS5" s="232"/>
      <c r="HST5" s="232"/>
      <c r="HSU5" s="232"/>
      <c r="HSV5" s="232"/>
      <c r="HSW5" s="232"/>
      <c r="HSX5" s="232"/>
      <c r="HSY5" s="232"/>
      <c r="HSZ5" s="232"/>
      <c r="HTA5" s="232"/>
      <c r="HTB5" s="232"/>
      <c r="HTC5" s="232"/>
      <c r="HTD5" s="232"/>
      <c r="HTE5" s="232"/>
      <c r="HTF5" s="232"/>
      <c r="HTG5" s="232"/>
      <c r="HTH5" s="232"/>
      <c r="HTI5" s="232"/>
      <c r="HTJ5" s="232"/>
      <c r="HTK5" s="232"/>
      <c r="HTL5" s="232"/>
      <c r="HTM5" s="232"/>
      <c r="HTN5" s="232"/>
      <c r="HTO5" s="232"/>
      <c r="HTP5" s="232"/>
      <c r="HTQ5" s="232"/>
      <c r="HTR5" s="232"/>
      <c r="HTS5" s="232"/>
      <c r="HTT5" s="232"/>
      <c r="HTU5" s="232"/>
      <c r="HTV5" s="232"/>
      <c r="HTW5" s="232"/>
      <c r="HTX5" s="232"/>
      <c r="HTY5" s="232"/>
      <c r="HTZ5" s="232"/>
      <c r="HUA5" s="232"/>
      <c r="HUB5" s="232"/>
      <c r="HUC5" s="232"/>
      <c r="HUD5" s="232"/>
      <c r="HUE5" s="232"/>
      <c r="HUF5" s="232"/>
      <c r="HUG5" s="232"/>
      <c r="HUH5" s="232"/>
      <c r="HUI5" s="232"/>
      <c r="HUJ5" s="232"/>
      <c r="HUK5" s="232"/>
      <c r="HUL5" s="232"/>
      <c r="HUM5" s="232"/>
      <c r="HUN5" s="232"/>
      <c r="HUO5" s="232"/>
      <c r="HUP5" s="232"/>
      <c r="HUQ5" s="232"/>
      <c r="HUR5" s="232"/>
      <c r="HUS5" s="232"/>
      <c r="HUT5" s="232"/>
      <c r="HUU5" s="232"/>
      <c r="HUV5" s="232"/>
      <c r="HUW5" s="232"/>
      <c r="HUX5" s="232"/>
      <c r="HUY5" s="232"/>
      <c r="HUZ5" s="232"/>
      <c r="HVA5" s="232"/>
      <c r="HVB5" s="232"/>
      <c r="HVC5" s="232"/>
      <c r="HVD5" s="232"/>
      <c r="HVE5" s="232"/>
      <c r="HVF5" s="232"/>
      <c r="HVG5" s="232"/>
      <c r="HVH5" s="232"/>
      <c r="HVI5" s="232"/>
      <c r="HVJ5" s="232"/>
      <c r="HVK5" s="232"/>
      <c r="HVL5" s="232"/>
      <c r="HVM5" s="232"/>
      <c r="HVN5" s="232"/>
      <c r="HVO5" s="232"/>
      <c r="HVP5" s="232"/>
      <c r="HVQ5" s="232"/>
      <c r="HVR5" s="232"/>
      <c r="HVS5" s="232"/>
      <c r="HVT5" s="232"/>
      <c r="HVU5" s="232"/>
      <c r="HVV5" s="232"/>
      <c r="HVW5" s="232"/>
      <c r="HVX5" s="232"/>
      <c r="HVY5" s="232"/>
      <c r="HVZ5" s="232"/>
      <c r="HWA5" s="232"/>
      <c r="HWB5" s="232"/>
      <c r="HWC5" s="232"/>
      <c r="HWD5" s="232"/>
      <c r="HWE5" s="232"/>
      <c r="HWF5" s="232"/>
      <c r="HWG5" s="232"/>
      <c r="HWH5" s="232"/>
      <c r="HWI5" s="232"/>
      <c r="HWJ5" s="232"/>
      <c r="HWK5" s="232"/>
      <c r="HWL5" s="232"/>
      <c r="HWM5" s="232"/>
      <c r="HWN5" s="232"/>
      <c r="HWO5" s="232"/>
      <c r="HWP5" s="232"/>
      <c r="HWQ5" s="232"/>
      <c r="HWR5" s="232"/>
      <c r="HWS5" s="232"/>
      <c r="HWT5" s="232"/>
      <c r="HWU5" s="232"/>
      <c r="HWV5" s="232"/>
      <c r="HWW5" s="232"/>
      <c r="HWX5" s="232"/>
      <c r="HWY5" s="232"/>
      <c r="HWZ5" s="232"/>
      <c r="HXA5" s="232"/>
      <c r="HXB5" s="232"/>
      <c r="HXC5" s="232"/>
      <c r="HXD5" s="232"/>
      <c r="HXE5" s="232"/>
      <c r="HXF5" s="232"/>
      <c r="HXG5" s="232"/>
      <c r="HXH5" s="232"/>
      <c r="HXI5" s="232"/>
      <c r="HXJ5" s="232"/>
      <c r="HXK5" s="232"/>
      <c r="HXL5" s="232"/>
      <c r="HXM5" s="232"/>
      <c r="HXN5" s="232"/>
      <c r="HXO5" s="232"/>
      <c r="HXP5" s="232"/>
      <c r="HXQ5" s="232"/>
      <c r="HXR5" s="232"/>
      <c r="HXS5" s="232"/>
      <c r="HXT5" s="232"/>
      <c r="HXU5" s="232"/>
      <c r="HXV5" s="232"/>
      <c r="HXW5" s="232"/>
      <c r="HXX5" s="232"/>
      <c r="HXY5" s="232"/>
      <c r="HXZ5" s="232"/>
      <c r="HYA5" s="232"/>
      <c r="HYB5" s="232"/>
      <c r="HYC5" s="232"/>
      <c r="HYD5" s="232"/>
      <c r="HYE5" s="232"/>
      <c r="HYF5" s="232"/>
      <c r="HYG5" s="232"/>
      <c r="HYH5" s="232"/>
      <c r="HYI5" s="232"/>
      <c r="HYJ5" s="232"/>
      <c r="HYK5" s="232"/>
      <c r="HYL5" s="232"/>
      <c r="HYM5" s="232"/>
      <c r="HYN5" s="232"/>
      <c r="HYO5" s="232"/>
      <c r="HYP5" s="232"/>
      <c r="HYQ5" s="232"/>
      <c r="HYR5" s="232"/>
      <c r="HYS5" s="232"/>
      <c r="HYT5" s="232"/>
      <c r="HYU5" s="232"/>
      <c r="HYV5" s="232"/>
      <c r="HYW5" s="232"/>
      <c r="HYX5" s="232"/>
      <c r="HYY5" s="232"/>
      <c r="HYZ5" s="232"/>
      <c r="HZA5" s="232"/>
      <c r="HZB5" s="232"/>
      <c r="HZC5" s="232"/>
      <c r="HZD5" s="232"/>
      <c r="HZE5" s="232"/>
      <c r="HZF5" s="232"/>
      <c r="HZG5" s="232"/>
      <c r="HZH5" s="232"/>
      <c r="HZI5" s="232"/>
      <c r="HZJ5" s="232"/>
      <c r="HZK5" s="232"/>
      <c r="HZL5" s="232"/>
      <c r="HZM5" s="232"/>
      <c r="HZN5" s="232"/>
      <c r="HZO5" s="232"/>
      <c r="HZP5" s="232"/>
      <c r="HZQ5" s="232"/>
      <c r="HZR5" s="232"/>
      <c r="HZS5" s="232"/>
      <c r="HZT5" s="232"/>
      <c r="HZU5" s="232"/>
      <c r="HZV5" s="232"/>
      <c r="HZW5" s="232"/>
      <c r="HZX5" s="232"/>
      <c r="HZY5" s="232"/>
      <c r="HZZ5" s="232"/>
      <c r="IAA5" s="232"/>
      <c r="IAB5" s="232"/>
      <c r="IAC5" s="232"/>
      <c r="IAD5" s="232"/>
      <c r="IAE5" s="232"/>
      <c r="IAF5" s="232"/>
      <c r="IAG5" s="232"/>
      <c r="IAH5" s="232"/>
      <c r="IAI5" s="232"/>
      <c r="IAJ5" s="232"/>
      <c r="IAK5" s="232"/>
      <c r="IAL5" s="232"/>
      <c r="IAM5" s="232"/>
      <c r="IAN5" s="232"/>
      <c r="IAO5" s="232"/>
      <c r="IAP5" s="232"/>
      <c r="IAQ5" s="232"/>
      <c r="IAR5" s="232"/>
      <c r="IAS5" s="232"/>
      <c r="IAT5" s="232"/>
      <c r="IAU5" s="232"/>
      <c r="IAV5" s="232"/>
      <c r="IAW5" s="232"/>
      <c r="IAX5" s="232"/>
      <c r="IAY5" s="232"/>
      <c r="IAZ5" s="232"/>
      <c r="IBA5" s="232"/>
      <c r="IBB5" s="232"/>
      <c r="IBC5" s="232"/>
      <c r="IBD5" s="232"/>
      <c r="IBE5" s="232"/>
      <c r="IBF5" s="232"/>
      <c r="IBG5" s="232"/>
      <c r="IBH5" s="232"/>
      <c r="IBI5" s="232"/>
      <c r="IBJ5" s="232"/>
      <c r="IBK5" s="232"/>
      <c r="IBL5" s="232"/>
      <c r="IBM5" s="232"/>
      <c r="IBN5" s="232"/>
      <c r="IBO5" s="232"/>
      <c r="IBP5" s="232"/>
      <c r="IBQ5" s="232"/>
      <c r="IBR5" s="232"/>
      <c r="IBS5" s="232"/>
      <c r="IBT5" s="232"/>
      <c r="IBU5" s="232"/>
      <c r="IBV5" s="232"/>
      <c r="IBW5" s="232"/>
      <c r="IBX5" s="232"/>
      <c r="IBY5" s="232"/>
      <c r="IBZ5" s="232"/>
      <c r="ICA5" s="232"/>
      <c r="ICB5" s="232"/>
      <c r="ICC5" s="232"/>
      <c r="ICD5" s="232"/>
      <c r="ICE5" s="232"/>
      <c r="ICF5" s="232"/>
      <c r="ICG5" s="232"/>
      <c r="ICH5" s="232"/>
      <c r="ICI5" s="232"/>
      <c r="ICJ5" s="232"/>
      <c r="ICK5" s="232"/>
      <c r="ICL5" s="232"/>
      <c r="ICM5" s="232"/>
      <c r="ICN5" s="232"/>
      <c r="ICO5" s="232"/>
      <c r="ICP5" s="232"/>
      <c r="ICQ5" s="232"/>
      <c r="ICR5" s="232"/>
      <c r="ICS5" s="232"/>
      <c r="ICT5" s="232"/>
      <c r="ICU5" s="232"/>
      <c r="ICV5" s="232"/>
      <c r="ICW5" s="232"/>
      <c r="ICX5" s="232"/>
      <c r="ICY5" s="232"/>
      <c r="ICZ5" s="232"/>
      <c r="IDA5" s="232"/>
      <c r="IDB5" s="232"/>
      <c r="IDC5" s="232"/>
      <c r="IDD5" s="232"/>
      <c r="IDE5" s="232"/>
      <c r="IDF5" s="232"/>
      <c r="IDG5" s="232"/>
      <c r="IDH5" s="232"/>
      <c r="IDI5" s="232"/>
      <c r="IDJ5" s="232"/>
      <c r="IDK5" s="232"/>
      <c r="IDL5" s="232"/>
      <c r="IDM5" s="232"/>
      <c r="IDN5" s="232"/>
      <c r="IDO5" s="232"/>
      <c r="IDP5" s="232"/>
      <c r="IDQ5" s="232"/>
      <c r="IDR5" s="232"/>
      <c r="IDS5" s="232"/>
      <c r="IDT5" s="232"/>
      <c r="IDU5" s="232"/>
      <c r="IDV5" s="232"/>
      <c r="IDW5" s="232"/>
      <c r="IDX5" s="232"/>
      <c r="IDY5" s="232"/>
      <c r="IDZ5" s="232"/>
      <c r="IEA5" s="232"/>
      <c r="IEB5" s="232"/>
      <c r="IEC5" s="232"/>
      <c r="IED5" s="232"/>
      <c r="IEE5" s="232"/>
      <c r="IEF5" s="232"/>
      <c r="IEG5" s="232"/>
      <c r="IEH5" s="232"/>
      <c r="IEI5" s="232"/>
      <c r="IEJ5" s="232"/>
      <c r="IEK5" s="232"/>
      <c r="IEL5" s="232"/>
      <c r="IEM5" s="232"/>
      <c r="IEN5" s="232"/>
      <c r="IEO5" s="232"/>
      <c r="IEP5" s="232"/>
      <c r="IEQ5" s="232"/>
      <c r="IER5" s="232"/>
      <c r="IES5" s="232"/>
      <c r="IET5" s="232"/>
      <c r="IEU5" s="232"/>
      <c r="IEV5" s="232"/>
      <c r="IEW5" s="232"/>
      <c r="IEX5" s="232"/>
      <c r="IEY5" s="232"/>
      <c r="IEZ5" s="232"/>
      <c r="IFA5" s="232"/>
      <c r="IFB5" s="232"/>
      <c r="IFC5" s="232"/>
      <c r="IFD5" s="232"/>
      <c r="IFE5" s="232"/>
      <c r="IFF5" s="232"/>
      <c r="IFG5" s="232"/>
      <c r="IFH5" s="232"/>
      <c r="IFI5" s="232"/>
      <c r="IFJ5" s="232"/>
      <c r="IFK5" s="232"/>
      <c r="IFL5" s="232"/>
      <c r="IFM5" s="232"/>
      <c r="IFN5" s="232"/>
      <c r="IFO5" s="232"/>
      <c r="IFP5" s="232"/>
      <c r="IFQ5" s="232"/>
      <c r="IFR5" s="232"/>
      <c r="IFS5" s="232"/>
      <c r="IFT5" s="232"/>
      <c r="IFU5" s="232"/>
      <c r="IFV5" s="232"/>
      <c r="IFW5" s="232"/>
      <c r="IFX5" s="232"/>
      <c r="IFY5" s="232"/>
      <c r="IFZ5" s="232"/>
      <c r="IGA5" s="232"/>
      <c r="IGB5" s="232"/>
      <c r="IGC5" s="232"/>
      <c r="IGD5" s="232"/>
      <c r="IGE5" s="232"/>
      <c r="IGF5" s="232"/>
      <c r="IGG5" s="232"/>
      <c r="IGH5" s="232"/>
      <c r="IGI5" s="232"/>
      <c r="IGJ5" s="232"/>
      <c r="IGK5" s="232"/>
      <c r="IGL5" s="232"/>
      <c r="IGM5" s="232"/>
      <c r="IGN5" s="232"/>
      <c r="IGO5" s="232"/>
      <c r="IGP5" s="232"/>
      <c r="IGQ5" s="232"/>
      <c r="IGR5" s="232"/>
      <c r="IGS5" s="232"/>
      <c r="IGT5" s="232"/>
      <c r="IGU5" s="232"/>
      <c r="IGV5" s="232"/>
      <c r="IGW5" s="232"/>
      <c r="IGX5" s="232"/>
      <c r="IGY5" s="232"/>
      <c r="IGZ5" s="232"/>
      <c r="IHA5" s="232"/>
      <c r="IHB5" s="232"/>
      <c r="IHC5" s="232"/>
      <c r="IHD5" s="232"/>
      <c r="IHE5" s="232"/>
      <c r="IHF5" s="232"/>
      <c r="IHG5" s="232"/>
      <c r="IHH5" s="232"/>
      <c r="IHI5" s="232"/>
      <c r="IHJ5" s="232"/>
      <c r="IHK5" s="232"/>
      <c r="IHL5" s="232"/>
      <c r="IHM5" s="232"/>
      <c r="IHN5" s="232"/>
      <c r="IHO5" s="232"/>
      <c r="IHP5" s="232"/>
      <c r="IHQ5" s="232"/>
      <c r="IHR5" s="232"/>
      <c r="IHS5" s="232"/>
      <c r="IHT5" s="232"/>
      <c r="IHU5" s="232"/>
      <c r="IHV5" s="232"/>
      <c r="IHW5" s="232"/>
      <c r="IHX5" s="232"/>
      <c r="IHY5" s="232"/>
      <c r="IHZ5" s="232"/>
      <c r="IIA5" s="232"/>
      <c r="IIB5" s="232"/>
      <c r="IIC5" s="232"/>
      <c r="IID5" s="232"/>
      <c r="IIE5" s="232"/>
      <c r="IIF5" s="232"/>
      <c r="IIG5" s="232"/>
      <c r="IIH5" s="232"/>
      <c r="III5" s="232"/>
      <c r="IIJ5" s="232"/>
      <c r="IIK5" s="232"/>
      <c r="IIL5" s="232"/>
      <c r="IIM5" s="232"/>
      <c r="IIN5" s="232"/>
      <c r="IIO5" s="232"/>
      <c r="IIP5" s="232"/>
      <c r="IIQ5" s="232"/>
      <c r="IIR5" s="232"/>
      <c r="IIS5" s="232"/>
      <c r="IIT5" s="232"/>
      <c r="IIU5" s="232"/>
      <c r="IIV5" s="232"/>
      <c r="IIW5" s="232"/>
      <c r="IIX5" s="232"/>
      <c r="IIY5" s="232"/>
      <c r="IIZ5" s="232"/>
      <c r="IJA5" s="232"/>
      <c r="IJB5" s="232"/>
      <c r="IJC5" s="232"/>
      <c r="IJD5" s="232"/>
      <c r="IJE5" s="232"/>
      <c r="IJF5" s="232"/>
      <c r="IJG5" s="232"/>
      <c r="IJH5" s="232"/>
      <c r="IJI5" s="232"/>
      <c r="IJJ5" s="232"/>
      <c r="IJK5" s="232"/>
      <c r="IJL5" s="232"/>
      <c r="IJM5" s="232"/>
      <c r="IJN5" s="232"/>
      <c r="IJO5" s="232"/>
      <c r="IJP5" s="232"/>
      <c r="IJQ5" s="232"/>
      <c r="IJR5" s="232"/>
      <c r="IJS5" s="232"/>
      <c r="IJT5" s="232"/>
      <c r="IJU5" s="232"/>
      <c r="IJV5" s="232"/>
      <c r="IJW5" s="232"/>
      <c r="IJX5" s="232"/>
      <c r="IJY5" s="232"/>
      <c r="IJZ5" s="232"/>
      <c r="IKA5" s="232"/>
      <c r="IKB5" s="232"/>
      <c r="IKC5" s="232"/>
      <c r="IKD5" s="232"/>
      <c r="IKE5" s="232"/>
      <c r="IKF5" s="232"/>
      <c r="IKG5" s="232"/>
      <c r="IKH5" s="232"/>
      <c r="IKI5" s="232"/>
      <c r="IKJ5" s="232"/>
      <c r="IKK5" s="232"/>
      <c r="IKL5" s="232"/>
      <c r="IKM5" s="232"/>
      <c r="IKN5" s="232"/>
      <c r="IKO5" s="232"/>
      <c r="IKP5" s="232"/>
      <c r="IKQ5" s="232"/>
      <c r="IKR5" s="232"/>
      <c r="IKS5" s="232"/>
      <c r="IKT5" s="232"/>
      <c r="IKU5" s="232"/>
      <c r="IKV5" s="232"/>
      <c r="IKW5" s="232"/>
      <c r="IKX5" s="232"/>
      <c r="IKY5" s="232"/>
      <c r="IKZ5" s="232"/>
      <c r="ILA5" s="232"/>
      <c r="ILB5" s="232"/>
      <c r="ILC5" s="232"/>
      <c r="ILD5" s="232"/>
      <c r="ILE5" s="232"/>
      <c r="ILF5" s="232"/>
      <c r="ILG5" s="232"/>
      <c r="ILH5" s="232"/>
      <c r="ILI5" s="232"/>
      <c r="ILJ5" s="232"/>
      <c r="ILK5" s="232"/>
      <c r="ILL5" s="232"/>
      <c r="ILM5" s="232"/>
      <c r="ILN5" s="232"/>
      <c r="ILO5" s="232"/>
      <c r="ILP5" s="232"/>
      <c r="ILQ5" s="232"/>
      <c r="ILR5" s="232"/>
      <c r="ILS5" s="232"/>
      <c r="ILT5" s="232"/>
      <c r="ILU5" s="232"/>
      <c r="ILV5" s="232"/>
      <c r="ILW5" s="232"/>
      <c r="ILX5" s="232"/>
      <c r="ILY5" s="232"/>
      <c r="ILZ5" s="232"/>
      <c r="IMA5" s="232"/>
      <c r="IMB5" s="232"/>
      <c r="IMC5" s="232"/>
      <c r="IMD5" s="232"/>
      <c r="IME5" s="232"/>
      <c r="IMF5" s="232"/>
      <c r="IMG5" s="232"/>
      <c r="IMH5" s="232"/>
      <c r="IMI5" s="232"/>
      <c r="IMJ5" s="232"/>
      <c r="IMK5" s="232"/>
      <c r="IML5" s="232"/>
      <c r="IMM5" s="232"/>
      <c r="IMN5" s="232"/>
      <c r="IMO5" s="232"/>
      <c r="IMP5" s="232"/>
      <c r="IMQ5" s="232"/>
      <c r="IMR5" s="232"/>
      <c r="IMS5" s="232"/>
      <c r="IMT5" s="232"/>
      <c r="IMU5" s="232"/>
      <c r="IMV5" s="232"/>
      <c r="IMW5" s="232"/>
      <c r="IMX5" s="232"/>
      <c r="IMY5" s="232"/>
      <c r="IMZ5" s="232"/>
      <c r="INA5" s="232"/>
      <c r="INB5" s="232"/>
      <c r="INC5" s="232"/>
      <c r="IND5" s="232"/>
      <c r="INE5" s="232"/>
      <c r="INF5" s="232"/>
      <c r="ING5" s="232"/>
      <c r="INH5" s="232"/>
      <c r="INI5" s="232"/>
      <c r="INJ5" s="232"/>
      <c r="INK5" s="232"/>
      <c r="INL5" s="232"/>
      <c r="INM5" s="232"/>
      <c r="INN5" s="232"/>
      <c r="INO5" s="232"/>
      <c r="INP5" s="232"/>
      <c r="INQ5" s="232"/>
      <c r="INR5" s="232"/>
      <c r="INS5" s="232"/>
      <c r="INT5" s="232"/>
      <c r="INU5" s="232"/>
      <c r="INV5" s="232"/>
      <c r="INW5" s="232"/>
      <c r="INX5" s="232"/>
      <c r="INY5" s="232"/>
      <c r="INZ5" s="232"/>
      <c r="IOA5" s="232"/>
      <c r="IOB5" s="232"/>
      <c r="IOC5" s="232"/>
      <c r="IOD5" s="232"/>
      <c r="IOE5" s="232"/>
      <c r="IOF5" s="232"/>
      <c r="IOG5" s="232"/>
      <c r="IOH5" s="232"/>
      <c r="IOI5" s="232"/>
      <c r="IOJ5" s="232"/>
      <c r="IOK5" s="232"/>
      <c r="IOL5" s="232"/>
      <c r="IOM5" s="232"/>
      <c r="ION5" s="232"/>
      <c r="IOO5" s="232"/>
      <c r="IOP5" s="232"/>
      <c r="IOQ5" s="232"/>
      <c r="IOR5" s="232"/>
      <c r="IOS5" s="232"/>
      <c r="IOT5" s="232"/>
      <c r="IOU5" s="232"/>
      <c r="IOV5" s="232"/>
      <c r="IOW5" s="232"/>
      <c r="IOX5" s="232"/>
      <c r="IOY5" s="232"/>
      <c r="IOZ5" s="232"/>
      <c r="IPA5" s="232"/>
      <c r="IPB5" s="232"/>
      <c r="IPC5" s="232"/>
      <c r="IPD5" s="232"/>
      <c r="IPE5" s="232"/>
      <c r="IPF5" s="232"/>
      <c r="IPG5" s="232"/>
      <c r="IPH5" s="232"/>
      <c r="IPI5" s="232"/>
      <c r="IPJ5" s="232"/>
      <c r="IPK5" s="232"/>
      <c r="IPL5" s="232"/>
      <c r="IPM5" s="232"/>
      <c r="IPN5" s="232"/>
      <c r="IPO5" s="232"/>
      <c r="IPP5" s="232"/>
      <c r="IPQ5" s="232"/>
      <c r="IPR5" s="232"/>
      <c r="IPS5" s="232"/>
      <c r="IPT5" s="232"/>
      <c r="IPU5" s="232"/>
      <c r="IPV5" s="232"/>
      <c r="IPW5" s="232"/>
      <c r="IPX5" s="232"/>
      <c r="IPY5" s="232"/>
      <c r="IPZ5" s="232"/>
      <c r="IQA5" s="232"/>
      <c r="IQB5" s="232"/>
      <c r="IQC5" s="232"/>
      <c r="IQD5" s="232"/>
      <c r="IQE5" s="232"/>
      <c r="IQF5" s="232"/>
      <c r="IQG5" s="232"/>
      <c r="IQH5" s="232"/>
      <c r="IQI5" s="232"/>
      <c r="IQJ5" s="232"/>
      <c r="IQK5" s="232"/>
      <c r="IQL5" s="232"/>
      <c r="IQM5" s="232"/>
      <c r="IQN5" s="232"/>
      <c r="IQO5" s="232"/>
      <c r="IQP5" s="232"/>
      <c r="IQQ5" s="232"/>
      <c r="IQR5" s="232"/>
      <c r="IQS5" s="232"/>
      <c r="IQT5" s="232"/>
      <c r="IQU5" s="232"/>
      <c r="IQV5" s="232"/>
      <c r="IQW5" s="232"/>
      <c r="IQX5" s="232"/>
      <c r="IQY5" s="232"/>
      <c r="IQZ5" s="232"/>
      <c r="IRA5" s="232"/>
      <c r="IRB5" s="232"/>
      <c r="IRC5" s="232"/>
      <c r="IRD5" s="232"/>
      <c r="IRE5" s="232"/>
      <c r="IRF5" s="232"/>
      <c r="IRG5" s="232"/>
      <c r="IRH5" s="232"/>
      <c r="IRI5" s="232"/>
      <c r="IRJ5" s="232"/>
      <c r="IRK5" s="232"/>
      <c r="IRL5" s="232"/>
      <c r="IRM5" s="232"/>
      <c r="IRN5" s="232"/>
      <c r="IRO5" s="232"/>
      <c r="IRP5" s="232"/>
      <c r="IRQ5" s="232"/>
      <c r="IRR5" s="232"/>
      <c r="IRS5" s="232"/>
      <c r="IRT5" s="232"/>
      <c r="IRU5" s="232"/>
      <c r="IRV5" s="232"/>
      <c r="IRW5" s="232"/>
      <c r="IRX5" s="232"/>
      <c r="IRY5" s="232"/>
      <c r="IRZ5" s="232"/>
      <c r="ISA5" s="232"/>
      <c r="ISB5" s="232"/>
      <c r="ISC5" s="232"/>
      <c r="ISD5" s="232"/>
      <c r="ISE5" s="232"/>
      <c r="ISF5" s="232"/>
      <c r="ISG5" s="232"/>
      <c r="ISH5" s="232"/>
      <c r="ISI5" s="232"/>
      <c r="ISJ5" s="232"/>
      <c r="ISK5" s="232"/>
      <c r="ISL5" s="232"/>
      <c r="ISM5" s="232"/>
      <c r="ISN5" s="232"/>
      <c r="ISO5" s="232"/>
      <c r="ISP5" s="232"/>
      <c r="ISQ5" s="232"/>
      <c r="ISR5" s="232"/>
      <c r="ISS5" s="232"/>
      <c r="IST5" s="232"/>
      <c r="ISU5" s="232"/>
      <c r="ISV5" s="232"/>
      <c r="ISW5" s="232"/>
      <c r="ISX5" s="232"/>
      <c r="ISY5" s="232"/>
      <c r="ISZ5" s="232"/>
      <c r="ITA5" s="232"/>
      <c r="ITB5" s="232"/>
      <c r="ITC5" s="232"/>
      <c r="ITD5" s="232"/>
      <c r="ITE5" s="232"/>
      <c r="ITF5" s="232"/>
      <c r="ITG5" s="232"/>
      <c r="ITH5" s="232"/>
      <c r="ITI5" s="232"/>
      <c r="ITJ5" s="232"/>
      <c r="ITK5" s="232"/>
      <c r="ITL5" s="232"/>
      <c r="ITM5" s="232"/>
      <c r="ITN5" s="232"/>
      <c r="ITO5" s="232"/>
      <c r="ITP5" s="232"/>
      <c r="ITQ5" s="232"/>
      <c r="ITR5" s="232"/>
      <c r="ITS5" s="232"/>
      <c r="ITT5" s="232"/>
      <c r="ITU5" s="232"/>
      <c r="ITV5" s="232"/>
      <c r="ITW5" s="232"/>
      <c r="ITX5" s="232"/>
      <c r="ITY5" s="232"/>
      <c r="ITZ5" s="232"/>
      <c r="IUA5" s="232"/>
      <c r="IUB5" s="232"/>
      <c r="IUC5" s="232"/>
      <c r="IUD5" s="232"/>
      <c r="IUE5" s="232"/>
      <c r="IUF5" s="232"/>
      <c r="IUG5" s="232"/>
      <c r="IUH5" s="232"/>
      <c r="IUI5" s="232"/>
      <c r="IUJ5" s="232"/>
      <c r="IUK5" s="232"/>
      <c r="IUL5" s="232"/>
      <c r="IUM5" s="232"/>
      <c r="IUN5" s="232"/>
      <c r="IUO5" s="232"/>
      <c r="IUP5" s="232"/>
      <c r="IUQ5" s="232"/>
      <c r="IUR5" s="232"/>
      <c r="IUS5" s="232"/>
      <c r="IUT5" s="232"/>
      <c r="IUU5" s="232"/>
      <c r="IUV5" s="232"/>
      <c r="IUW5" s="232"/>
      <c r="IUX5" s="232"/>
      <c r="IUY5" s="232"/>
      <c r="IUZ5" s="232"/>
      <c r="IVA5" s="232"/>
      <c r="IVB5" s="232"/>
      <c r="IVC5" s="232"/>
      <c r="IVD5" s="232"/>
      <c r="IVE5" s="232"/>
      <c r="IVF5" s="232"/>
      <c r="IVG5" s="232"/>
      <c r="IVH5" s="232"/>
      <c r="IVI5" s="232"/>
      <c r="IVJ5" s="232"/>
      <c r="IVK5" s="232"/>
      <c r="IVL5" s="232"/>
      <c r="IVM5" s="232"/>
      <c r="IVN5" s="232"/>
      <c r="IVO5" s="232"/>
      <c r="IVP5" s="232"/>
      <c r="IVQ5" s="232"/>
      <c r="IVR5" s="232"/>
      <c r="IVS5" s="232"/>
      <c r="IVT5" s="232"/>
      <c r="IVU5" s="232"/>
      <c r="IVV5" s="232"/>
      <c r="IVW5" s="232"/>
      <c r="IVX5" s="232"/>
      <c r="IVY5" s="232"/>
      <c r="IVZ5" s="232"/>
      <c r="IWA5" s="232"/>
      <c r="IWB5" s="232"/>
      <c r="IWC5" s="232"/>
      <c r="IWD5" s="232"/>
      <c r="IWE5" s="232"/>
      <c r="IWF5" s="232"/>
      <c r="IWG5" s="232"/>
      <c r="IWH5" s="232"/>
      <c r="IWI5" s="232"/>
      <c r="IWJ5" s="232"/>
      <c r="IWK5" s="232"/>
      <c r="IWL5" s="232"/>
      <c r="IWM5" s="232"/>
      <c r="IWN5" s="232"/>
      <c r="IWO5" s="232"/>
      <c r="IWP5" s="232"/>
      <c r="IWQ5" s="232"/>
      <c r="IWR5" s="232"/>
      <c r="IWS5" s="232"/>
      <c r="IWT5" s="232"/>
      <c r="IWU5" s="232"/>
      <c r="IWV5" s="232"/>
      <c r="IWW5" s="232"/>
      <c r="IWX5" s="232"/>
      <c r="IWY5" s="232"/>
      <c r="IWZ5" s="232"/>
      <c r="IXA5" s="232"/>
      <c r="IXB5" s="232"/>
      <c r="IXC5" s="232"/>
      <c r="IXD5" s="232"/>
      <c r="IXE5" s="232"/>
      <c r="IXF5" s="232"/>
      <c r="IXG5" s="232"/>
      <c r="IXH5" s="232"/>
      <c r="IXI5" s="232"/>
      <c r="IXJ5" s="232"/>
      <c r="IXK5" s="232"/>
      <c r="IXL5" s="232"/>
      <c r="IXM5" s="232"/>
      <c r="IXN5" s="232"/>
      <c r="IXO5" s="232"/>
      <c r="IXP5" s="232"/>
      <c r="IXQ5" s="232"/>
      <c r="IXR5" s="232"/>
      <c r="IXS5" s="232"/>
      <c r="IXT5" s="232"/>
      <c r="IXU5" s="232"/>
      <c r="IXV5" s="232"/>
      <c r="IXW5" s="232"/>
      <c r="IXX5" s="232"/>
      <c r="IXY5" s="232"/>
      <c r="IXZ5" s="232"/>
      <c r="IYA5" s="232"/>
      <c r="IYB5" s="232"/>
      <c r="IYC5" s="232"/>
      <c r="IYD5" s="232"/>
      <c r="IYE5" s="232"/>
      <c r="IYF5" s="232"/>
      <c r="IYG5" s="232"/>
      <c r="IYH5" s="232"/>
      <c r="IYI5" s="232"/>
      <c r="IYJ5" s="232"/>
      <c r="IYK5" s="232"/>
      <c r="IYL5" s="232"/>
      <c r="IYM5" s="232"/>
      <c r="IYN5" s="232"/>
      <c r="IYO5" s="232"/>
      <c r="IYP5" s="232"/>
      <c r="IYQ5" s="232"/>
      <c r="IYR5" s="232"/>
      <c r="IYS5" s="232"/>
      <c r="IYT5" s="232"/>
      <c r="IYU5" s="232"/>
      <c r="IYV5" s="232"/>
      <c r="IYW5" s="232"/>
      <c r="IYX5" s="232"/>
      <c r="IYY5" s="232"/>
      <c r="IYZ5" s="232"/>
      <c r="IZA5" s="232"/>
      <c r="IZB5" s="232"/>
      <c r="IZC5" s="232"/>
      <c r="IZD5" s="232"/>
      <c r="IZE5" s="232"/>
      <c r="IZF5" s="232"/>
      <c r="IZG5" s="232"/>
      <c r="IZH5" s="232"/>
      <c r="IZI5" s="232"/>
      <c r="IZJ5" s="232"/>
      <c r="IZK5" s="232"/>
      <c r="IZL5" s="232"/>
      <c r="IZM5" s="232"/>
      <c r="IZN5" s="232"/>
      <c r="IZO5" s="232"/>
      <c r="IZP5" s="232"/>
      <c r="IZQ5" s="232"/>
      <c r="IZR5" s="232"/>
      <c r="IZS5" s="232"/>
      <c r="IZT5" s="232"/>
      <c r="IZU5" s="232"/>
      <c r="IZV5" s="232"/>
      <c r="IZW5" s="232"/>
      <c r="IZX5" s="232"/>
      <c r="IZY5" s="232"/>
      <c r="IZZ5" s="232"/>
      <c r="JAA5" s="232"/>
      <c r="JAB5" s="232"/>
      <c r="JAC5" s="232"/>
      <c r="JAD5" s="232"/>
      <c r="JAE5" s="232"/>
      <c r="JAF5" s="232"/>
      <c r="JAG5" s="232"/>
      <c r="JAH5" s="232"/>
      <c r="JAI5" s="232"/>
      <c r="JAJ5" s="232"/>
      <c r="JAK5" s="232"/>
      <c r="JAL5" s="232"/>
      <c r="JAM5" s="232"/>
      <c r="JAN5" s="232"/>
      <c r="JAO5" s="232"/>
      <c r="JAP5" s="232"/>
      <c r="JAQ5" s="232"/>
      <c r="JAR5" s="232"/>
      <c r="JAS5" s="232"/>
      <c r="JAT5" s="232"/>
      <c r="JAU5" s="232"/>
      <c r="JAV5" s="232"/>
      <c r="JAW5" s="232"/>
      <c r="JAX5" s="232"/>
      <c r="JAY5" s="232"/>
      <c r="JAZ5" s="232"/>
      <c r="JBA5" s="232"/>
      <c r="JBB5" s="232"/>
      <c r="JBC5" s="232"/>
      <c r="JBD5" s="232"/>
      <c r="JBE5" s="232"/>
      <c r="JBF5" s="232"/>
      <c r="JBG5" s="232"/>
      <c r="JBH5" s="232"/>
      <c r="JBI5" s="232"/>
      <c r="JBJ5" s="232"/>
      <c r="JBK5" s="232"/>
      <c r="JBL5" s="232"/>
      <c r="JBM5" s="232"/>
      <c r="JBN5" s="232"/>
      <c r="JBO5" s="232"/>
      <c r="JBP5" s="232"/>
      <c r="JBQ5" s="232"/>
      <c r="JBR5" s="232"/>
      <c r="JBS5" s="232"/>
      <c r="JBT5" s="232"/>
      <c r="JBU5" s="232"/>
      <c r="JBV5" s="232"/>
      <c r="JBW5" s="232"/>
      <c r="JBX5" s="232"/>
      <c r="JBY5" s="232"/>
      <c r="JBZ5" s="232"/>
      <c r="JCA5" s="232"/>
      <c r="JCB5" s="232"/>
      <c r="JCC5" s="232"/>
      <c r="JCD5" s="232"/>
      <c r="JCE5" s="232"/>
      <c r="JCF5" s="232"/>
      <c r="JCG5" s="232"/>
      <c r="JCH5" s="232"/>
      <c r="JCI5" s="232"/>
      <c r="JCJ5" s="232"/>
      <c r="JCK5" s="232"/>
      <c r="JCL5" s="232"/>
      <c r="JCM5" s="232"/>
      <c r="JCN5" s="232"/>
      <c r="JCO5" s="232"/>
      <c r="JCP5" s="232"/>
      <c r="JCQ5" s="232"/>
      <c r="JCR5" s="232"/>
      <c r="JCS5" s="232"/>
      <c r="JCT5" s="232"/>
      <c r="JCU5" s="232"/>
      <c r="JCV5" s="232"/>
      <c r="JCW5" s="232"/>
      <c r="JCX5" s="232"/>
      <c r="JCY5" s="232"/>
      <c r="JCZ5" s="232"/>
      <c r="JDA5" s="232"/>
      <c r="JDB5" s="232"/>
      <c r="JDC5" s="232"/>
      <c r="JDD5" s="232"/>
      <c r="JDE5" s="232"/>
      <c r="JDF5" s="232"/>
      <c r="JDG5" s="232"/>
      <c r="JDH5" s="232"/>
      <c r="JDI5" s="232"/>
      <c r="JDJ5" s="232"/>
      <c r="JDK5" s="232"/>
      <c r="JDL5" s="232"/>
      <c r="JDM5" s="232"/>
      <c r="JDN5" s="232"/>
      <c r="JDO5" s="232"/>
      <c r="JDP5" s="232"/>
      <c r="JDQ5" s="232"/>
      <c r="JDR5" s="232"/>
      <c r="JDS5" s="232"/>
      <c r="JDT5" s="232"/>
      <c r="JDU5" s="232"/>
      <c r="JDV5" s="232"/>
      <c r="JDW5" s="232"/>
      <c r="JDX5" s="232"/>
      <c r="JDY5" s="232"/>
      <c r="JDZ5" s="232"/>
      <c r="JEA5" s="232"/>
      <c r="JEB5" s="232"/>
      <c r="JEC5" s="232"/>
      <c r="JED5" s="232"/>
      <c r="JEE5" s="232"/>
      <c r="JEF5" s="232"/>
      <c r="JEG5" s="232"/>
      <c r="JEH5" s="232"/>
      <c r="JEI5" s="232"/>
      <c r="JEJ5" s="232"/>
      <c r="JEK5" s="232"/>
      <c r="JEL5" s="232"/>
      <c r="JEM5" s="232"/>
      <c r="JEN5" s="232"/>
      <c r="JEO5" s="232"/>
      <c r="JEP5" s="232"/>
      <c r="JEQ5" s="232"/>
      <c r="JER5" s="232"/>
      <c r="JES5" s="232"/>
      <c r="JET5" s="232"/>
      <c r="JEU5" s="232"/>
      <c r="JEV5" s="232"/>
      <c r="JEW5" s="232"/>
      <c r="JEX5" s="232"/>
      <c r="JEY5" s="232"/>
      <c r="JEZ5" s="232"/>
      <c r="JFA5" s="232"/>
      <c r="JFB5" s="232"/>
      <c r="JFC5" s="232"/>
      <c r="JFD5" s="232"/>
      <c r="JFE5" s="232"/>
      <c r="JFF5" s="232"/>
      <c r="JFG5" s="232"/>
      <c r="JFH5" s="232"/>
      <c r="JFI5" s="232"/>
      <c r="JFJ5" s="232"/>
      <c r="JFK5" s="232"/>
      <c r="JFL5" s="232"/>
      <c r="JFM5" s="232"/>
      <c r="JFN5" s="232"/>
      <c r="JFO5" s="232"/>
      <c r="JFP5" s="232"/>
      <c r="JFQ5" s="232"/>
      <c r="JFR5" s="232"/>
      <c r="JFS5" s="232"/>
      <c r="JFT5" s="232"/>
      <c r="JFU5" s="232"/>
      <c r="JFV5" s="232"/>
      <c r="JFW5" s="232"/>
      <c r="JFX5" s="232"/>
      <c r="JFY5" s="232"/>
      <c r="JFZ5" s="232"/>
      <c r="JGA5" s="232"/>
      <c r="JGB5" s="232"/>
      <c r="JGC5" s="232"/>
      <c r="JGD5" s="232"/>
      <c r="JGE5" s="232"/>
      <c r="JGF5" s="232"/>
      <c r="JGG5" s="232"/>
      <c r="JGH5" s="232"/>
      <c r="JGI5" s="232"/>
      <c r="JGJ5" s="232"/>
      <c r="JGK5" s="232"/>
      <c r="JGL5" s="232"/>
      <c r="JGM5" s="232"/>
      <c r="JGN5" s="232"/>
      <c r="JGO5" s="232"/>
      <c r="JGP5" s="232"/>
      <c r="JGQ5" s="232"/>
      <c r="JGR5" s="232"/>
      <c r="JGS5" s="232"/>
      <c r="JGT5" s="232"/>
      <c r="JGU5" s="232"/>
      <c r="JGV5" s="232"/>
      <c r="JGW5" s="232"/>
      <c r="JGX5" s="232"/>
      <c r="JGY5" s="232"/>
      <c r="JGZ5" s="232"/>
      <c r="JHA5" s="232"/>
      <c r="JHB5" s="232"/>
      <c r="JHC5" s="232"/>
      <c r="JHD5" s="232"/>
      <c r="JHE5" s="232"/>
      <c r="JHF5" s="232"/>
      <c r="JHG5" s="232"/>
      <c r="JHH5" s="232"/>
      <c r="JHI5" s="232"/>
      <c r="JHJ5" s="232"/>
      <c r="JHK5" s="232"/>
      <c r="JHL5" s="232"/>
      <c r="JHM5" s="232"/>
      <c r="JHN5" s="232"/>
      <c r="JHO5" s="232"/>
      <c r="JHP5" s="232"/>
      <c r="JHQ5" s="232"/>
      <c r="JHR5" s="232"/>
      <c r="JHS5" s="232"/>
      <c r="JHT5" s="232"/>
      <c r="JHU5" s="232"/>
      <c r="JHV5" s="232"/>
      <c r="JHW5" s="232"/>
      <c r="JHX5" s="232"/>
      <c r="JHY5" s="232"/>
      <c r="JHZ5" s="232"/>
      <c r="JIA5" s="232"/>
      <c r="JIB5" s="232"/>
      <c r="JIC5" s="232"/>
      <c r="JID5" s="232"/>
      <c r="JIE5" s="232"/>
      <c r="JIF5" s="232"/>
      <c r="JIG5" s="232"/>
      <c r="JIH5" s="232"/>
      <c r="JII5" s="232"/>
      <c r="JIJ5" s="232"/>
      <c r="JIK5" s="232"/>
      <c r="JIL5" s="232"/>
      <c r="JIM5" s="232"/>
      <c r="JIN5" s="232"/>
      <c r="JIO5" s="232"/>
      <c r="JIP5" s="232"/>
      <c r="JIQ5" s="232"/>
      <c r="JIR5" s="232"/>
      <c r="JIS5" s="232"/>
      <c r="JIT5" s="232"/>
      <c r="JIU5" s="232"/>
      <c r="JIV5" s="232"/>
      <c r="JIW5" s="232"/>
      <c r="JIX5" s="232"/>
      <c r="JIY5" s="232"/>
      <c r="JIZ5" s="232"/>
      <c r="JJA5" s="232"/>
      <c r="JJB5" s="232"/>
      <c r="JJC5" s="232"/>
      <c r="JJD5" s="232"/>
      <c r="JJE5" s="232"/>
      <c r="JJF5" s="232"/>
      <c r="JJG5" s="232"/>
      <c r="JJH5" s="232"/>
      <c r="JJI5" s="232"/>
      <c r="JJJ5" s="232"/>
      <c r="JJK5" s="232"/>
      <c r="JJL5" s="232"/>
      <c r="JJM5" s="232"/>
      <c r="JJN5" s="232"/>
      <c r="JJO5" s="232"/>
      <c r="JJP5" s="232"/>
      <c r="JJQ5" s="232"/>
      <c r="JJR5" s="232"/>
      <c r="JJS5" s="232"/>
      <c r="JJT5" s="232"/>
      <c r="JJU5" s="232"/>
      <c r="JJV5" s="232"/>
      <c r="JJW5" s="232"/>
      <c r="JJX5" s="232"/>
      <c r="JJY5" s="232"/>
      <c r="JJZ5" s="232"/>
      <c r="JKA5" s="232"/>
      <c r="JKB5" s="232"/>
      <c r="JKC5" s="232"/>
      <c r="JKD5" s="232"/>
      <c r="JKE5" s="232"/>
      <c r="JKF5" s="232"/>
      <c r="JKG5" s="232"/>
      <c r="JKH5" s="232"/>
      <c r="JKI5" s="232"/>
      <c r="JKJ5" s="232"/>
      <c r="JKK5" s="232"/>
      <c r="JKL5" s="232"/>
      <c r="JKM5" s="232"/>
      <c r="JKN5" s="232"/>
      <c r="JKO5" s="232"/>
      <c r="JKP5" s="232"/>
      <c r="JKQ5" s="232"/>
      <c r="JKR5" s="232"/>
      <c r="JKS5" s="232"/>
      <c r="JKT5" s="232"/>
      <c r="JKU5" s="232"/>
      <c r="JKV5" s="232"/>
      <c r="JKW5" s="232"/>
      <c r="JKX5" s="232"/>
      <c r="JKY5" s="232"/>
      <c r="JKZ5" s="232"/>
      <c r="JLA5" s="232"/>
      <c r="JLB5" s="232"/>
      <c r="JLC5" s="232"/>
      <c r="JLD5" s="232"/>
      <c r="JLE5" s="232"/>
      <c r="JLF5" s="232"/>
      <c r="JLG5" s="232"/>
      <c r="JLH5" s="232"/>
      <c r="JLI5" s="232"/>
      <c r="JLJ5" s="232"/>
      <c r="JLK5" s="232"/>
      <c r="JLL5" s="232"/>
      <c r="JLM5" s="232"/>
      <c r="JLN5" s="232"/>
      <c r="JLO5" s="232"/>
      <c r="JLP5" s="232"/>
      <c r="JLQ5" s="232"/>
      <c r="JLR5" s="232"/>
      <c r="JLS5" s="232"/>
      <c r="JLT5" s="232"/>
      <c r="JLU5" s="232"/>
      <c r="JLV5" s="232"/>
      <c r="JLW5" s="232"/>
      <c r="JLX5" s="232"/>
      <c r="JLY5" s="232"/>
      <c r="JLZ5" s="232"/>
      <c r="JMA5" s="232"/>
      <c r="JMB5" s="232"/>
      <c r="JMC5" s="232"/>
      <c r="JMD5" s="232"/>
      <c r="JME5" s="232"/>
      <c r="JMF5" s="232"/>
      <c r="JMG5" s="232"/>
      <c r="JMH5" s="232"/>
      <c r="JMI5" s="232"/>
      <c r="JMJ5" s="232"/>
      <c r="JMK5" s="232"/>
      <c r="JML5" s="232"/>
      <c r="JMM5" s="232"/>
      <c r="JMN5" s="232"/>
      <c r="JMO5" s="232"/>
      <c r="JMP5" s="232"/>
      <c r="JMQ5" s="232"/>
      <c r="JMR5" s="232"/>
      <c r="JMS5" s="232"/>
      <c r="JMT5" s="232"/>
      <c r="JMU5" s="232"/>
      <c r="JMV5" s="232"/>
      <c r="JMW5" s="232"/>
      <c r="JMX5" s="232"/>
      <c r="JMY5" s="232"/>
      <c r="JMZ5" s="232"/>
      <c r="JNA5" s="232"/>
      <c r="JNB5" s="232"/>
      <c r="JNC5" s="232"/>
      <c r="JND5" s="232"/>
      <c r="JNE5" s="232"/>
      <c r="JNF5" s="232"/>
      <c r="JNG5" s="232"/>
      <c r="JNH5" s="232"/>
      <c r="JNI5" s="232"/>
      <c r="JNJ5" s="232"/>
      <c r="JNK5" s="232"/>
      <c r="JNL5" s="232"/>
      <c r="JNM5" s="232"/>
      <c r="JNN5" s="232"/>
      <c r="JNO5" s="232"/>
      <c r="JNP5" s="232"/>
      <c r="JNQ5" s="232"/>
      <c r="JNR5" s="232"/>
      <c r="JNS5" s="232"/>
      <c r="JNT5" s="232"/>
      <c r="JNU5" s="232"/>
      <c r="JNV5" s="232"/>
      <c r="JNW5" s="232"/>
      <c r="JNX5" s="232"/>
      <c r="JNY5" s="232"/>
      <c r="JNZ5" s="232"/>
      <c r="JOA5" s="232"/>
      <c r="JOB5" s="232"/>
      <c r="JOC5" s="232"/>
      <c r="JOD5" s="232"/>
      <c r="JOE5" s="232"/>
      <c r="JOF5" s="232"/>
      <c r="JOG5" s="232"/>
      <c r="JOH5" s="232"/>
      <c r="JOI5" s="232"/>
      <c r="JOJ5" s="232"/>
      <c r="JOK5" s="232"/>
      <c r="JOL5" s="232"/>
      <c r="JOM5" s="232"/>
      <c r="JON5" s="232"/>
      <c r="JOO5" s="232"/>
      <c r="JOP5" s="232"/>
      <c r="JOQ5" s="232"/>
      <c r="JOR5" s="232"/>
      <c r="JOS5" s="232"/>
      <c r="JOT5" s="232"/>
      <c r="JOU5" s="232"/>
      <c r="JOV5" s="232"/>
      <c r="JOW5" s="232"/>
      <c r="JOX5" s="232"/>
      <c r="JOY5" s="232"/>
      <c r="JOZ5" s="232"/>
      <c r="JPA5" s="232"/>
      <c r="JPB5" s="232"/>
      <c r="JPC5" s="232"/>
      <c r="JPD5" s="232"/>
      <c r="JPE5" s="232"/>
      <c r="JPF5" s="232"/>
      <c r="JPG5" s="232"/>
      <c r="JPH5" s="232"/>
      <c r="JPI5" s="232"/>
      <c r="JPJ5" s="232"/>
      <c r="JPK5" s="232"/>
      <c r="JPL5" s="232"/>
      <c r="JPM5" s="232"/>
      <c r="JPN5" s="232"/>
      <c r="JPO5" s="232"/>
      <c r="JPP5" s="232"/>
      <c r="JPQ5" s="232"/>
      <c r="JPR5" s="232"/>
      <c r="JPS5" s="232"/>
      <c r="JPT5" s="232"/>
      <c r="JPU5" s="232"/>
      <c r="JPV5" s="232"/>
      <c r="JPW5" s="232"/>
      <c r="JPX5" s="232"/>
      <c r="JPY5" s="232"/>
      <c r="JPZ5" s="232"/>
      <c r="JQA5" s="232"/>
      <c r="JQB5" s="232"/>
      <c r="JQC5" s="232"/>
      <c r="JQD5" s="232"/>
      <c r="JQE5" s="232"/>
      <c r="JQF5" s="232"/>
      <c r="JQG5" s="232"/>
      <c r="JQH5" s="232"/>
      <c r="JQI5" s="232"/>
      <c r="JQJ5" s="232"/>
      <c r="JQK5" s="232"/>
      <c r="JQL5" s="232"/>
      <c r="JQM5" s="232"/>
      <c r="JQN5" s="232"/>
      <c r="JQO5" s="232"/>
      <c r="JQP5" s="232"/>
      <c r="JQQ5" s="232"/>
      <c r="JQR5" s="232"/>
      <c r="JQS5" s="232"/>
      <c r="JQT5" s="232"/>
      <c r="JQU5" s="232"/>
      <c r="JQV5" s="232"/>
      <c r="JQW5" s="232"/>
      <c r="JQX5" s="232"/>
      <c r="JQY5" s="232"/>
      <c r="JQZ5" s="232"/>
      <c r="JRA5" s="232"/>
      <c r="JRB5" s="232"/>
      <c r="JRC5" s="232"/>
      <c r="JRD5" s="232"/>
      <c r="JRE5" s="232"/>
      <c r="JRF5" s="232"/>
      <c r="JRG5" s="232"/>
      <c r="JRH5" s="232"/>
      <c r="JRI5" s="232"/>
      <c r="JRJ5" s="232"/>
      <c r="JRK5" s="232"/>
      <c r="JRL5" s="232"/>
      <c r="JRM5" s="232"/>
      <c r="JRN5" s="232"/>
      <c r="JRO5" s="232"/>
      <c r="JRP5" s="232"/>
      <c r="JRQ5" s="232"/>
      <c r="JRR5" s="232"/>
      <c r="JRS5" s="232"/>
      <c r="JRT5" s="232"/>
      <c r="JRU5" s="232"/>
      <c r="JRV5" s="232"/>
      <c r="JRW5" s="232"/>
      <c r="JRX5" s="232"/>
      <c r="JRY5" s="232"/>
      <c r="JRZ5" s="232"/>
      <c r="JSA5" s="232"/>
      <c r="JSB5" s="232"/>
      <c r="JSC5" s="232"/>
      <c r="JSD5" s="232"/>
      <c r="JSE5" s="232"/>
      <c r="JSF5" s="232"/>
      <c r="JSG5" s="232"/>
      <c r="JSH5" s="232"/>
      <c r="JSI5" s="232"/>
      <c r="JSJ5" s="232"/>
      <c r="JSK5" s="232"/>
      <c r="JSL5" s="232"/>
      <c r="JSM5" s="232"/>
      <c r="JSN5" s="232"/>
      <c r="JSO5" s="232"/>
      <c r="JSP5" s="232"/>
      <c r="JSQ5" s="232"/>
      <c r="JSR5" s="232"/>
      <c r="JSS5" s="232"/>
      <c r="JST5" s="232"/>
      <c r="JSU5" s="232"/>
      <c r="JSV5" s="232"/>
      <c r="JSW5" s="232"/>
      <c r="JSX5" s="232"/>
      <c r="JSY5" s="232"/>
      <c r="JSZ5" s="232"/>
      <c r="JTA5" s="232"/>
      <c r="JTB5" s="232"/>
      <c r="JTC5" s="232"/>
      <c r="JTD5" s="232"/>
      <c r="JTE5" s="232"/>
      <c r="JTF5" s="232"/>
      <c r="JTG5" s="232"/>
      <c r="JTH5" s="232"/>
      <c r="JTI5" s="232"/>
      <c r="JTJ5" s="232"/>
      <c r="JTK5" s="232"/>
      <c r="JTL5" s="232"/>
      <c r="JTM5" s="232"/>
      <c r="JTN5" s="232"/>
      <c r="JTO5" s="232"/>
      <c r="JTP5" s="232"/>
      <c r="JTQ5" s="232"/>
      <c r="JTR5" s="232"/>
      <c r="JTS5" s="232"/>
      <c r="JTT5" s="232"/>
      <c r="JTU5" s="232"/>
      <c r="JTV5" s="232"/>
      <c r="JTW5" s="232"/>
      <c r="JTX5" s="232"/>
      <c r="JTY5" s="232"/>
      <c r="JTZ5" s="232"/>
      <c r="JUA5" s="232"/>
      <c r="JUB5" s="232"/>
      <c r="JUC5" s="232"/>
      <c r="JUD5" s="232"/>
      <c r="JUE5" s="232"/>
      <c r="JUF5" s="232"/>
      <c r="JUG5" s="232"/>
      <c r="JUH5" s="232"/>
      <c r="JUI5" s="232"/>
      <c r="JUJ5" s="232"/>
      <c r="JUK5" s="232"/>
      <c r="JUL5" s="232"/>
      <c r="JUM5" s="232"/>
      <c r="JUN5" s="232"/>
      <c r="JUO5" s="232"/>
      <c r="JUP5" s="232"/>
      <c r="JUQ5" s="232"/>
      <c r="JUR5" s="232"/>
      <c r="JUS5" s="232"/>
      <c r="JUT5" s="232"/>
      <c r="JUU5" s="232"/>
      <c r="JUV5" s="232"/>
      <c r="JUW5" s="232"/>
      <c r="JUX5" s="232"/>
      <c r="JUY5" s="232"/>
      <c r="JUZ5" s="232"/>
      <c r="JVA5" s="232"/>
      <c r="JVB5" s="232"/>
      <c r="JVC5" s="232"/>
      <c r="JVD5" s="232"/>
      <c r="JVE5" s="232"/>
      <c r="JVF5" s="232"/>
      <c r="JVG5" s="232"/>
      <c r="JVH5" s="232"/>
      <c r="JVI5" s="232"/>
      <c r="JVJ5" s="232"/>
      <c r="JVK5" s="232"/>
      <c r="JVL5" s="232"/>
      <c r="JVM5" s="232"/>
      <c r="JVN5" s="232"/>
      <c r="JVO5" s="232"/>
      <c r="JVP5" s="232"/>
      <c r="JVQ5" s="232"/>
      <c r="JVR5" s="232"/>
      <c r="JVS5" s="232"/>
      <c r="JVT5" s="232"/>
      <c r="JVU5" s="232"/>
      <c r="JVV5" s="232"/>
      <c r="JVW5" s="232"/>
      <c r="JVX5" s="232"/>
      <c r="JVY5" s="232"/>
      <c r="JVZ5" s="232"/>
      <c r="JWA5" s="232"/>
      <c r="JWB5" s="232"/>
      <c r="JWC5" s="232"/>
      <c r="JWD5" s="232"/>
      <c r="JWE5" s="232"/>
      <c r="JWF5" s="232"/>
      <c r="JWG5" s="232"/>
      <c r="JWH5" s="232"/>
      <c r="JWI5" s="232"/>
      <c r="JWJ5" s="232"/>
      <c r="JWK5" s="232"/>
      <c r="JWL5" s="232"/>
      <c r="JWM5" s="232"/>
      <c r="JWN5" s="232"/>
      <c r="JWO5" s="232"/>
      <c r="JWP5" s="232"/>
      <c r="JWQ5" s="232"/>
      <c r="JWR5" s="232"/>
      <c r="JWS5" s="232"/>
      <c r="JWT5" s="232"/>
      <c r="JWU5" s="232"/>
      <c r="JWV5" s="232"/>
      <c r="JWW5" s="232"/>
      <c r="JWX5" s="232"/>
      <c r="JWY5" s="232"/>
      <c r="JWZ5" s="232"/>
      <c r="JXA5" s="232"/>
      <c r="JXB5" s="232"/>
      <c r="JXC5" s="232"/>
      <c r="JXD5" s="232"/>
      <c r="JXE5" s="232"/>
      <c r="JXF5" s="232"/>
      <c r="JXG5" s="232"/>
      <c r="JXH5" s="232"/>
      <c r="JXI5" s="232"/>
      <c r="JXJ5" s="232"/>
      <c r="JXK5" s="232"/>
      <c r="JXL5" s="232"/>
      <c r="JXM5" s="232"/>
      <c r="JXN5" s="232"/>
      <c r="JXO5" s="232"/>
      <c r="JXP5" s="232"/>
      <c r="JXQ5" s="232"/>
      <c r="JXR5" s="232"/>
      <c r="JXS5" s="232"/>
      <c r="JXT5" s="232"/>
      <c r="JXU5" s="232"/>
      <c r="JXV5" s="232"/>
      <c r="JXW5" s="232"/>
      <c r="JXX5" s="232"/>
      <c r="JXY5" s="232"/>
      <c r="JXZ5" s="232"/>
      <c r="JYA5" s="232"/>
      <c r="JYB5" s="232"/>
      <c r="JYC5" s="232"/>
      <c r="JYD5" s="232"/>
      <c r="JYE5" s="232"/>
      <c r="JYF5" s="232"/>
      <c r="JYG5" s="232"/>
      <c r="JYH5" s="232"/>
      <c r="JYI5" s="232"/>
      <c r="JYJ5" s="232"/>
      <c r="JYK5" s="232"/>
      <c r="JYL5" s="232"/>
      <c r="JYM5" s="232"/>
      <c r="JYN5" s="232"/>
      <c r="JYO5" s="232"/>
      <c r="JYP5" s="232"/>
      <c r="JYQ5" s="232"/>
      <c r="JYR5" s="232"/>
      <c r="JYS5" s="232"/>
      <c r="JYT5" s="232"/>
      <c r="JYU5" s="232"/>
      <c r="JYV5" s="232"/>
      <c r="JYW5" s="232"/>
      <c r="JYX5" s="232"/>
      <c r="JYY5" s="232"/>
      <c r="JYZ5" s="232"/>
      <c r="JZA5" s="232"/>
      <c r="JZB5" s="232"/>
      <c r="JZC5" s="232"/>
      <c r="JZD5" s="232"/>
      <c r="JZE5" s="232"/>
      <c r="JZF5" s="232"/>
      <c r="JZG5" s="232"/>
      <c r="JZH5" s="232"/>
      <c r="JZI5" s="232"/>
      <c r="JZJ5" s="232"/>
      <c r="JZK5" s="232"/>
      <c r="JZL5" s="232"/>
      <c r="JZM5" s="232"/>
      <c r="JZN5" s="232"/>
      <c r="JZO5" s="232"/>
      <c r="JZP5" s="232"/>
      <c r="JZQ5" s="232"/>
      <c r="JZR5" s="232"/>
      <c r="JZS5" s="232"/>
      <c r="JZT5" s="232"/>
      <c r="JZU5" s="232"/>
      <c r="JZV5" s="232"/>
      <c r="JZW5" s="232"/>
      <c r="JZX5" s="232"/>
      <c r="JZY5" s="232"/>
      <c r="JZZ5" s="232"/>
      <c r="KAA5" s="232"/>
      <c r="KAB5" s="232"/>
      <c r="KAC5" s="232"/>
      <c r="KAD5" s="232"/>
      <c r="KAE5" s="232"/>
      <c r="KAF5" s="232"/>
      <c r="KAG5" s="232"/>
      <c r="KAH5" s="232"/>
      <c r="KAI5" s="232"/>
      <c r="KAJ5" s="232"/>
      <c r="KAK5" s="232"/>
      <c r="KAL5" s="232"/>
      <c r="KAM5" s="232"/>
      <c r="KAN5" s="232"/>
      <c r="KAO5" s="232"/>
      <c r="KAP5" s="232"/>
      <c r="KAQ5" s="232"/>
      <c r="KAR5" s="232"/>
      <c r="KAS5" s="232"/>
      <c r="KAT5" s="232"/>
      <c r="KAU5" s="232"/>
      <c r="KAV5" s="232"/>
      <c r="KAW5" s="232"/>
      <c r="KAX5" s="232"/>
      <c r="KAY5" s="232"/>
      <c r="KAZ5" s="232"/>
      <c r="KBA5" s="232"/>
      <c r="KBB5" s="232"/>
      <c r="KBC5" s="232"/>
      <c r="KBD5" s="232"/>
      <c r="KBE5" s="232"/>
      <c r="KBF5" s="232"/>
      <c r="KBG5" s="232"/>
      <c r="KBH5" s="232"/>
      <c r="KBI5" s="232"/>
      <c r="KBJ5" s="232"/>
      <c r="KBK5" s="232"/>
      <c r="KBL5" s="232"/>
      <c r="KBM5" s="232"/>
      <c r="KBN5" s="232"/>
      <c r="KBO5" s="232"/>
      <c r="KBP5" s="232"/>
      <c r="KBQ5" s="232"/>
      <c r="KBR5" s="232"/>
      <c r="KBS5" s="232"/>
      <c r="KBT5" s="232"/>
      <c r="KBU5" s="232"/>
      <c r="KBV5" s="232"/>
      <c r="KBW5" s="232"/>
      <c r="KBX5" s="232"/>
      <c r="KBY5" s="232"/>
      <c r="KBZ5" s="232"/>
      <c r="KCA5" s="232"/>
      <c r="KCB5" s="232"/>
      <c r="KCC5" s="232"/>
      <c r="KCD5" s="232"/>
      <c r="KCE5" s="232"/>
      <c r="KCF5" s="232"/>
      <c r="KCG5" s="232"/>
      <c r="KCH5" s="232"/>
      <c r="KCI5" s="232"/>
      <c r="KCJ5" s="232"/>
      <c r="KCK5" s="232"/>
      <c r="KCL5" s="232"/>
      <c r="KCM5" s="232"/>
      <c r="KCN5" s="232"/>
      <c r="KCO5" s="232"/>
      <c r="KCP5" s="232"/>
      <c r="KCQ5" s="232"/>
      <c r="KCR5" s="232"/>
      <c r="KCS5" s="232"/>
      <c r="KCT5" s="232"/>
      <c r="KCU5" s="232"/>
      <c r="KCV5" s="232"/>
      <c r="KCW5" s="232"/>
      <c r="KCX5" s="232"/>
      <c r="KCY5" s="232"/>
      <c r="KCZ5" s="232"/>
      <c r="KDA5" s="232"/>
      <c r="KDB5" s="232"/>
      <c r="KDC5" s="232"/>
      <c r="KDD5" s="232"/>
      <c r="KDE5" s="232"/>
      <c r="KDF5" s="232"/>
      <c r="KDG5" s="232"/>
      <c r="KDH5" s="232"/>
      <c r="KDI5" s="232"/>
      <c r="KDJ5" s="232"/>
      <c r="KDK5" s="232"/>
      <c r="KDL5" s="232"/>
      <c r="KDM5" s="232"/>
      <c r="KDN5" s="232"/>
      <c r="KDO5" s="232"/>
      <c r="KDP5" s="232"/>
      <c r="KDQ5" s="232"/>
      <c r="KDR5" s="232"/>
      <c r="KDS5" s="232"/>
      <c r="KDT5" s="232"/>
      <c r="KDU5" s="232"/>
      <c r="KDV5" s="232"/>
      <c r="KDW5" s="232"/>
      <c r="KDX5" s="232"/>
      <c r="KDY5" s="232"/>
      <c r="KDZ5" s="232"/>
      <c r="KEA5" s="232"/>
      <c r="KEB5" s="232"/>
      <c r="KEC5" s="232"/>
      <c r="KED5" s="232"/>
      <c r="KEE5" s="232"/>
      <c r="KEF5" s="232"/>
      <c r="KEG5" s="232"/>
      <c r="KEH5" s="232"/>
      <c r="KEI5" s="232"/>
      <c r="KEJ5" s="232"/>
      <c r="KEK5" s="232"/>
      <c r="KEL5" s="232"/>
      <c r="KEM5" s="232"/>
      <c r="KEN5" s="232"/>
      <c r="KEO5" s="232"/>
      <c r="KEP5" s="232"/>
      <c r="KEQ5" s="232"/>
      <c r="KER5" s="232"/>
      <c r="KES5" s="232"/>
      <c r="KET5" s="232"/>
      <c r="KEU5" s="232"/>
      <c r="KEV5" s="232"/>
      <c r="KEW5" s="232"/>
      <c r="KEX5" s="232"/>
      <c r="KEY5" s="232"/>
      <c r="KEZ5" s="232"/>
      <c r="KFA5" s="232"/>
      <c r="KFB5" s="232"/>
      <c r="KFC5" s="232"/>
      <c r="KFD5" s="232"/>
      <c r="KFE5" s="232"/>
      <c r="KFF5" s="232"/>
      <c r="KFG5" s="232"/>
      <c r="KFH5" s="232"/>
      <c r="KFI5" s="232"/>
      <c r="KFJ5" s="232"/>
      <c r="KFK5" s="232"/>
      <c r="KFL5" s="232"/>
      <c r="KFM5" s="232"/>
      <c r="KFN5" s="232"/>
      <c r="KFO5" s="232"/>
      <c r="KFP5" s="232"/>
      <c r="KFQ5" s="232"/>
      <c r="KFR5" s="232"/>
      <c r="KFS5" s="232"/>
      <c r="KFT5" s="232"/>
      <c r="KFU5" s="232"/>
      <c r="KFV5" s="232"/>
      <c r="KFW5" s="232"/>
      <c r="KFX5" s="232"/>
      <c r="KFY5" s="232"/>
      <c r="KFZ5" s="232"/>
      <c r="KGA5" s="232"/>
      <c r="KGB5" s="232"/>
      <c r="KGC5" s="232"/>
      <c r="KGD5" s="232"/>
      <c r="KGE5" s="232"/>
      <c r="KGF5" s="232"/>
      <c r="KGG5" s="232"/>
      <c r="KGH5" s="232"/>
      <c r="KGI5" s="232"/>
      <c r="KGJ5" s="232"/>
      <c r="KGK5" s="232"/>
      <c r="KGL5" s="232"/>
      <c r="KGM5" s="232"/>
      <c r="KGN5" s="232"/>
      <c r="KGO5" s="232"/>
      <c r="KGP5" s="232"/>
      <c r="KGQ5" s="232"/>
      <c r="KGR5" s="232"/>
      <c r="KGS5" s="232"/>
      <c r="KGT5" s="232"/>
      <c r="KGU5" s="232"/>
      <c r="KGV5" s="232"/>
      <c r="KGW5" s="232"/>
      <c r="KGX5" s="232"/>
      <c r="KGY5" s="232"/>
      <c r="KGZ5" s="232"/>
      <c r="KHA5" s="232"/>
      <c r="KHB5" s="232"/>
      <c r="KHC5" s="232"/>
      <c r="KHD5" s="232"/>
      <c r="KHE5" s="232"/>
      <c r="KHF5" s="232"/>
      <c r="KHG5" s="232"/>
      <c r="KHH5" s="232"/>
      <c r="KHI5" s="232"/>
      <c r="KHJ5" s="232"/>
      <c r="KHK5" s="232"/>
      <c r="KHL5" s="232"/>
      <c r="KHM5" s="232"/>
      <c r="KHN5" s="232"/>
      <c r="KHO5" s="232"/>
      <c r="KHP5" s="232"/>
      <c r="KHQ5" s="232"/>
      <c r="KHR5" s="232"/>
      <c r="KHS5" s="232"/>
      <c r="KHT5" s="232"/>
      <c r="KHU5" s="232"/>
      <c r="KHV5" s="232"/>
      <c r="KHW5" s="232"/>
      <c r="KHX5" s="232"/>
      <c r="KHY5" s="232"/>
      <c r="KHZ5" s="232"/>
      <c r="KIA5" s="232"/>
      <c r="KIB5" s="232"/>
      <c r="KIC5" s="232"/>
      <c r="KID5" s="232"/>
      <c r="KIE5" s="232"/>
      <c r="KIF5" s="232"/>
      <c r="KIG5" s="232"/>
      <c r="KIH5" s="232"/>
      <c r="KII5" s="232"/>
      <c r="KIJ5" s="232"/>
      <c r="KIK5" s="232"/>
      <c r="KIL5" s="232"/>
      <c r="KIM5" s="232"/>
      <c r="KIN5" s="232"/>
      <c r="KIO5" s="232"/>
      <c r="KIP5" s="232"/>
      <c r="KIQ5" s="232"/>
      <c r="KIR5" s="232"/>
      <c r="KIS5" s="232"/>
      <c r="KIT5" s="232"/>
      <c r="KIU5" s="232"/>
      <c r="KIV5" s="232"/>
      <c r="KIW5" s="232"/>
      <c r="KIX5" s="232"/>
      <c r="KIY5" s="232"/>
      <c r="KIZ5" s="232"/>
      <c r="KJA5" s="232"/>
      <c r="KJB5" s="232"/>
      <c r="KJC5" s="232"/>
      <c r="KJD5" s="232"/>
      <c r="KJE5" s="232"/>
      <c r="KJF5" s="232"/>
      <c r="KJG5" s="232"/>
      <c r="KJH5" s="232"/>
      <c r="KJI5" s="232"/>
      <c r="KJJ5" s="232"/>
      <c r="KJK5" s="232"/>
      <c r="KJL5" s="232"/>
      <c r="KJM5" s="232"/>
      <c r="KJN5" s="232"/>
      <c r="KJO5" s="232"/>
      <c r="KJP5" s="232"/>
      <c r="KJQ5" s="232"/>
      <c r="KJR5" s="232"/>
      <c r="KJS5" s="232"/>
      <c r="KJT5" s="232"/>
      <c r="KJU5" s="232"/>
      <c r="KJV5" s="232"/>
      <c r="KJW5" s="232"/>
      <c r="KJX5" s="232"/>
      <c r="KJY5" s="232"/>
      <c r="KJZ5" s="232"/>
      <c r="KKA5" s="232"/>
      <c r="KKB5" s="232"/>
      <c r="KKC5" s="232"/>
      <c r="KKD5" s="232"/>
      <c r="KKE5" s="232"/>
      <c r="KKF5" s="232"/>
      <c r="KKG5" s="232"/>
      <c r="KKH5" s="232"/>
      <c r="KKI5" s="232"/>
      <c r="KKJ5" s="232"/>
      <c r="KKK5" s="232"/>
      <c r="KKL5" s="232"/>
      <c r="KKM5" s="232"/>
      <c r="KKN5" s="232"/>
      <c r="KKO5" s="232"/>
      <c r="KKP5" s="232"/>
      <c r="KKQ5" s="232"/>
      <c r="KKR5" s="232"/>
      <c r="KKS5" s="232"/>
      <c r="KKT5" s="232"/>
      <c r="KKU5" s="232"/>
      <c r="KKV5" s="232"/>
      <c r="KKW5" s="232"/>
      <c r="KKX5" s="232"/>
      <c r="KKY5" s="232"/>
      <c r="KKZ5" s="232"/>
      <c r="KLA5" s="232"/>
      <c r="KLB5" s="232"/>
      <c r="KLC5" s="232"/>
      <c r="KLD5" s="232"/>
      <c r="KLE5" s="232"/>
      <c r="KLF5" s="232"/>
      <c r="KLG5" s="232"/>
      <c r="KLH5" s="232"/>
      <c r="KLI5" s="232"/>
      <c r="KLJ5" s="232"/>
      <c r="KLK5" s="232"/>
      <c r="KLL5" s="232"/>
      <c r="KLM5" s="232"/>
      <c r="KLN5" s="232"/>
      <c r="KLO5" s="232"/>
      <c r="KLP5" s="232"/>
      <c r="KLQ5" s="232"/>
      <c r="KLR5" s="232"/>
      <c r="KLS5" s="232"/>
      <c r="KLT5" s="232"/>
      <c r="KLU5" s="232"/>
      <c r="KLV5" s="232"/>
      <c r="KLW5" s="232"/>
      <c r="KLX5" s="232"/>
      <c r="KLY5" s="232"/>
      <c r="KLZ5" s="232"/>
      <c r="KMA5" s="232"/>
      <c r="KMB5" s="232"/>
      <c r="KMC5" s="232"/>
      <c r="KMD5" s="232"/>
      <c r="KME5" s="232"/>
      <c r="KMF5" s="232"/>
      <c r="KMG5" s="232"/>
      <c r="KMH5" s="232"/>
      <c r="KMI5" s="232"/>
      <c r="KMJ5" s="232"/>
      <c r="KMK5" s="232"/>
      <c r="KML5" s="232"/>
      <c r="KMM5" s="232"/>
      <c r="KMN5" s="232"/>
      <c r="KMO5" s="232"/>
      <c r="KMP5" s="232"/>
      <c r="KMQ5" s="232"/>
      <c r="KMR5" s="232"/>
      <c r="KMS5" s="232"/>
      <c r="KMT5" s="232"/>
      <c r="KMU5" s="232"/>
      <c r="KMV5" s="232"/>
      <c r="KMW5" s="232"/>
      <c r="KMX5" s="232"/>
      <c r="KMY5" s="232"/>
      <c r="KMZ5" s="232"/>
      <c r="KNA5" s="232"/>
      <c r="KNB5" s="232"/>
      <c r="KNC5" s="232"/>
      <c r="KND5" s="232"/>
      <c r="KNE5" s="232"/>
      <c r="KNF5" s="232"/>
      <c r="KNG5" s="232"/>
      <c r="KNH5" s="232"/>
      <c r="KNI5" s="232"/>
      <c r="KNJ5" s="232"/>
      <c r="KNK5" s="232"/>
      <c r="KNL5" s="232"/>
      <c r="KNM5" s="232"/>
      <c r="KNN5" s="232"/>
      <c r="KNO5" s="232"/>
      <c r="KNP5" s="232"/>
      <c r="KNQ5" s="232"/>
      <c r="KNR5" s="232"/>
      <c r="KNS5" s="232"/>
      <c r="KNT5" s="232"/>
      <c r="KNU5" s="232"/>
      <c r="KNV5" s="232"/>
      <c r="KNW5" s="232"/>
      <c r="KNX5" s="232"/>
      <c r="KNY5" s="232"/>
      <c r="KNZ5" s="232"/>
      <c r="KOA5" s="232"/>
      <c r="KOB5" s="232"/>
      <c r="KOC5" s="232"/>
      <c r="KOD5" s="232"/>
      <c r="KOE5" s="232"/>
      <c r="KOF5" s="232"/>
      <c r="KOG5" s="232"/>
      <c r="KOH5" s="232"/>
      <c r="KOI5" s="232"/>
      <c r="KOJ5" s="232"/>
      <c r="KOK5" s="232"/>
      <c r="KOL5" s="232"/>
      <c r="KOM5" s="232"/>
      <c r="KON5" s="232"/>
      <c r="KOO5" s="232"/>
      <c r="KOP5" s="232"/>
      <c r="KOQ5" s="232"/>
      <c r="KOR5" s="232"/>
      <c r="KOS5" s="232"/>
      <c r="KOT5" s="232"/>
      <c r="KOU5" s="232"/>
      <c r="KOV5" s="232"/>
      <c r="KOW5" s="232"/>
      <c r="KOX5" s="232"/>
      <c r="KOY5" s="232"/>
      <c r="KOZ5" s="232"/>
      <c r="KPA5" s="232"/>
      <c r="KPB5" s="232"/>
      <c r="KPC5" s="232"/>
      <c r="KPD5" s="232"/>
      <c r="KPE5" s="232"/>
      <c r="KPF5" s="232"/>
      <c r="KPG5" s="232"/>
      <c r="KPH5" s="232"/>
      <c r="KPI5" s="232"/>
      <c r="KPJ5" s="232"/>
      <c r="KPK5" s="232"/>
      <c r="KPL5" s="232"/>
      <c r="KPM5" s="232"/>
      <c r="KPN5" s="232"/>
      <c r="KPO5" s="232"/>
      <c r="KPP5" s="232"/>
      <c r="KPQ5" s="232"/>
      <c r="KPR5" s="232"/>
      <c r="KPS5" s="232"/>
      <c r="KPT5" s="232"/>
      <c r="KPU5" s="232"/>
      <c r="KPV5" s="232"/>
      <c r="KPW5" s="232"/>
      <c r="KPX5" s="232"/>
      <c r="KPY5" s="232"/>
      <c r="KPZ5" s="232"/>
      <c r="KQA5" s="232"/>
      <c r="KQB5" s="232"/>
      <c r="KQC5" s="232"/>
      <c r="KQD5" s="232"/>
      <c r="KQE5" s="232"/>
      <c r="KQF5" s="232"/>
      <c r="KQG5" s="232"/>
      <c r="KQH5" s="232"/>
      <c r="KQI5" s="232"/>
      <c r="KQJ5" s="232"/>
      <c r="KQK5" s="232"/>
      <c r="KQL5" s="232"/>
      <c r="KQM5" s="232"/>
      <c r="KQN5" s="232"/>
      <c r="KQO5" s="232"/>
      <c r="KQP5" s="232"/>
      <c r="KQQ5" s="232"/>
      <c r="KQR5" s="232"/>
      <c r="KQS5" s="232"/>
      <c r="KQT5" s="232"/>
      <c r="KQU5" s="232"/>
      <c r="KQV5" s="232"/>
      <c r="KQW5" s="232"/>
      <c r="KQX5" s="232"/>
      <c r="KQY5" s="232"/>
      <c r="KQZ5" s="232"/>
      <c r="KRA5" s="232"/>
      <c r="KRB5" s="232"/>
      <c r="KRC5" s="232"/>
      <c r="KRD5" s="232"/>
      <c r="KRE5" s="232"/>
      <c r="KRF5" s="232"/>
      <c r="KRG5" s="232"/>
      <c r="KRH5" s="232"/>
      <c r="KRI5" s="232"/>
      <c r="KRJ5" s="232"/>
      <c r="KRK5" s="232"/>
      <c r="KRL5" s="232"/>
      <c r="KRM5" s="232"/>
      <c r="KRN5" s="232"/>
      <c r="KRO5" s="232"/>
      <c r="KRP5" s="232"/>
      <c r="KRQ5" s="232"/>
      <c r="KRR5" s="232"/>
      <c r="KRS5" s="232"/>
      <c r="KRT5" s="232"/>
      <c r="KRU5" s="232"/>
      <c r="KRV5" s="232"/>
      <c r="KRW5" s="232"/>
      <c r="KRX5" s="232"/>
      <c r="KRY5" s="232"/>
      <c r="KRZ5" s="232"/>
      <c r="KSA5" s="232"/>
      <c r="KSB5" s="232"/>
      <c r="KSC5" s="232"/>
      <c r="KSD5" s="232"/>
      <c r="KSE5" s="232"/>
      <c r="KSF5" s="232"/>
      <c r="KSG5" s="232"/>
      <c r="KSH5" s="232"/>
      <c r="KSI5" s="232"/>
      <c r="KSJ5" s="232"/>
      <c r="KSK5" s="232"/>
      <c r="KSL5" s="232"/>
      <c r="KSM5" s="232"/>
      <c r="KSN5" s="232"/>
      <c r="KSO5" s="232"/>
      <c r="KSP5" s="232"/>
      <c r="KSQ5" s="232"/>
      <c r="KSR5" s="232"/>
      <c r="KSS5" s="232"/>
      <c r="KST5" s="232"/>
      <c r="KSU5" s="232"/>
      <c r="KSV5" s="232"/>
      <c r="KSW5" s="232"/>
      <c r="KSX5" s="232"/>
      <c r="KSY5" s="232"/>
      <c r="KSZ5" s="232"/>
      <c r="KTA5" s="232"/>
      <c r="KTB5" s="232"/>
      <c r="KTC5" s="232"/>
      <c r="KTD5" s="232"/>
      <c r="KTE5" s="232"/>
      <c r="KTF5" s="232"/>
      <c r="KTG5" s="232"/>
      <c r="KTH5" s="232"/>
      <c r="KTI5" s="232"/>
      <c r="KTJ5" s="232"/>
      <c r="KTK5" s="232"/>
      <c r="KTL5" s="232"/>
      <c r="KTM5" s="232"/>
      <c r="KTN5" s="232"/>
      <c r="KTO5" s="232"/>
      <c r="KTP5" s="232"/>
      <c r="KTQ5" s="232"/>
      <c r="KTR5" s="232"/>
      <c r="KTS5" s="232"/>
      <c r="KTT5" s="232"/>
      <c r="KTU5" s="232"/>
      <c r="KTV5" s="232"/>
      <c r="KTW5" s="232"/>
      <c r="KTX5" s="232"/>
      <c r="KTY5" s="232"/>
      <c r="KTZ5" s="232"/>
      <c r="KUA5" s="232"/>
      <c r="KUB5" s="232"/>
      <c r="KUC5" s="232"/>
      <c r="KUD5" s="232"/>
      <c r="KUE5" s="232"/>
      <c r="KUF5" s="232"/>
      <c r="KUG5" s="232"/>
      <c r="KUH5" s="232"/>
      <c r="KUI5" s="232"/>
      <c r="KUJ5" s="232"/>
      <c r="KUK5" s="232"/>
      <c r="KUL5" s="232"/>
      <c r="KUM5" s="232"/>
      <c r="KUN5" s="232"/>
      <c r="KUO5" s="232"/>
      <c r="KUP5" s="232"/>
      <c r="KUQ5" s="232"/>
      <c r="KUR5" s="232"/>
      <c r="KUS5" s="232"/>
      <c r="KUT5" s="232"/>
      <c r="KUU5" s="232"/>
      <c r="KUV5" s="232"/>
      <c r="KUW5" s="232"/>
      <c r="KUX5" s="232"/>
      <c r="KUY5" s="232"/>
      <c r="KUZ5" s="232"/>
      <c r="KVA5" s="232"/>
      <c r="KVB5" s="232"/>
      <c r="KVC5" s="232"/>
      <c r="KVD5" s="232"/>
      <c r="KVE5" s="232"/>
      <c r="KVF5" s="232"/>
      <c r="KVG5" s="232"/>
      <c r="KVH5" s="232"/>
      <c r="KVI5" s="232"/>
      <c r="KVJ5" s="232"/>
      <c r="KVK5" s="232"/>
      <c r="KVL5" s="232"/>
      <c r="KVM5" s="232"/>
      <c r="KVN5" s="232"/>
      <c r="KVO5" s="232"/>
      <c r="KVP5" s="232"/>
      <c r="KVQ5" s="232"/>
      <c r="KVR5" s="232"/>
      <c r="KVS5" s="232"/>
      <c r="KVT5" s="232"/>
      <c r="KVU5" s="232"/>
      <c r="KVV5" s="232"/>
      <c r="KVW5" s="232"/>
      <c r="KVX5" s="232"/>
      <c r="KVY5" s="232"/>
      <c r="KVZ5" s="232"/>
      <c r="KWA5" s="232"/>
      <c r="KWB5" s="232"/>
      <c r="KWC5" s="232"/>
      <c r="KWD5" s="232"/>
      <c r="KWE5" s="232"/>
      <c r="KWF5" s="232"/>
      <c r="KWG5" s="232"/>
      <c r="KWH5" s="232"/>
      <c r="KWI5" s="232"/>
      <c r="KWJ5" s="232"/>
      <c r="KWK5" s="232"/>
      <c r="KWL5" s="232"/>
      <c r="KWM5" s="232"/>
      <c r="KWN5" s="232"/>
      <c r="KWO5" s="232"/>
      <c r="KWP5" s="232"/>
      <c r="KWQ5" s="232"/>
      <c r="KWR5" s="232"/>
      <c r="KWS5" s="232"/>
      <c r="KWT5" s="232"/>
      <c r="KWU5" s="232"/>
      <c r="KWV5" s="232"/>
      <c r="KWW5" s="232"/>
      <c r="KWX5" s="232"/>
      <c r="KWY5" s="232"/>
      <c r="KWZ5" s="232"/>
      <c r="KXA5" s="232"/>
      <c r="KXB5" s="232"/>
      <c r="KXC5" s="232"/>
      <c r="KXD5" s="232"/>
      <c r="KXE5" s="232"/>
      <c r="KXF5" s="232"/>
      <c r="KXG5" s="232"/>
      <c r="KXH5" s="232"/>
      <c r="KXI5" s="232"/>
      <c r="KXJ5" s="232"/>
      <c r="KXK5" s="232"/>
      <c r="KXL5" s="232"/>
      <c r="KXM5" s="232"/>
      <c r="KXN5" s="232"/>
      <c r="KXO5" s="232"/>
      <c r="KXP5" s="232"/>
      <c r="KXQ5" s="232"/>
      <c r="KXR5" s="232"/>
      <c r="KXS5" s="232"/>
      <c r="KXT5" s="232"/>
      <c r="KXU5" s="232"/>
      <c r="KXV5" s="232"/>
      <c r="KXW5" s="232"/>
      <c r="KXX5" s="232"/>
      <c r="KXY5" s="232"/>
      <c r="KXZ5" s="232"/>
      <c r="KYA5" s="232"/>
      <c r="KYB5" s="232"/>
      <c r="KYC5" s="232"/>
      <c r="KYD5" s="232"/>
      <c r="KYE5" s="232"/>
      <c r="KYF5" s="232"/>
      <c r="KYG5" s="232"/>
      <c r="KYH5" s="232"/>
      <c r="KYI5" s="232"/>
      <c r="KYJ5" s="232"/>
      <c r="KYK5" s="232"/>
      <c r="KYL5" s="232"/>
      <c r="KYM5" s="232"/>
      <c r="KYN5" s="232"/>
      <c r="KYO5" s="232"/>
      <c r="KYP5" s="232"/>
      <c r="KYQ5" s="232"/>
      <c r="KYR5" s="232"/>
      <c r="KYS5" s="232"/>
      <c r="KYT5" s="232"/>
      <c r="KYU5" s="232"/>
      <c r="KYV5" s="232"/>
      <c r="KYW5" s="232"/>
      <c r="KYX5" s="232"/>
      <c r="KYY5" s="232"/>
      <c r="KYZ5" s="232"/>
      <c r="KZA5" s="232"/>
      <c r="KZB5" s="232"/>
      <c r="KZC5" s="232"/>
      <c r="KZD5" s="232"/>
      <c r="KZE5" s="232"/>
      <c r="KZF5" s="232"/>
      <c r="KZG5" s="232"/>
      <c r="KZH5" s="232"/>
      <c r="KZI5" s="232"/>
      <c r="KZJ5" s="232"/>
      <c r="KZK5" s="232"/>
      <c r="KZL5" s="232"/>
      <c r="KZM5" s="232"/>
      <c r="KZN5" s="232"/>
      <c r="KZO5" s="232"/>
      <c r="KZP5" s="232"/>
      <c r="KZQ5" s="232"/>
      <c r="KZR5" s="232"/>
      <c r="KZS5" s="232"/>
      <c r="KZT5" s="232"/>
      <c r="KZU5" s="232"/>
      <c r="KZV5" s="232"/>
      <c r="KZW5" s="232"/>
      <c r="KZX5" s="232"/>
      <c r="KZY5" s="232"/>
      <c r="KZZ5" s="232"/>
      <c r="LAA5" s="232"/>
      <c r="LAB5" s="232"/>
      <c r="LAC5" s="232"/>
      <c r="LAD5" s="232"/>
      <c r="LAE5" s="232"/>
      <c r="LAF5" s="232"/>
      <c r="LAG5" s="232"/>
      <c r="LAH5" s="232"/>
      <c r="LAI5" s="232"/>
      <c r="LAJ5" s="232"/>
      <c r="LAK5" s="232"/>
      <c r="LAL5" s="232"/>
      <c r="LAM5" s="232"/>
      <c r="LAN5" s="232"/>
      <c r="LAO5" s="232"/>
      <c r="LAP5" s="232"/>
      <c r="LAQ5" s="232"/>
      <c r="LAR5" s="232"/>
      <c r="LAS5" s="232"/>
      <c r="LAT5" s="232"/>
      <c r="LAU5" s="232"/>
      <c r="LAV5" s="232"/>
      <c r="LAW5" s="232"/>
      <c r="LAX5" s="232"/>
      <c r="LAY5" s="232"/>
      <c r="LAZ5" s="232"/>
      <c r="LBA5" s="232"/>
      <c r="LBB5" s="232"/>
      <c r="LBC5" s="232"/>
      <c r="LBD5" s="232"/>
      <c r="LBE5" s="232"/>
      <c r="LBF5" s="232"/>
      <c r="LBG5" s="232"/>
      <c r="LBH5" s="232"/>
      <c r="LBI5" s="232"/>
      <c r="LBJ5" s="232"/>
      <c r="LBK5" s="232"/>
      <c r="LBL5" s="232"/>
      <c r="LBM5" s="232"/>
      <c r="LBN5" s="232"/>
      <c r="LBO5" s="232"/>
      <c r="LBP5" s="232"/>
      <c r="LBQ5" s="232"/>
      <c r="LBR5" s="232"/>
      <c r="LBS5" s="232"/>
      <c r="LBT5" s="232"/>
      <c r="LBU5" s="232"/>
      <c r="LBV5" s="232"/>
      <c r="LBW5" s="232"/>
      <c r="LBX5" s="232"/>
      <c r="LBY5" s="232"/>
      <c r="LBZ5" s="232"/>
      <c r="LCA5" s="232"/>
      <c r="LCB5" s="232"/>
      <c r="LCC5" s="232"/>
      <c r="LCD5" s="232"/>
      <c r="LCE5" s="232"/>
      <c r="LCF5" s="232"/>
      <c r="LCG5" s="232"/>
      <c r="LCH5" s="232"/>
      <c r="LCI5" s="232"/>
      <c r="LCJ5" s="232"/>
      <c r="LCK5" s="232"/>
      <c r="LCL5" s="232"/>
      <c r="LCM5" s="232"/>
      <c r="LCN5" s="232"/>
      <c r="LCO5" s="232"/>
      <c r="LCP5" s="232"/>
      <c r="LCQ5" s="232"/>
      <c r="LCR5" s="232"/>
      <c r="LCS5" s="232"/>
      <c r="LCT5" s="232"/>
      <c r="LCU5" s="232"/>
      <c r="LCV5" s="232"/>
      <c r="LCW5" s="232"/>
      <c r="LCX5" s="232"/>
      <c r="LCY5" s="232"/>
      <c r="LCZ5" s="232"/>
      <c r="LDA5" s="232"/>
      <c r="LDB5" s="232"/>
      <c r="LDC5" s="232"/>
      <c r="LDD5" s="232"/>
      <c r="LDE5" s="232"/>
      <c r="LDF5" s="232"/>
      <c r="LDG5" s="232"/>
      <c r="LDH5" s="232"/>
      <c r="LDI5" s="232"/>
      <c r="LDJ5" s="232"/>
      <c r="LDK5" s="232"/>
      <c r="LDL5" s="232"/>
      <c r="LDM5" s="232"/>
      <c r="LDN5" s="232"/>
      <c r="LDO5" s="232"/>
      <c r="LDP5" s="232"/>
      <c r="LDQ5" s="232"/>
      <c r="LDR5" s="232"/>
      <c r="LDS5" s="232"/>
      <c r="LDT5" s="232"/>
      <c r="LDU5" s="232"/>
      <c r="LDV5" s="232"/>
      <c r="LDW5" s="232"/>
      <c r="LDX5" s="232"/>
      <c r="LDY5" s="232"/>
      <c r="LDZ5" s="232"/>
      <c r="LEA5" s="232"/>
      <c r="LEB5" s="232"/>
      <c r="LEC5" s="232"/>
      <c r="LED5" s="232"/>
      <c r="LEE5" s="232"/>
      <c r="LEF5" s="232"/>
      <c r="LEG5" s="232"/>
      <c r="LEH5" s="232"/>
      <c r="LEI5" s="232"/>
      <c r="LEJ5" s="232"/>
      <c r="LEK5" s="232"/>
      <c r="LEL5" s="232"/>
      <c r="LEM5" s="232"/>
      <c r="LEN5" s="232"/>
      <c r="LEO5" s="232"/>
      <c r="LEP5" s="232"/>
      <c r="LEQ5" s="232"/>
      <c r="LER5" s="232"/>
      <c r="LES5" s="232"/>
      <c r="LET5" s="232"/>
      <c r="LEU5" s="232"/>
      <c r="LEV5" s="232"/>
      <c r="LEW5" s="232"/>
      <c r="LEX5" s="232"/>
      <c r="LEY5" s="232"/>
      <c r="LEZ5" s="232"/>
      <c r="LFA5" s="232"/>
      <c r="LFB5" s="232"/>
      <c r="LFC5" s="232"/>
      <c r="LFD5" s="232"/>
      <c r="LFE5" s="232"/>
      <c r="LFF5" s="232"/>
      <c r="LFG5" s="232"/>
      <c r="LFH5" s="232"/>
      <c r="LFI5" s="232"/>
      <c r="LFJ5" s="232"/>
      <c r="LFK5" s="232"/>
      <c r="LFL5" s="232"/>
      <c r="LFM5" s="232"/>
      <c r="LFN5" s="232"/>
      <c r="LFO5" s="232"/>
      <c r="LFP5" s="232"/>
      <c r="LFQ5" s="232"/>
      <c r="LFR5" s="232"/>
      <c r="LFS5" s="232"/>
      <c r="LFT5" s="232"/>
      <c r="LFU5" s="232"/>
      <c r="LFV5" s="232"/>
      <c r="LFW5" s="232"/>
      <c r="LFX5" s="232"/>
      <c r="LFY5" s="232"/>
      <c r="LFZ5" s="232"/>
      <c r="LGA5" s="232"/>
      <c r="LGB5" s="232"/>
      <c r="LGC5" s="232"/>
      <c r="LGD5" s="232"/>
      <c r="LGE5" s="232"/>
      <c r="LGF5" s="232"/>
      <c r="LGG5" s="232"/>
      <c r="LGH5" s="232"/>
      <c r="LGI5" s="232"/>
      <c r="LGJ5" s="232"/>
      <c r="LGK5" s="232"/>
      <c r="LGL5" s="232"/>
      <c r="LGM5" s="232"/>
      <c r="LGN5" s="232"/>
      <c r="LGO5" s="232"/>
      <c r="LGP5" s="232"/>
      <c r="LGQ5" s="232"/>
      <c r="LGR5" s="232"/>
      <c r="LGS5" s="232"/>
      <c r="LGT5" s="232"/>
      <c r="LGU5" s="232"/>
      <c r="LGV5" s="232"/>
      <c r="LGW5" s="232"/>
      <c r="LGX5" s="232"/>
      <c r="LGY5" s="232"/>
      <c r="LGZ5" s="232"/>
      <c r="LHA5" s="232"/>
      <c r="LHB5" s="232"/>
      <c r="LHC5" s="232"/>
      <c r="LHD5" s="232"/>
      <c r="LHE5" s="232"/>
      <c r="LHF5" s="232"/>
      <c r="LHG5" s="232"/>
      <c r="LHH5" s="232"/>
      <c r="LHI5" s="232"/>
      <c r="LHJ5" s="232"/>
      <c r="LHK5" s="232"/>
      <c r="LHL5" s="232"/>
      <c r="LHM5" s="232"/>
      <c r="LHN5" s="232"/>
      <c r="LHO5" s="232"/>
      <c r="LHP5" s="232"/>
      <c r="LHQ5" s="232"/>
      <c r="LHR5" s="232"/>
      <c r="LHS5" s="232"/>
      <c r="LHT5" s="232"/>
      <c r="LHU5" s="232"/>
      <c r="LHV5" s="232"/>
      <c r="LHW5" s="232"/>
      <c r="LHX5" s="232"/>
      <c r="LHY5" s="232"/>
      <c r="LHZ5" s="232"/>
      <c r="LIA5" s="232"/>
      <c r="LIB5" s="232"/>
      <c r="LIC5" s="232"/>
      <c r="LID5" s="232"/>
      <c r="LIE5" s="232"/>
      <c r="LIF5" s="232"/>
      <c r="LIG5" s="232"/>
      <c r="LIH5" s="232"/>
      <c r="LII5" s="232"/>
      <c r="LIJ5" s="232"/>
      <c r="LIK5" s="232"/>
      <c r="LIL5" s="232"/>
      <c r="LIM5" s="232"/>
      <c r="LIN5" s="232"/>
      <c r="LIO5" s="232"/>
      <c r="LIP5" s="232"/>
      <c r="LIQ5" s="232"/>
      <c r="LIR5" s="232"/>
      <c r="LIS5" s="232"/>
      <c r="LIT5" s="232"/>
      <c r="LIU5" s="232"/>
      <c r="LIV5" s="232"/>
      <c r="LIW5" s="232"/>
      <c r="LIX5" s="232"/>
      <c r="LIY5" s="232"/>
      <c r="LIZ5" s="232"/>
      <c r="LJA5" s="232"/>
      <c r="LJB5" s="232"/>
      <c r="LJC5" s="232"/>
      <c r="LJD5" s="232"/>
      <c r="LJE5" s="232"/>
      <c r="LJF5" s="232"/>
      <c r="LJG5" s="232"/>
      <c r="LJH5" s="232"/>
      <c r="LJI5" s="232"/>
      <c r="LJJ5" s="232"/>
      <c r="LJK5" s="232"/>
      <c r="LJL5" s="232"/>
      <c r="LJM5" s="232"/>
      <c r="LJN5" s="232"/>
      <c r="LJO5" s="232"/>
      <c r="LJP5" s="232"/>
      <c r="LJQ5" s="232"/>
      <c r="LJR5" s="232"/>
      <c r="LJS5" s="232"/>
      <c r="LJT5" s="232"/>
      <c r="LJU5" s="232"/>
      <c r="LJV5" s="232"/>
      <c r="LJW5" s="232"/>
      <c r="LJX5" s="232"/>
      <c r="LJY5" s="232"/>
      <c r="LJZ5" s="232"/>
      <c r="LKA5" s="232"/>
      <c r="LKB5" s="232"/>
      <c r="LKC5" s="232"/>
      <c r="LKD5" s="232"/>
      <c r="LKE5" s="232"/>
      <c r="LKF5" s="232"/>
      <c r="LKG5" s="232"/>
      <c r="LKH5" s="232"/>
      <c r="LKI5" s="232"/>
      <c r="LKJ5" s="232"/>
      <c r="LKK5" s="232"/>
      <c r="LKL5" s="232"/>
      <c r="LKM5" s="232"/>
      <c r="LKN5" s="232"/>
      <c r="LKO5" s="232"/>
      <c r="LKP5" s="232"/>
      <c r="LKQ5" s="232"/>
      <c r="LKR5" s="232"/>
      <c r="LKS5" s="232"/>
      <c r="LKT5" s="232"/>
      <c r="LKU5" s="232"/>
      <c r="LKV5" s="232"/>
      <c r="LKW5" s="232"/>
      <c r="LKX5" s="232"/>
      <c r="LKY5" s="232"/>
      <c r="LKZ5" s="232"/>
      <c r="LLA5" s="232"/>
      <c r="LLB5" s="232"/>
      <c r="LLC5" s="232"/>
      <c r="LLD5" s="232"/>
      <c r="LLE5" s="232"/>
      <c r="LLF5" s="232"/>
      <c r="LLG5" s="232"/>
      <c r="LLH5" s="232"/>
      <c r="LLI5" s="232"/>
      <c r="LLJ5" s="232"/>
      <c r="LLK5" s="232"/>
      <c r="LLL5" s="232"/>
      <c r="LLM5" s="232"/>
      <c r="LLN5" s="232"/>
      <c r="LLO5" s="232"/>
      <c r="LLP5" s="232"/>
      <c r="LLQ5" s="232"/>
      <c r="LLR5" s="232"/>
      <c r="LLS5" s="232"/>
      <c r="LLT5" s="232"/>
      <c r="LLU5" s="232"/>
      <c r="LLV5" s="232"/>
      <c r="LLW5" s="232"/>
      <c r="LLX5" s="232"/>
      <c r="LLY5" s="232"/>
      <c r="LLZ5" s="232"/>
      <c r="LMA5" s="232"/>
      <c r="LMB5" s="232"/>
      <c r="LMC5" s="232"/>
      <c r="LMD5" s="232"/>
      <c r="LME5" s="232"/>
      <c r="LMF5" s="232"/>
      <c r="LMG5" s="232"/>
      <c r="LMH5" s="232"/>
      <c r="LMI5" s="232"/>
      <c r="LMJ5" s="232"/>
      <c r="LMK5" s="232"/>
      <c r="LML5" s="232"/>
      <c r="LMM5" s="232"/>
      <c r="LMN5" s="232"/>
      <c r="LMO5" s="232"/>
      <c r="LMP5" s="232"/>
      <c r="LMQ5" s="232"/>
      <c r="LMR5" s="232"/>
      <c r="LMS5" s="232"/>
      <c r="LMT5" s="232"/>
      <c r="LMU5" s="232"/>
      <c r="LMV5" s="232"/>
      <c r="LMW5" s="232"/>
      <c r="LMX5" s="232"/>
      <c r="LMY5" s="232"/>
      <c r="LMZ5" s="232"/>
      <c r="LNA5" s="232"/>
      <c r="LNB5" s="232"/>
      <c r="LNC5" s="232"/>
      <c r="LND5" s="232"/>
      <c r="LNE5" s="232"/>
      <c r="LNF5" s="232"/>
      <c r="LNG5" s="232"/>
      <c r="LNH5" s="232"/>
      <c r="LNI5" s="232"/>
      <c r="LNJ5" s="232"/>
      <c r="LNK5" s="232"/>
      <c r="LNL5" s="232"/>
      <c r="LNM5" s="232"/>
      <c r="LNN5" s="232"/>
      <c r="LNO5" s="232"/>
      <c r="LNP5" s="232"/>
      <c r="LNQ5" s="232"/>
      <c r="LNR5" s="232"/>
      <c r="LNS5" s="232"/>
      <c r="LNT5" s="232"/>
      <c r="LNU5" s="232"/>
      <c r="LNV5" s="232"/>
      <c r="LNW5" s="232"/>
      <c r="LNX5" s="232"/>
      <c r="LNY5" s="232"/>
      <c r="LNZ5" s="232"/>
      <c r="LOA5" s="232"/>
      <c r="LOB5" s="232"/>
      <c r="LOC5" s="232"/>
      <c r="LOD5" s="232"/>
      <c r="LOE5" s="232"/>
      <c r="LOF5" s="232"/>
      <c r="LOG5" s="232"/>
      <c r="LOH5" s="232"/>
      <c r="LOI5" s="232"/>
      <c r="LOJ5" s="232"/>
      <c r="LOK5" s="232"/>
      <c r="LOL5" s="232"/>
      <c r="LOM5" s="232"/>
      <c r="LON5" s="232"/>
      <c r="LOO5" s="232"/>
      <c r="LOP5" s="232"/>
      <c r="LOQ5" s="232"/>
      <c r="LOR5" s="232"/>
      <c r="LOS5" s="232"/>
      <c r="LOT5" s="232"/>
      <c r="LOU5" s="232"/>
      <c r="LOV5" s="232"/>
      <c r="LOW5" s="232"/>
      <c r="LOX5" s="232"/>
      <c r="LOY5" s="232"/>
      <c r="LOZ5" s="232"/>
      <c r="LPA5" s="232"/>
      <c r="LPB5" s="232"/>
      <c r="LPC5" s="232"/>
      <c r="LPD5" s="232"/>
      <c r="LPE5" s="232"/>
      <c r="LPF5" s="232"/>
      <c r="LPG5" s="232"/>
      <c r="LPH5" s="232"/>
      <c r="LPI5" s="232"/>
      <c r="LPJ5" s="232"/>
      <c r="LPK5" s="232"/>
      <c r="LPL5" s="232"/>
      <c r="LPM5" s="232"/>
      <c r="LPN5" s="232"/>
      <c r="LPO5" s="232"/>
      <c r="LPP5" s="232"/>
      <c r="LPQ5" s="232"/>
      <c r="LPR5" s="232"/>
      <c r="LPS5" s="232"/>
      <c r="LPT5" s="232"/>
      <c r="LPU5" s="232"/>
      <c r="LPV5" s="232"/>
      <c r="LPW5" s="232"/>
      <c r="LPX5" s="232"/>
      <c r="LPY5" s="232"/>
      <c r="LPZ5" s="232"/>
      <c r="LQA5" s="232"/>
      <c r="LQB5" s="232"/>
      <c r="LQC5" s="232"/>
      <c r="LQD5" s="232"/>
      <c r="LQE5" s="232"/>
      <c r="LQF5" s="232"/>
      <c r="LQG5" s="232"/>
      <c r="LQH5" s="232"/>
      <c r="LQI5" s="232"/>
      <c r="LQJ5" s="232"/>
      <c r="LQK5" s="232"/>
      <c r="LQL5" s="232"/>
      <c r="LQM5" s="232"/>
      <c r="LQN5" s="232"/>
      <c r="LQO5" s="232"/>
      <c r="LQP5" s="232"/>
      <c r="LQQ5" s="232"/>
      <c r="LQR5" s="232"/>
      <c r="LQS5" s="232"/>
      <c r="LQT5" s="232"/>
      <c r="LQU5" s="232"/>
      <c r="LQV5" s="232"/>
      <c r="LQW5" s="232"/>
      <c r="LQX5" s="232"/>
      <c r="LQY5" s="232"/>
      <c r="LQZ5" s="232"/>
      <c r="LRA5" s="232"/>
      <c r="LRB5" s="232"/>
      <c r="LRC5" s="232"/>
      <c r="LRD5" s="232"/>
      <c r="LRE5" s="232"/>
      <c r="LRF5" s="232"/>
      <c r="LRG5" s="232"/>
      <c r="LRH5" s="232"/>
      <c r="LRI5" s="232"/>
      <c r="LRJ5" s="232"/>
      <c r="LRK5" s="232"/>
      <c r="LRL5" s="232"/>
      <c r="LRM5" s="232"/>
      <c r="LRN5" s="232"/>
      <c r="LRO5" s="232"/>
      <c r="LRP5" s="232"/>
      <c r="LRQ5" s="232"/>
      <c r="LRR5" s="232"/>
      <c r="LRS5" s="232"/>
      <c r="LRT5" s="232"/>
      <c r="LRU5" s="232"/>
      <c r="LRV5" s="232"/>
      <c r="LRW5" s="232"/>
      <c r="LRX5" s="232"/>
      <c r="LRY5" s="232"/>
      <c r="LRZ5" s="232"/>
      <c r="LSA5" s="232"/>
      <c r="LSB5" s="232"/>
      <c r="LSC5" s="232"/>
      <c r="LSD5" s="232"/>
      <c r="LSE5" s="232"/>
      <c r="LSF5" s="232"/>
      <c r="LSG5" s="232"/>
      <c r="LSH5" s="232"/>
      <c r="LSI5" s="232"/>
      <c r="LSJ5" s="232"/>
      <c r="LSK5" s="232"/>
      <c r="LSL5" s="232"/>
      <c r="LSM5" s="232"/>
      <c r="LSN5" s="232"/>
      <c r="LSO5" s="232"/>
      <c r="LSP5" s="232"/>
      <c r="LSQ5" s="232"/>
      <c r="LSR5" s="232"/>
      <c r="LSS5" s="232"/>
      <c r="LST5" s="232"/>
      <c r="LSU5" s="232"/>
      <c r="LSV5" s="232"/>
      <c r="LSW5" s="232"/>
      <c r="LSX5" s="232"/>
      <c r="LSY5" s="232"/>
      <c r="LSZ5" s="232"/>
      <c r="LTA5" s="232"/>
      <c r="LTB5" s="232"/>
      <c r="LTC5" s="232"/>
      <c r="LTD5" s="232"/>
      <c r="LTE5" s="232"/>
      <c r="LTF5" s="232"/>
      <c r="LTG5" s="232"/>
      <c r="LTH5" s="232"/>
      <c r="LTI5" s="232"/>
      <c r="LTJ5" s="232"/>
      <c r="LTK5" s="232"/>
      <c r="LTL5" s="232"/>
      <c r="LTM5" s="232"/>
      <c r="LTN5" s="232"/>
      <c r="LTO5" s="232"/>
      <c r="LTP5" s="232"/>
      <c r="LTQ5" s="232"/>
      <c r="LTR5" s="232"/>
      <c r="LTS5" s="232"/>
      <c r="LTT5" s="232"/>
      <c r="LTU5" s="232"/>
      <c r="LTV5" s="232"/>
      <c r="LTW5" s="232"/>
      <c r="LTX5" s="232"/>
      <c r="LTY5" s="232"/>
      <c r="LTZ5" s="232"/>
      <c r="LUA5" s="232"/>
      <c r="LUB5" s="232"/>
      <c r="LUC5" s="232"/>
      <c r="LUD5" s="232"/>
      <c r="LUE5" s="232"/>
      <c r="LUF5" s="232"/>
      <c r="LUG5" s="232"/>
      <c r="LUH5" s="232"/>
      <c r="LUI5" s="232"/>
      <c r="LUJ5" s="232"/>
      <c r="LUK5" s="232"/>
      <c r="LUL5" s="232"/>
      <c r="LUM5" s="232"/>
      <c r="LUN5" s="232"/>
      <c r="LUO5" s="232"/>
      <c r="LUP5" s="232"/>
      <c r="LUQ5" s="232"/>
      <c r="LUR5" s="232"/>
      <c r="LUS5" s="232"/>
      <c r="LUT5" s="232"/>
      <c r="LUU5" s="232"/>
      <c r="LUV5" s="232"/>
      <c r="LUW5" s="232"/>
      <c r="LUX5" s="232"/>
      <c r="LUY5" s="232"/>
      <c r="LUZ5" s="232"/>
      <c r="LVA5" s="232"/>
      <c r="LVB5" s="232"/>
      <c r="LVC5" s="232"/>
      <c r="LVD5" s="232"/>
      <c r="LVE5" s="232"/>
      <c r="LVF5" s="232"/>
      <c r="LVG5" s="232"/>
      <c r="LVH5" s="232"/>
      <c r="LVI5" s="232"/>
      <c r="LVJ5" s="232"/>
      <c r="LVK5" s="232"/>
      <c r="LVL5" s="232"/>
      <c r="LVM5" s="232"/>
      <c r="LVN5" s="232"/>
      <c r="LVO5" s="232"/>
      <c r="LVP5" s="232"/>
      <c r="LVQ5" s="232"/>
      <c r="LVR5" s="232"/>
      <c r="LVS5" s="232"/>
      <c r="LVT5" s="232"/>
      <c r="LVU5" s="232"/>
      <c r="LVV5" s="232"/>
      <c r="LVW5" s="232"/>
      <c r="LVX5" s="232"/>
      <c r="LVY5" s="232"/>
      <c r="LVZ5" s="232"/>
      <c r="LWA5" s="232"/>
      <c r="LWB5" s="232"/>
      <c r="LWC5" s="232"/>
      <c r="LWD5" s="232"/>
      <c r="LWE5" s="232"/>
      <c r="LWF5" s="232"/>
      <c r="LWG5" s="232"/>
      <c r="LWH5" s="232"/>
      <c r="LWI5" s="232"/>
      <c r="LWJ5" s="232"/>
      <c r="LWK5" s="232"/>
      <c r="LWL5" s="232"/>
      <c r="LWM5" s="232"/>
      <c r="LWN5" s="232"/>
      <c r="LWO5" s="232"/>
      <c r="LWP5" s="232"/>
      <c r="LWQ5" s="232"/>
      <c r="LWR5" s="232"/>
      <c r="LWS5" s="232"/>
      <c r="LWT5" s="232"/>
      <c r="LWU5" s="232"/>
      <c r="LWV5" s="232"/>
      <c r="LWW5" s="232"/>
      <c r="LWX5" s="232"/>
      <c r="LWY5" s="232"/>
      <c r="LWZ5" s="232"/>
      <c r="LXA5" s="232"/>
      <c r="LXB5" s="232"/>
      <c r="LXC5" s="232"/>
      <c r="LXD5" s="232"/>
      <c r="LXE5" s="232"/>
      <c r="LXF5" s="232"/>
      <c r="LXG5" s="232"/>
      <c r="LXH5" s="232"/>
      <c r="LXI5" s="232"/>
      <c r="LXJ5" s="232"/>
      <c r="LXK5" s="232"/>
      <c r="LXL5" s="232"/>
      <c r="LXM5" s="232"/>
      <c r="LXN5" s="232"/>
      <c r="LXO5" s="232"/>
      <c r="LXP5" s="232"/>
      <c r="LXQ5" s="232"/>
      <c r="LXR5" s="232"/>
      <c r="LXS5" s="232"/>
      <c r="LXT5" s="232"/>
      <c r="LXU5" s="232"/>
      <c r="LXV5" s="232"/>
      <c r="LXW5" s="232"/>
      <c r="LXX5" s="232"/>
      <c r="LXY5" s="232"/>
      <c r="LXZ5" s="232"/>
      <c r="LYA5" s="232"/>
      <c r="LYB5" s="232"/>
      <c r="LYC5" s="232"/>
      <c r="LYD5" s="232"/>
      <c r="LYE5" s="232"/>
      <c r="LYF5" s="232"/>
      <c r="LYG5" s="232"/>
      <c r="LYH5" s="232"/>
      <c r="LYI5" s="232"/>
      <c r="LYJ5" s="232"/>
      <c r="LYK5" s="232"/>
      <c r="LYL5" s="232"/>
      <c r="LYM5" s="232"/>
      <c r="LYN5" s="232"/>
      <c r="LYO5" s="232"/>
      <c r="LYP5" s="232"/>
      <c r="LYQ5" s="232"/>
      <c r="LYR5" s="232"/>
      <c r="LYS5" s="232"/>
      <c r="LYT5" s="232"/>
      <c r="LYU5" s="232"/>
      <c r="LYV5" s="232"/>
      <c r="LYW5" s="232"/>
      <c r="LYX5" s="232"/>
      <c r="LYY5" s="232"/>
      <c r="LYZ5" s="232"/>
      <c r="LZA5" s="232"/>
      <c r="LZB5" s="232"/>
      <c r="LZC5" s="232"/>
      <c r="LZD5" s="232"/>
      <c r="LZE5" s="232"/>
      <c r="LZF5" s="232"/>
      <c r="LZG5" s="232"/>
      <c r="LZH5" s="232"/>
      <c r="LZI5" s="232"/>
      <c r="LZJ5" s="232"/>
      <c r="LZK5" s="232"/>
      <c r="LZL5" s="232"/>
      <c r="LZM5" s="232"/>
      <c r="LZN5" s="232"/>
      <c r="LZO5" s="232"/>
      <c r="LZP5" s="232"/>
      <c r="LZQ5" s="232"/>
      <c r="LZR5" s="232"/>
      <c r="LZS5" s="232"/>
      <c r="LZT5" s="232"/>
      <c r="LZU5" s="232"/>
      <c r="LZV5" s="232"/>
      <c r="LZW5" s="232"/>
      <c r="LZX5" s="232"/>
      <c r="LZY5" s="232"/>
      <c r="LZZ5" s="232"/>
      <c r="MAA5" s="232"/>
      <c r="MAB5" s="232"/>
      <c r="MAC5" s="232"/>
      <c r="MAD5" s="232"/>
      <c r="MAE5" s="232"/>
      <c r="MAF5" s="232"/>
      <c r="MAG5" s="232"/>
      <c r="MAH5" s="232"/>
      <c r="MAI5" s="232"/>
      <c r="MAJ5" s="232"/>
      <c r="MAK5" s="232"/>
      <c r="MAL5" s="232"/>
      <c r="MAM5" s="232"/>
      <c r="MAN5" s="232"/>
      <c r="MAO5" s="232"/>
      <c r="MAP5" s="232"/>
      <c r="MAQ5" s="232"/>
      <c r="MAR5" s="232"/>
      <c r="MAS5" s="232"/>
      <c r="MAT5" s="232"/>
      <c r="MAU5" s="232"/>
      <c r="MAV5" s="232"/>
      <c r="MAW5" s="232"/>
      <c r="MAX5" s="232"/>
      <c r="MAY5" s="232"/>
      <c r="MAZ5" s="232"/>
      <c r="MBA5" s="232"/>
      <c r="MBB5" s="232"/>
      <c r="MBC5" s="232"/>
      <c r="MBD5" s="232"/>
      <c r="MBE5" s="232"/>
      <c r="MBF5" s="232"/>
      <c r="MBG5" s="232"/>
      <c r="MBH5" s="232"/>
      <c r="MBI5" s="232"/>
      <c r="MBJ5" s="232"/>
      <c r="MBK5" s="232"/>
      <c r="MBL5" s="232"/>
      <c r="MBM5" s="232"/>
      <c r="MBN5" s="232"/>
      <c r="MBO5" s="232"/>
      <c r="MBP5" s="232"/>
      <c r="MBQ5" s="232"/>
      <c r="MBR5" s="232"/>
      <c r="MBS5" s="232"/>
      <c r="MBT5" s="232"/>
      <c r="MBU5" s="232"/>
      <c r="MBV5" s="232"/>
      <c r="MBW5" s="232"/>
      <c r="MBX5" s="232"/>
      <c r="MBY5" s="232"/>
      <c r="MBZ5" s="232"/>
      <c r="MCA5" s="232"/>
      <c r="MCB5" s="232"/>
      <c r="MCC5" s="232"/>
      <c r="MCD5" s="232"/>
      <c r="MCE5" s="232"/>
      <c r="MCF5" s="232"/>
      <c r="MCG5" s="232"/>
      <c r="MCH5" s="232"/>
      <c r="MCI5" s="232"/>
      <c r="MCJ5" s="232"/>
      <c r="MCK5" s="232"/>
      <c r="MCL5" s="232"/>
      <c r="MCM5" s="232"/>
      <c r="MCN5" s="232"/>
      <c r="MCO5" s="232"/>
      <c r="MCP5" s="232"/>
      <c r="MCQ5" s="232"/>
      <c r="MCR5" s="232"/>
      <c r="MCS5" s="232"/>
      <c r="MCT5" s="232"/>
      <c r="MCU5" s="232"/>
      <c r="MCV5" s="232"/>
      <c r="MCW5" s="232"/>
      <c r="MCX5" s="232"/>
      <c r="MCY5" s="232"/>
      <c r="MCZ5" s="232"/>
      <c r="MDA5" s="232"/>
      <c r="MDB5" s="232"/>
      <c r="MDC5" s="232"/>
      <c r="MDD5" s="232"/>
      <c r="MDE5" s="232"/>
      <c r="MDF5" s="232"/>
      <c r="MDG5" s="232"/>
      <c r="MDH5" s="232"/>
      <c r="MDI5" s="232"/>
      <c r="MDJ5" s="232"/>
      <c r="MDK5" s="232"/>
      <c r="MDL5" s="232"/>
      <c r="MDM5" s="232"/>
      <c r="MDN5" s="232"/>
      <c r="MDO5" s="232"/>
      <c r="MDP5" s="232"/>
      <c r="MDQ5" s="232"/>
      <c r="MDR5" s="232"/>
      <c r="MDS5" s="232"/>
      <c r="MDT5" s="232"/>
      <c r="MDU5" s="232"/>
      <c r="MDV5" s="232"/>
      <c r="MDW5" s="232"/>
      <c r="MDX5" s="232"/>
      <c r="MDY5" s="232"/>
      <c r="MDZ5" s="232"/>
      <c r="MEA5" s="232"/>
      <c r="MEB5" s="232"/>
      <c r="MEC5" s="232"/>
      <c r="MED5" s="232"/>
      <c r="MEE5" s="232"/>
      <c r="MEF5" s="232"/>
      <c r="MEG5" s="232"/>
      <c r="MEH5" s="232"/>
      <c r="MEI5" s="232"/>
      <c r="MEJ5" s="232"/>
      <c r="MEK5" s="232"/>
      <c r="MEL5" s="232"/>
      <c r="MEM5" s="232"/>
      <c r="MEN5" s="232"/>
      <c r="MEO5" s="232"/>
      <c r="MEP5" s="232"/>
      <c r="MEQ5" s="232"/>
      <c r="MER5" s="232"/>
      <c r="MES5" s="232"/>
      <c r="MET5" s="232"/>
      <c r="MEU5" s="232"/>
      <c r="MEV5" s="232"/>
      <c r="MEW5" s="232"/>
      <c r="MEX5" s="232"/>
      <c r="MEY5" s="232"/>
      <c r="MEZ5" s="232"/>
      <c r="MFA5" s="232"/>
      <c r="MFB5" s="232"/>
      <c r="MFC5" s="232"/>
      <c r="MFD5" s="232"/>
      <c r="MFE5" s="232"/>
      <c r="MFF5" s="232"/>
      <c r="MFG5" s="232"/>
      <c r="MFH5" s="232"/>
      <c r="MFI5" s="232"/>
      <c r="MFJ5" s="232"/>
      <c r="MFK5" s="232"/>
      <c r="MFL5" s="232"/>
      <c r="MFM5" s="232"/>
      <c r="MFN5" s="232"/>
      <c r="MFO5" s="232"/>
      <c r="MFP5" s="232"/>
      <c r="MFQ5" s="232"/>
      <c r="MFR5" s="232"/>
      <c r="MFS5" s="232"/>
      <c r="MFT5" s="232"/>
      <c r="MFU5" s="232"/>
      <c r="MFV5" s="232"/>
      <c r="MFW5" s="232"/>
      <c r="MFX5" s="232"/>
      <c r="MFY5" s="232"/>
      <c r="MFZ5" s="232"/>
      <c r="MGA5" s="232"/>
      <c r="MGB5" s="232"/>
      <c r="MGC5" s="232"/>
      <c r="MGD5" s="232"/>
      <c r="MGE5" s="232"/>
      <c r="MGF5" s="232"/>
      <c r="MGG5" s="232"/>
      <c r="MGH5" s="232"/>
      <c r="MGI5" s="232"/>
      <c r="MGJ5" s="232"/>
      <c r="MGK5" s="232"/>
      <c r="MGL5" s="232"/>
      <c r="MGM5" s="232"/>
      <c r="MGN5" s="232"/>
      <c r="MGO5" s="232"/>
      <c r="MGP5" s="232"/>
      <c r="MGQ5" s="232"/>
      <c r="MGR5" s="232"/>
      <c r="MGS5" s="232"/>
      <c r="MGT5" s="232"/>
      <c r="MGU5" s="232"/>
      <c r="MGV5" s="232"/>
      <c r="MGW5" s="232"/>
      <c r="MGX5" s="232"/>
      <c r="MGY5" s="232"/>
      <c r="MGZ5" s="232"/>
      <c r="MHA5" s="232"/>
      <c r="MHB5" s="232"/>
      <c r="MHC5" s="232"/>
      <c r="MHD5" s="232"/>
      <c r="MHE5" s="232"/>
      <c r="MHF5" s="232"/>
      <c r="MHG5" s="232"/>
      <c r="MHH5" s="232"/>
      <c r="MHI5" s="232"/>
      <c r="MHJ5" s="232"/>
      <c r="MHK5" s="232"/>
      <c r="MHL5" s="232"/>
      <c r="MHM5" s="232"/>
      <c r="MHN5" s="232"/>
      <c r="MHO5" s="232"/>
      <c r="MHP5" s="232"/>
      <c r="MHQ5" s="232"/>
      <c r="MHR5" s="232"/>
      <c r="MHS5" s="232"/>
      <c r="MHT5" s="232"/>
      <c r="MHU5" s="232"/>
      <c r="MHV5" s="232"/>
      <c r="MHW5" s="232"/>
      <c r="MHX5" s="232"/>
      <c r="MHY5" s="232"/>
      <c r="MHZ5" s="232"/>
      <c r="MIA5" s="232"/>
      <c r="MIB5" s="232"/>
      <c r="MIC5" s="232"/>
      <c r="MID5" s="232"/>
      <c r="MIE5" s="232"/>
      <c r="MIF5" s="232"/>
      <c r="MIG5" s="232"/>
      <c r="MIH5" s="232"/>
      <c r="MII5" s="232"/>
      <c r="MIJ5" s="232"/>
      <c r="MIK5" s="232"/>
      <c r="MIL5" s="232"/>
      <c r="MIM5" s="232"/>
      <c r="MIN5" s="232"/>
      <c r="MIO5" s="232"/>
      <c r="MIP5" s="232"/>
      <c r="MIQ5" s="232"/>
      <c r="MIR5" s="232"/>
      <c r="MIS5" s="232"/>
      <c r="MIT5" s="232"/>
      <c r="MIU5" s="232"/>
      <c r="MIV5" s="232"/>
      <c r="MIW5" s="232"/>
      <c r="MIX5" s="232"/>
      <c r="MIY5" s="232"/>
      <c r="MIZ5" s="232"/>
      <c r="MJA5" s="232"/>
      <c r="MJB5" s="232"/>
      <c r="MJC5" s="232"/>
      <c r="MJD5" s="232"/>
      <c r="MJE5" s="232"/>
      <c r="MJF5" s="232"/>
      <c r="MJG5" s="232"/>
      <c r="MJH5" s="232"/>
      <c r="MJI5" s="232"/>
      <c r="MJJ5" s="232"/>
      <c r="MJK5" s="232"/>
      <c r="MJL5" s="232"/>
      <c r="MJM5" s="232"/>
      <c r="MJN5" s="232"/>
      <c r="MJO5" s="232"/>
      <c r="MJP5" s="232"/>
      <c r="MJQ5" s="232"/>
      <c r="MJR5" s="232"/>
      <c r="MJS5" s="232"/>
      <c r="MJT5" s="232"/>
      <c r="MJU5" s="232"/>
      <c r="MJV5" s="232"/>
      <c r="MJW5" s="232"/>
      <c r="MJX5" s="232"/>
      <c r="MJY5" s="232"/>
      <c r="MJZ5" s="232"/>
      <c r="MKA5" s="232"/>
      <c r="MKB5" s="232"/>
      <c r="MKC5" s="232"/>
      <c r="MKD5" s="232"/>
      <c r="MKE5" s="232"/>
      <c r="MKF5" s="232"/>
      <c r="MKG5" s="232"/>
      <c r="MKH5" s="232"/>
      <c r="MKI5" s="232"/>
      <c r="MKJ5" s="232"/>
      <c r="MKK5" s="232"/>
      <c r="MKL5" s="232"/>
      <c r="MKM5" s="232"/>
      <c r="MKN5" s="232"/>
      <c r="MKO5" s="232"/>
      <c r="MKP5" s="232"/>
      <c r="MKQ5" s="232"/>
      <c r="MKR5" s="232"/>
      <c r="MKS5" s="232"/>
      <c r="MKT5" s="232"/>
      <c r="MKU5" s="232"/>
      <c r="MKV5" s="232"/>
      <c r="MKW5" s="232"/>
      <c r="MKX5" s="232"/>
      <c r="MKY5" s="232"/>
      <c r="MKZ5" s="232"/>
      <c r="MLA5" s="232"/>
      <c r="MLB5" s="232"/>
      <c r="MLC5" s="232"/>
      <c r="MLD5" s="232"/>
      <c r="MLE5" s="232"/>
      <c r="MLF5" s="232"/>
      <c r="MLG5" s="232"/>
      <c r="MLH5" s="232"/>
      <c r="MLI5" s="232"/>
      <c r="MLJ5" s="232"/>
      <c r="MLK5" s="232"/>
      <c r="MLL5" s="232"/>
      <c r="MLM5" s="232"/>
      <c r="MLN5" s="232"/>
      <c r="MLO5" s="232"/>
      <c r="MLP5" s="232"/>
      <c r="MLQ5" s="232"/>
      <c r="MLR5" s="232"/>
      <c r="MLS5" s="232"/>
      <c r="MLT5" s="232"/>
      <c r="MLU5" s="232"/>
      <c r="MLV5" s="232"/>
      <c r="MLW5" s="232"/>
      <c r="MLX5" s="232"/>
      <c r="MLY5" s="232"/>
      <c r="MLZ5" s="232"/>
      <c r="MMA5" s="232"/>
      <c r="MMB5" s="232"/>
      <c r="MMC5" s="232"/>
      <c r="MMD5" s="232"/>
      <c r="MME5" s="232"/>
      <c r="MMF5" s="232"/>
      <c r="MMG5" s="232"/>
      <c r="MMH5" s="232"/>
      <c r="MMI5" s="232"/>
      <c r="MMJ5" s="232"/>
      <c r="MMK5" s="232"/>
      <c r="MML5" s="232"/>
      <c r="MMM5" s="232"/>
      <c r="MMN5" s="232"/>
      <c r="MMO5" s="232"/>
      <c r="MMP5" s="232"/>
      <c r="MMQ5" s="232"/>
      <c r="MMR5" s="232"/>
      <c r="MMS5" s="232"/>
      <c r="MMT5" s="232"/>
      <c r="MMU5" s="232"/>
      <c r="MMV5" s="232"/>
      <c r="MMW5" s="232"/>
      <c r="MMX5" s="232"/>
      <c r="MMY5" s="232"/>
      <c r="MMZ5" s="232"/>
      <c r="MNA5" s="232"/>
      <c r="MNB5" s="232"/>
      <c r="MNC5" s="232"/>
      <c r="MND5" s="232"/>
      <c r="MNE5" s="232"/>
      <c r="MNF5" s="232"/>
      <c r="MNG5" s="232"/>
      <c r="MNH5" s="232"/>
      <c r="MNI5" s="232"/>
      <c r="MNJ5" s="232"/>
      <c r="MNK5" s="232"/>
      <c r="MNL5" s="232"/>
      <c r="MNM5" s="232"/>
      <c r="MNN5" s="232"/>
      <c r="MNO5" s="232"/>
      <c r="MNP5" s="232"/>
      <c r="MNQ5" s="232"/>
      <c r="MNR5" s="232"/>
      <c r="MNS5" s="232"/>
      <c r="MNT5" s="232"/>
      <c r="MNU5" s="232"/>
      <c r="MNV5" s="232"/>
      <c r="MNW5" s="232"/>
      <c r="MNX5" s="232"/>
      <c r="MNY5" s="232"/>
      <c r="MNZ5" s="232"/>
      <c r="MOA5" s="232"/>
      <c r="MOB5" s="232"/>
      <c r="MOC5" s="232"/>
      <c r="MOD5" s="232"/>
      <c r="MOE5" s="232"/>
      <c r="MOF5" s="232"/>
      <c r="MOG5" s="232"/>
      <c r="MOH5" s="232"/>
      <c r="MOI5" s="232"/>
      <c r="MOJ5" s="232"/>
      <c r="MOK5" s="232"/>
      <c r="MOL5" s="232"/>
      <c r="MOM5" s="232"/>
      <c r="MON5" s="232"/>
      <c r="MOO5" s="232"/>
      <c r="MOP5" s="232"/>
      <c r="MOQ5" s="232"/>
      <c r="MOR5" s="232"/>
      <c r="MOS5" s="232"/>
      <c r="MOT5" s="232"/>
      <c r="MOU5" s="232"/>
      <c r="MOV5" s="232"/>
      <c r="MOW5" s="232"/>
      <c r="MOX5" s="232"/>
      <c r="MOY5" s="232"/>
      <c r="MOZ5" s="232"/>
      <c r="MPA5" s="232"/>
      <c r="MPB5" s="232"/>
      <c r="MPC5" s="232"/>
      <c r="MPD5" s="232"/>
      <c r="MPE5" s="232"/>
      <c r="MPF5" s="232"/>
      <c r="MPG5" s="232"/>
      <c r="MPH5" s="232"/>
      <c r="MPI5" s="232"/>
      <c r="MPJ5" s="232"/>
      <c r="MPK5" s="232"/>
      <c r="MPL5" s="232"/>
      <c r="MPM5" s="232"/>
      <c r="MPN5" s="232"/>
      <c r="MPO5" s="232"/>
      <c r="MPP5" s="232"/>
      <c r="MPQ5" s="232"/>
      <c r="MPR5" s="232"/>
      <c r="MPS5" s="232"/>
      <c r="MPT5" s="232"/>
      <c r="MPU5" s="232"/>
      <c r="MPV5" s="232"/>
      <c r="MPW5" s="232"/>
      <c r="MPX5" s="232"/>
      <c r="MPY5" s="232"/>
      <c r="MPZ5" s="232"/>
      <c r="MQA5" s="232"/>
      <c r="MQB5" s="232"/>
      <c r="MQC5" s="232"/>
      <c r="MQD5" s="232"/>
      <c r="MQE5" s="232"/>
      <c r="MQF5" s="232"/>
      <c r="MQG5" s="232"/>
      <c r="MQH5" s="232"/>
      <c r="MQI5" s="232"/>
      <c r="MQJ5" s="232"/>
      <c r="MQK5" s="232"/>
      <c r="MQL5" s="232"/>
      <c r="MQM5" s="232"/>
      <c r="MQN5" s="232"/>
      <c r="MQO5" s="232"/>
      <c r="MQP5" s="232"/>
      <c r="MQQ5" s="232"/>
      <c r="MQR5" s="232"/>
      <c r="MQS5" s="232"/>
      <c r="MQT5" s="232"/>
      <c r="MQU5" s="232"/>
      <c r="MQV5" s="232"/>
      <c r="MQW5" s="232"/>
      <c r="MQX5" s="232"/>
      <c r="MQY5" s="232"/>
      <c r="MQZ5" s="232"/>
      <c r="MRA5" s="232"/>
      <c r="MRB5" s="232"/>
      <c r="MRC5" s="232"/>
      <c r="MRD5" s="232"/>
      <c r="MRE5" s="232"/>
      <c r="MRF5" s="232"/>
      <c r="MRG5" s="232"/>
      <c r="MRH5" s="232"/>
      <c r="MRI5" s="232"/>
      <c r="MRJ5" s="232"/>
      <c r="MRK5" s="232"/>
      <c r="MRL5" s="232"/>
      <c r="MRM5" s="232"/>
      <c r="MRN5" s="232"/>
      <c r="MRO5" s="232"/>
      <c r="MRP5" s="232"/>
      <c r="MRQ5" s="232"/>
      <c r="MRR5" s="232"/>
      <c r="MRS5" s="232"/>
      <c r="MRT5" s="232"/>
      <c r="MRU5" s="232"/>
      <c r="MRV5" s="232"/>
      <c r="MRW5" s="232"/>
      <c r="MRX5" s="232"/>
      <c r="MRY5" s="232"/>
      <c r="MRZ5" s="232"/>
      <c r="MSA5" s="232"/>
      <c r="MSB5" s="232"/>
      <c r="MSC5" s="232"/>
      <c r="MSD5" s="232"/>
      <c r="MSE5" s="232"/>
      <c r="MSF5" s="232"/>
      <c r="MSG5" s="232"/>
      <c r="MSH5" s="232"/>
      <c r="MSI5" s="232"/>
      <c r="MSJ5" s="232"/>
      <c r="MSK5" s="232"/>
      <c r="MSL5" s="232"/>
      <c r="MSM5" s="232"/>
      <c r="MSN5" s="232"/>
      <c r="MSO5" s="232"/>
      <c r="MSP5" s="232"/>
      <c r="MSQ5" s="232"/>
      <c r="MSR5" s="232"/>
      <c r="MSS5" s="232"/>
      <c r="MST5" s="232"/>
      <c r="MSU5" s="232"/>
      <c r="MSV5" s="232"/>
      <c r="MSW5" s="232"/>
      <c r="MSX5" s="232"/>
      <c r="MSY5" s="232"/>
      <c r="MSZ5" s="232"/>
      <c r="MTA5" s="232"/>
      <c r="MTB5" s="232"/>
      <c r="MTC5" s="232"/>
      <c r="MTD5" s="232"/>
      <c r="MTE5" s="232"/>
      <c r="MTF5" s="232"/>
      <c r="MTG5" s="232"/>
      <c r="MTH5" s="232"/>
      <c r="MTI5" s="232"/>
      <c r="MTJ5" s="232"/>
      <c r="MTK5" s="232"/>
      <c r="MTL5" s="232"/>
      <c r="MTM5" s="232"/>
      <c r="MTN5" s="232"/>
      <c r="MTO5" s="232"/>
      <c r="MTP5" s="232"/>
      <c r="MTQ5" s="232"/>
      <c r="MTR5" s="232"/>
      <c r="MTS5" s="232"/>
      <c r="MTT5" s="232"/>
      <c r="MTU5" s="232"/>
      <c r="MTV5" s="232"/>
      <c r="MTW5" s="232"/>
      <c r="MTX5" s="232"/>
      <c r="MTY5" s="232"/>
      <c r="MTZ5" s="232"/>
      <c r="MUA5" s="232"/>
      <c r="MUB5" s="232"/>
      <c r="MUC5" s="232"/>
      <c r="MUD5" s="232"/>
      <c r="MUE5" s="232"/>
      <c r="MUF5" s="232"/>
      <c r="MUG5" s="232"/>
      <c r="MUH5" s="232"/>
      <c r="MUI5" s="232"/>
      <c r="MUJ5" s="232"/>
      <c r="MUK5" s="232"/>
      <c r="MUL5" s="232"/>
      <c r="MUM5" s="232"/>
      <c r="MUN5" s="232"/>
      <c r="MUO5" s="232"/>
      <c r="MUP5" s="232"/>
      <c r="MUQ5" s="232"/>
      <c r="MUR5" s="232"/>
      <c r="MUS5" s="232"/>
      <c r="MUT5" s="232"/>
      <c r="MUU5" s="232"/>
      <c r="MUV5" s="232"/>
      <c r="MUW5" s="232"/>
      <c r="MUX5" s="232"/>
      <c r="MUY5" s="232"/>
      <c r="MUZ5" s="232"/>
      <c r="MVA5" s="232"/>
      <c r="MVB5" s="232"/>
      <c r="MVC5" s="232"/>
      <c r="MVD5" s="232"/>
      <c r="MVE5" s="232"/>
      <c r="MVF5" s="232"/>
      <c r="MVG5" s="232"/>
      <c r="MVH5" s="232"/>
      <c r="MVI5" s="232"/>
      <c r="MVJ5" s="232"/>
      <c r="MVK5" s="232"/>
      <c r="MVL5" s="232"/>
      <c r="MVM5" s="232"/>
      <c r="MVN5" s="232"/>
      <c r="MVO5" s="232"/>
      <c r="MVP5" s="232"/>
      <c r="MVQ5" s="232"/>
      <c r="MVR5" s="232"/>
      <c r="MVS5" s="232"/>
      <c r="MVT5" s="232"/>
      <c r="MVU5" s="232"/>
      <c r="MVV5" s="232"/>
      <c r="MVW5" s="232"/>
      <c r="MVX5" s="232"/>
      <c r="MVY5" s="232"/>
      <c r="MVZ5" s="232"/>
      <c r="MWA5" s="232"/>
      <c r="MWB5" s="232"/>
      <c r="MWC5" s="232"/>
      <c r="MWD5" s="232"/>
      <c r="MWE5" s="232"/>
      <c r="MWF5" s="232"/>
      <c r="MWG5" s="232"/>
      <c r="MWH5" s="232"/>
      <c r="MWI5" s="232"/>
      <c r="MWJ5" s="232"/>
      <c r="MWK5" s="232"/>
      <c r="MWL5" s="232"/>
      <c r="MWM5" s="232"/>
      <c r="MWN5" s="232"/>
      <c r="MWO5" s="232"/>
      <c r="MWP5" s="232"/>
      <c r="MWQ5" s="232"/>
      <c r="MWR5" s="232"/>
      <c r="MWS5" s="232"/>
      <c r="MWT5" s="232"/>
      <c r="MWU5" s="232"/>
      <c r="MWV5" s="232"/>
      <c r="MWW5" s="232"/>
      <c r="MWX5" s="232"/>
      <c r="MWY5" s="232"/>
      <c r="MWZ5" s="232"/>
      <c r="MXA5" s="232"/>
      <c r="MXB5" s="232"/>
      <c r="MXC5" s="232"/>
      <c r="MXD5" s="232"/>
      <c r="MXE5" s="232"/>
      <c r="MXF5" s="232"/>
      <c r="MXG5" s="232"/>
      <c r="MXH5" s="232"/>
      <c r="MXI5" s="232"/>
      <c r="MXJ5" s="232"/>
      <c r="MXK5" s="232"/>
      <c r="MXL5" s="232"/>
      <c r="MXM5" s="232"/>
      <c r="MXN5" s="232"/>
      <c r="MXO5" s="232"/>
      <c r="MXP5" s="232"/>
      <c r="MXQ5" s="232"/>
      <c r="MXR5" s="232"/>
      <c r="MXS5" s="232"/>
      <c r="MXT5" s="232"/>
      <c r="MXU5" s="232"/>
      <c r="MXV5" s="232"/>
      <c r="MXW5" s="232"/>
      <c r="MXX5" s="232"/>
      <c r="MXY5" s="232"/>
      <c r="MXZ5" s="232"/>
      <c r="MYA5" s="232"/>
      <c r="MYB5" s="232"/>
      <c r="MYC5" s="232"/>
      <c r="MYD5" s="232"/>
      <c r="MYE5" s="232"/>
      <c r="MYF5" s="232"/>
      <c r="MYG5" s="232"/>
      <c r="MYH5" s="232"/>
      <c r="MYI5" s="232"/>
      <c r="MYJ5" s="232"/>
      <c r="MYK5" s="232"/>
      <c r="MYL5" s="232"/>
      <c r="MYM5" s="232"/>
      <c r="MYN5" s="232"/>
      <c r="MYO5" s="232"/>
      <c r="MYP5" s="232"/>
      <c r="MYQ5" s="232"/>
      <c r="MYR5" s="232"/>
      <c r="MYS5" s="232"/>
      <c r="MYT5" s="232"/>
      <c r="MYU5" s="232"/>
      <c r="MYV5" s="232"/>
      <c r="MYW5" s="232"/>
      <c r="MYX5" s="232"/>
      <c r="MYY5" s="232"/>
      <c r="MYZ5" s="232"/>
      <c r="MZA5" s="232"/>
      <c r="MZB5" s="232"/>
      <c r="MZC5" s="232"/>
      <c r="MZD5" s="232"/>
      <c r="MZE5" s="232"/>
      <c r="MZF5" s="232"/>
      <c r="MZG5" s="232"/>
      <c r="MZH5" s="232"/>
      <c r="MZI5" s="232"/>
      <c r="MZJ5" s="232"/>
      <c r="MZK5" s="232"/>
      <c r="MZL5" s="232"/>
      <c r="MZM5" s="232"/>
      <c r="MZN5" s="232"/>
      <c r="MZO5" s="232"/>
      <c r="MZP5" s="232"/>
      <c r="MZQ5" s="232"/>
      <c r="MZR5" s="232"/>
      <c r="MZS5" s="232"/>
      <c r="MZT5" s="232"/>
      <c r="MZU5" s="232"/>
      <c r="MZV5" s="232"/>
      <c r="MZW5" s="232"/>
      <c r="MZX5" s="232"/>
      <c r="MZY5" s="232"/>
      <c r="MZZ5" s="232"/>
      <c r="NAA5" s="232"/>
      <c r="NAB5" s="232"/>
      <c r="NAC5" s="232"/>
      <c r="NAD5" s="232"/>
      <c r="NAE5" s="232"/>
      <c r="NAF5" s="232"/>
      <c r="NAG5" s="232"/>
      <c r="NAH5" s="232"/>
      <c r="NAI5" s="232"/>
      <c r="NAJ5" s="232"/>
      <c r="NAK5" s="232"/>
      <c r="NAL5" s="232"/>
      <c r="NAM5" s="232"/>
      <c r="NAN5" s="232"/>
      <c r="NAO5" s="232"/>
      <c r="NAP5" s="232"/>
      <c r="NAQ5" s="232"/>
      <c r="NAR5" s="232"/>
      <c r="NAS5" s="232"/>
      <c r="NAT5" s="232"/>
      <c r="NAU5" s="232"/>
      <c r="NAV5" s="232"/>
      <c r="NAW5" s="232"/>
      <c r="NAX5" s="232"/>
      <c r="NAY5" s="232"/>
      <c r="NAZ5" s="232"/>
      <c r="NBA5" s="232"/>
      <c r="NBB5" s="232"/>
      <c r="NBC5" s="232"/>
      <c r="NBD5" s="232"/>
      <c r="NBE5" s="232"/>
      <c r="NBF5" s="232"/>
      <c r="NBG5" s="232"/>
      <c r="NBH5" s="232"/>
      <c r="NBI5" s="232"/>
      <c r="NBJ5" s="232"/>
      <c r="NBK5" s="232"/>
      <c r="NBL5" s="232"/>
      <c r="NBM5" s="232"/>
      <c r="NBN5" s="232"/>
      <c r="NBO5" s="232"/>
      <c r="NBP5" s="232"/>
      <c r="NBQ5" s="232"/>
      <c r="NBR5" s="232"/>
      <c r="NBS5" s="232"/>
      <c r="NBT5" s="232"/>
      <c r="NBU5" s="232"/>
      <c r="NBV5" s="232"/>
      <c r="NBW5" s="232"/>
      <c r="NBX5" s="232"/>
      <c r="NBY5" s="232"/>
      <c r="NBZ5" s="232"/>
      <c r="NCA5" s="232"/>
      <c r="NCB5" s="232"/>
      <c r="NCC5" s="232"/>
      <c r="NCD5" s="232"/>
      <c r="NCE5" s="232"/>
      <c r="NCF5" s="232"/>
      <c r="NCG5" s="232"/>
      <c r="NCH5" s="232"/>
      <c r="NCI5" s="232"/>
      <c r="NCJ5" s="232"/>
      <c r="NCK5" s="232"/>
      <c r="NCL5" s="232"/>
      <c r="NCM5" s="232"/>
      <c r="NCN5" s="232"/>
      <c r="NCO5" s="232"/>
      <c r="NCP5" s="232"/>
      <c r="NCQ5" s="232"/>
      <c r="NCR5" s="232"/>
      <c r="NCS5" s="232"/>
      <c r="NCT5" s="232"/>
      <c r="NCU5" s="232"/>
      <c r="NCV5" s="232"/>
      <c r="NCW5" s="232"/>
      <c r="NCX5" s="232"/>
      <c r="NCY5" s="232"/>
      <c r="NCZ5" s="232"/>
      <c r="NDA5" s="232"/>
      <c r="NDB5" s="232"/>
      <c r="NDC5" s="232"/>
      <c r="NDD5" s="232"/>
      <c r="NDE5" s="232"/>
      <c r="NDF5" s="232"/>
      <c r="NDG5" s="232"/>
      <c r="NDH5" s="232"/>
      <c r="NDI5" s="232"/>
      <c r="NDJ5" s="232"/>
      <c r="NDK5" s="232"/>
      <c r="NDL5" s="232"/>
      <c r="NDM5" s="232"/>
      <c r="NDN5" s="232"/>
      <c r="NDO5" s="232"/>
      <c r="NDP5" s="232"/>
      <c r="NDQ5" s="232"/>
      <c r="NDR5" s="232"/>
      <c r="NDS5" s="232"/>
      <c r="NDT5" s="232"/>
      <c r="NDU5" s="232"/>
      <c r="NDV5" s="232"/>
      <c r="NDW5" s="232"/>
      <c r="NDX5" s="232"/>
      <c r="NDY5" s="232"/>
      <c r="NDZ5" s="232"/>
      <c r="NEA5" s="232"/>
      <c r="NEB5" s="232"/>
      <c r="NEC5" s="232"/>
      <c r="NED5" s="232"/>
      <c r="NEE5" s="232"/>
      <c r="NEF5" s="232"/>
      <c r="NEG5" s="232"/>
      <c r="NEH5" s="232"/>
      <c r="NEI5" s="232"/>
      <c r="NEJ5" s="232"/>
      <c r="NEK5" s="232"/>
      <c r="NEL5" s="232"/>
      <c r="NEM5" s="232"/>
      <c r="NEN5" s="232"/>
      <c r="NEO5" s="232"/>
      <c r="NEP5" s="232"/>
      <c r="NEQ5" s="232"/>
      <c r="NER5" s="232"/>
      <c r="NES5" s="232"/>
      <c r="NET5" s="232"/>
      <c r="NEU5" s="232"/>
      <c r="NEV5" s="232"/>
      <c r="NEW5" s="232"/>
      <c r="NEX5" s="232"/>
      <c r="NEY5" s="232"/>
      <c r="NEZ5" s="232"/>
      <c r="NFA5" s="232"/>
      <c r="NFB5" s="232"/>
      <c r="NFC5" s="232"/>
      <c r="NFD5" s="232"/>
      <c r="NFE5" s="232"/>
      <c r="NFF5" s="232"/>
      <c r="NFG5" s="232"/>
      <c r="NFH5" s="232"/>
      <c r="NFI5" s="232"/>
      <c r="NFJ5" s="232"/>
      <c r="NFK5" s="232"/>
      <c r="NFL5" s="232"/>
      <c r="NFM5" s="232"/>
      <c r="NFN5" s="232"/>
      <c r="NFO5" s="232"/>
      <c r="NFP5" s="232"/>
      <c r="NFQ5" s="232"/>
      <c r="NFR5" s="232"/>
      <c r="NFS5" s="232"/>
      <c r="NFT5" s="232"/>
      <c r="NFU5" s="232"/>
      <c r="NFV5" s="232"/>
      <c r="NFW5" s="232"/>
      <c r="NFX5" s="232"/>
      <c r="NFY5" s="232"/>
      <c r="NFZ5" s="232"/>
      <c r="NGA5" s="232"/>
      <c r="NGB5" s="232"/>
      <c r="NGC5" s="232"/>
      <c r="NGD5" s="232"/>
      <c r="NGE5" s="232"/>
      <c r="NGF5" s="232"/>
      <c r="NGG5" s="232"/>
      <c r="NGH5" s="232"/>
      <c r="NGI5" s="232"/>
      <c r="NGJ5" s="232"/>
      <c r="NGK5" s="232"/>
      <c r="NGL5" s="232"/>
      <c r="NGM5" s="232"/>
      <c r="NGN5" s="232"/>
      <c r="NGO5" s="232"/>
      <c r="NGP5" s="232"/>
      <c r="NGQ5" s="232"/>
      <c r="NGR5" s="232"/>
      <c r="NGS5" s="232"/>
      <c r="NGT5" s="232"/>
      <c r="NGU5" s="232"/>
      <c r="NGV5" s="232"/>
      <c r="NGW5" s="232"/>
      <c r="NGX5" s="232"/>
      <c r="NGY5" s="232"/>
      <c r="NGZ5" s="232"/>
      <c r="NHA5" s="232"/>
      <c r="NHB5" s="232"/>
      <c r="NHC5" s="232"/>
      <c r="NHD5" s="232"/>
      <c r="NHE5" s="232"/>
      <c r="NHF5" s="232"/>
      <c r="NHG5" s="232"/>
      <c r="NHH5" s="232"/>
      <c r="NHI5" s="232"/>
      <c r="NHJ5" s="232"/>
      <c r="NHK5" s="232"/>
      <c r="NHL5" s="232"/>
      <c r="NHM5" s="232"/>
      <c r="NHN5" s="232"/>
      <c r="NHO5" s="232"/>
      <c r="NHP5" s="232"/>
      <c r="NHQ5" s="232"/>
      <c r="NHR5" s="232"/>
      <c r="NHS5" s="232"/>
      <c r="NHT5" s="232"/>
      <c r="NHU5" s="232"/>
      <c r="NHV5" s="232"/>
      <c r="NHW5" s="232"/>
      <c r="NHX5" s="232"/>
      <c r="NHY5" s="232"/>
      <c r="NHZ5" s="232"/>
      <c r="NIA5" s="232"/>
      <c r="NIB5" s="232"/>
      <c r="NIC5" s="232"/>
      <c r="NID5" s="232"/>
      <c r="NIE5" s="232"/>
      <c r="NIF5" s="232"/>
      <c r="NIG5" s="232"/>
      <c r="NIH5" s="232"/>
      <c r="NII5" s="232"/>
      <c r="NIJ5" s="232"/>
      <c r="NIK5" s="232"/>
      <c r="NIL5" s="232"/>
      <c r="NIM5" s="232"/>
      <c r="NIN5" s="232"/>
      <c r="NIO5" s="232"/>
      <c r="NIP5" s="232"/>
      <c r="NIQ5" s="232"/>
      <c r="NIR5" s="232"/>
      <c r="NIS5" s="232"/>
      <c r="NIT5" s="232"/>
      <c r="NIU5" s="232"/>
      <c r="NIV5" s="232"/>
      <c r="NIW5" s="232"/>
      <c r="NIX5" s="232"/>
      <c r="NIY5" s="232"/>
      <c r="NIZ5" s="232"/>
      <c r="NJA5" s="232"/>
      <c r="NJB5" s="232"/>
      <c r="NJC5" s="232"/>
      <c r="NJD5" s="232"/>
      <c r="NJE5" s="232"/>
      <c r="NJF5" s="232"/>
      <c r="NJG5" s="232"/>
      <c r="NJH5" s="232"/>
      <c r="NJI5" s="232"/>
      <c r="NJJ5" s="232"/>
      <c r="NJK5" s="232"/>
      <c r="NJL5" s="232"/>
      <c r="NJM5" s="232"/>
      <c r="NJN5" s="232"/>
      <c r="NJO5" s="232"/>
      <c r="NJP5" s="232"/>
      <c r="NJQ5" s="232"/>
      <c r="NJR5" s="232"/>
      <c r="NJS5" s="232"/>
      <c r="NJT5" s="232"/>
      <c r="NJU5" s="232"/>
      <c r="NJV5" s="232"/>
      <c r="NJW5" s="232"/>
      <c r="NJX5" s="232"/>
      <c r="NJY5" s="232"/>
      <c r="NJZ5" s="232"/>
      <c r="NKA5" s="232"/>
      <c r="NKB5" s="232"/>
      <c r="NKC5" s="232"/>
      <c r="NKD5" s="232"/>
      <c r="NKE5" s="232"/>
      <c r="NKF5" s="232"/>
      <c r="NKG5" s="232"/>
      <c r="NKH5" s="232"/>
      <c r="NKI5" s="232"/>
      <c r="NKJ5" s="232"/>
      <c r="NKK5" s="232"/>
      <c r="NKL5" s="232"/>
      <c r="NKM5" s="232"/>
      <c r="NKN5" s="232"/>
      <c r="NKO5" s="232"/>
      <c r="NKP5" s="232"/>
      <c r="NKQ5" s="232"/>
      <c r="NKR5" s="232"/>
      <c r="NKS5" s="232"/>
      <c r="NKT5" s="232"/>
      <c r="NKU5" s="232"/>
      <c r="NKV5" s="232"/>
      <c r="NKW5" s="232"/>
      <c r="NKX5" s="232"/>
      <c r="NKY5" s="232"/>
      <c r="NKZ5" s="232"/>
      <c r="NLA5" s="232"/>
      <c r="NLB5" s="232"/>
      <c r="NLC5" s="232"/>
      <c r="NLD5" s="232"/>
      <c r="NLE5" s="232"/>
      <c r="NLF5" s="232"/>
      <c r="NLG5" s="232"/>
      <c r="NLH5" s="232"/>
      <c r="NLI5" s="232"/>
      <c r="NLJ5" s="232"/>
      <c r="NLK5" s="232"/>
      <c r="NLL5" s="232"/>
      <c r="NLM5" s="232"/>
      <c r="NLN5" s="232"/>
      <c r="NLO5" s="232"/>
      <c r="NLP5" s="232"/>
      <c r="NLQ5" s="232"/>
      <c r="NLR5" s="232"/>
      <c r="NLS5" s="232"/>
      <c r="NLT5" s="232"/>
      <c r="NLU5" s="232"/>
      <c r="NLV5" s="232"/>
      <c r="NLW5" s="232"/>
      <c r="NLX5" s="232"/>
      <c r="NLY5" s="232"/>
      <c r="NLZ5" s="232"/>
      <c r="NMA5" s="232"/>
      <c r="NMB5" s="232"/>
      <c r="NMC5" s="232"/>
      <c r="NMD5" s="232"/>
      <c r="NME5" s="232"/>
      <c r="NMF5" s="232"/>
      <c r="NMG5" s="232"/>
      <c r="NMH5" s="232"/>
      <c r="NMI5" s="232"/>
      <c r="NMJ5" s="232"/>
      <c r="NMK5" s="232"/>
      <c r="NML5" s="232"/>
      <c r="NMM5" s="232"/>
      <c r="NMN5" s="232"/>
      <c r="NMO5" s="232"/>
      <c r="NMP5" s="232"/>
      <c r="NMQ5" s="232"/>
      <c r="NMR5" s="232"/>
      <c r="NMS5" s="232"/>
      <c r="NMT5" s="232"/>
      <c r="NMU5" s="232"/>
      <c r="NMV5" s="232"/>
      <c r="NMW5" s="232"/>
      <c r="NMX5" s="232"/>
      <c r="NMY5" s="232"/>
      <c r="NMZ5" s="232"/>
      <c r="NNA5" s="232"/>
      <c r="NNB5" s="232"/>
      <c r="NNC5" s="232"/>
      <c r="NND5" s="232"/>
      <c r="NNE5" s="232"/>
      <c r="NNF5" s="232"/>
      <c r="NNG5" s="232"/>
      <c r="NNH5" s="232"/>
      <c r="NNI5" s="232"/>
      <c r="NNJ5" s="232"/>
      <c r="NNK5" s="232"/>
      <c r="NNL5" s="232"/>
      <c r="NNM5" s="232"/>
      <c r="NNN5" s="232"/>
      <c r="NNO5" s="232"/>
      <c r="NNP5" s="232"/>
      <c r="NNQ5" s="232"/>
      <c r="NNR5" s="232"/>
      <c r="NNS5" s="232"/>
      <c r="NNT5" s="232"/>
      <c r="NNU5" s="232"/>
      <c r="NNV5" s="232"/>
      <c r="NNW5" s="232"/>
      <c r="NNX5" s="232"/>
      <c r="NNY5" s="232"/>
      <c r="NNZ5" s="232"/>
      <c r="NOA5" s="232"/>
      <c r="NOB5" s="232"/>
      <c r="NOC5" s="232"/>
      <c r="NOD5" s="232"/>
      <c r="NOE5" s="232"/>
      <c r="NOF5" s="232"/>
      <c r="NOG5" s="232"/>
      <c r="NOH5" s="232"/>
      <c r="NOI5" s="232"/>
      <c r="NOJ5" s="232"/>
      <c r="NOK5" s="232"/>
      <c r="NOL5" s="232"/>
      <c r="NOM5" s="232"/>
      <c r="NON5" s="232"/>
      <c r="NOO5" s="232"/>
      <c r="NOP5" s="232"/>
      <c r="NOQ5" s="232"/>
      <c r="NOR5" s="232"/>
      <c r="NOS5" s="232"/>
      <c r="NOT5" s="232"/>
      <c r="NOU5" s="232"/>
      <c r="NOV5" s="232"/>
      <c r="NOW5" s="232"/>
      <c r="NOX5" s="232"/>
      <c r="NOY5" s="232"/>
      <c r="NOZ5" s="232"/>
      <c r="NPA5" s="232"/>
      <c r="NPB5" s="232"/>
      <c r="NPC5" s="232"/>
      <c r="NPD5" s="232"/>
      <c r="NPE5" s="232"/>
      <c r="NPF5" s="232"/>
      <c r="NPG5" s="232"/>
      <c r="NPH5" s="232"/>
      <c r="NPI5" s="232"/>
      <c r="NPJ5" s="232"/>
      <c r="NPK5" s="232"/>
      <c r="NPL5" s="232"/>
      <c r="NPM5" s="232"/>
      <c r="NPN5" s="232"/>
      <c r="NPO5" s="232"/>
      <c r="NPP5" s="232"/>
      <c r="NPQ5" s="232"/>
      <c r="NPR5" s="232"/>
      <c r="NPS5" s="232"/>
      <c r="NPT5" s="232"/>
      <c r="NPU5" s="232"/>
      <c r="NPV5" s="232"/>
      <c r="NPW5" s="232"/>
      <c r="NPX5" s="232"/>
      <c r="NPY5" s="232"/>
      <c r="NPZ5" s="232"/>
      <c r="NQA5" s="232"/>
      <c r="NQB5" s="232"/>
      <c r="NQC5" s="232"/>
      <c r="NQD5" s="232"/>
      <c r="NQE5" s="232"/>
      <c r="NQF5" s="232"/>
      <c r="NQG5" s="232"/>
      <c r="NQH5" s="232"/>
      <c r="NQI5" s="232"/>
      <c r="NQJ5" s="232"/>
      <c r="NQK5" s="232"/>
      <c r="NQL5" s="232"/>
      <c r="NQM5" s="232"/>
      <c r="NQN5" s="232"/>
      <c r="NQO5" s="232"/>
      <c r="NQP5" s="232"/>
      <c r="NQQ5" s="232"/>
      <c r="NQR5" s="232"/>
      <c r="NQS5" s="232"/>
      <c r="NQT5" s="232"/>
      <c r="NQU5" s="232"/>
      <c r="NQV5" s="232"/>
      <c r="NQW5" s="232"/>
      <c r="NQX5" s="232"/>
      <c r="NQY5" s="232"/>
      <c r="NQZ5" s="232"/>
      <c r="NRA5" s="232"/>
      <c r="NRB5" s="232"/>
      <c r="NRC5" s="232"/>
      <c r="NRD5" s="232"/>
      <c r="NRE5" s="232"/>
      <c r="NRF5" s="232"/>
      <c r="NRG5" s="232"/>
      <c r="NRH5" s="232"/>
      <c r="NRI5" s="232"/>
      <c r="NRJ5" s="232"/>
      <c r="NRK5" s="232"/>
      <c r="NRL5" s="232"/>
      <c r="NRM5" s="232"/>
      <c r="NRN5" s="232"/>
      <c r="NRO5" s="232"/>
      <c r="NRP5" s="232"/>
      <c r="NRQ5" s="232"/>
      <c r="NRR5" s="232"/>
      <c r="NRS5" s="232"/>
      <c r="NRT5" s="232"/>
      <c r="NRU5" s="232"/>
      <c r="NRV5" s="232"/>
      <c r="NRW5" s="232"/>
      <c r="NRX5" s="232"/>
      <c r="NRY5" s="232"/>
      <c r="NRZ5" s="232"/>
      <c r="NSA5" s="232"/>
      <c r="NSB5" s="232"/>
      <c r="NSC5" s="232"/>
      <c r="NSD5" s="232"/>
      <c r="NSE5" s="232"/>
      <c r="NSF5" s="232"/>
      <c r="NSG5" s="232"/>
      <c r="NSH5" s="232"/>
      <c r="NSI5" s="232"/>
      <c r="NSJ5" s="232"/>
      <c r="NSK5" s="232"/>
      <c r="NSL5" s="232"/>
      <c r="NSM5" s="232"/>
      <c r="NSN5" s="232"/>
      <c r="NSO5" s="232"/>
      <c r="NSP5" s="232"/>
      <c r="NSQ5" s="232"/>
      <c r="NSR5" s="232"/>
      <c r="NSS5" s="232"/>
      <c r="NST5" s="232"/>
      <c r="NSU5" s="232"/>
      <c r="NSV5" s="232"/>
      <c r="NSW5" s="232"/>
      <c r="NSX5" s="232"/>
      <c r="NSY5" s="232"/>
      <c r="NSZ5" s="232"/>
      <c r="NTA5" s="232"/>
      <c r="NTB5" s="232"/>
      <c r="NTC5" s="232"/>
      <c r="NTD5" s="232"/>
      <c r="NTE5" s="232"/>
      <c r="NTF5" s="232"/>
      <c r="NTG5" s="232"/>
      <c r="NTH5" s="232"/>
      <c r="NTI5" s="232"/>
      <c r="NTJ5" s="232"/>
      <c r="NTK5" s="232"/>
      <c r="NTL5" s="232"/>
      <c r="NTM5" s="232"/>
      <c r="NTN5" s="232"/>
      <c r="NTO5" s="232"/>
      <c r="NTP5" s="232"/>
      <c r="NTQ5" s="232"/>
      <c r="NTR5" s="232"/>
      <c r="NTS5" s="232"/>
      <c r="NTT5" s="232"/>
      <c r="NTU5" s="232"/>
      <c r="NTV5" s="232"/>
      <c r="NTW5" s="232"/>
      <c r="NTX5" s="232"/>
      <c r="NTY5" s="232"/>
      <c r="NTZ5" s="232"/>
      <c r="NUA5" s="232"/>
      <c r="NUB5" s="232"/>
      <c r="NUC5" s="232"/>
      <c r="NUD5" s="232"/>
      <c r="NUE5" s="232"/>
      <c r="NUF5" s="232"/>
      <c r="NUG5" s="232"/>
      <c r="NUH5" s="232"/>
      <c r="NUI5" s="232"/>
      <c r="NUJ5" s="232"/>
      <c r="NUK5" s="232"/>
      <c r="NUL5" s="232"/>
      <c r="NUM5" s="232"/>
      <c r="NUN5" s="232"/>
      <c r="NUO5" s="232"/>
      <c r="NUP5" s="232"/>
      <c r="NUQ5" s="232"/>
      <c r="NUR5" s="232"/>
      <c r="NUS5" s="232"/>
      <c r="NUT5" s="232"/>
      <c r="NUU5" s="232"/>
      <c r="NUV5" s="232"/>
      <c r="NUW5" s="232"/>
      <c r="NUX5" s="232"/>
      <c r="NUY5" s="232"/>
      <c r="NUZ5" s="232"/>
      <c r="NVA5" s="232"/>
      <c r="NVB5" s="232"/>
      <c r="NVC5" s="232"/>
      <c r="NVD5" s="232"/>
      <c r="NVE5" s="232"/>
      <c r="NVF5" s="232"/>
      <c r="NVG5" s="232"/>
      <c r="NVH5" s="232"/>
      <c r="NVI5" s="232"/>
      <c r="NVJ5" s="232"/>
      <c r="NVK5" s="232"/>
      <c r="NVL5" s="232"/>
      <c r="NVM5" s="232"/>
      <c r="NVN5" s="232"/>
      <c r="NVO5" s="232"/>
      <c r="NVP5" s="232"/>
      <c r="NVQ5" s="232"/>
      <c r="NVR5" s="232"/>
      <c r="NVS5" s="232"/>
      <c r="NVT5" s="232"/>
      <c r="NVU5" s="232"/>
      <c r="NVV5" s="232"/>
      <c r="NVW5" s="232"/>
      <c r="NVX5" s="232"/>
      <c r="NVY5" s="232"/>
      <c r="NVZ5" s="232"/>
      <c r="NWA5" s="232"/>
      <c r="NWB5" s="232"/>
      <c r="NWC5" s="232"/>
      <c r="NWD5" s="232"/>
      <c r="NWE5" s="232"/>
      <c r="NWF5" s="232"/>
      <c r="NWG5" s="232"/>
      <c r="NWH5" s="232"/>
      <c r="NWI5" s="232"/>
      <c r="NWJ5" s="232"/>
      <c r="NWK5" s="232"/>
      <c r="NWL5" s="232"/>
      <c r="NWM5" s="232"/>
      <c r="NWN5" s="232"/>
      <c r="NWO5" s="232"/>
      <c r="NWP5" s="232"/>
      <c r="NWQ5" s="232"/>
      <c r="NWR5" s="232"/>
      <c r="NWS5" s="232"/>
      <c r="NWT5" s="232"/>
      <c r="NWU5" s="232"/>
      <c r="NWV5" s="232"/>
      <c r="NWW5" s="232"/>
      <c r="NWX5" s="232"/>
      <c r="NWY5" s="232"/>
      <c r="NWZ5" s="232"/>
      <c r="NXA5" s="232"/>
      <c r="NXB5" s="232"/>
      <c r="NXC5" s="232"/>
      <c r="NXD5" s="232"/>
      <c r="NXE5" s="232"/>
      <c r="NXF5" s="232"/>
      <c r="NXG5" s="232"/>
      <c r="NXH5" s="232"/>
      <c r="NXI5" s="232"/>
      <c r="NXJ5" s="232"/>
      <c r="NXK5" s="232"/>
      <c r="NXL5" s="232"/>
      <c r="NXM5" s="232"/>
      <c r="NXN5" s="232"/>
      <c r="NXO5" s="232"/>
      <c r="NXP5" s="232"/>
      <c r="NXQ5" s="232"/>
      <c r="NXR5" s="232"/>
      <c r="NXS5" s="232"/>
      <c r="NXT5" s="232"/>
      <c r="NXU5" s="232"/>
      <c r="NXV5" s="232"/>
      <c r="NXW5" s="232"/>
      <c r="NXX5" s="232"/>
      <c r="NXY5" s="232"/>
      <c r="NXZ5" s="232"/>
      <c r="NYA5" s="232"/>
      <c r="NYB5" s="232"/>
      <c r="NYC5" s="232"/>
      <c r="NYD5" s="232"/>
      <c r="NYE5" s="232"/>
      <c r="NYF5" s="232"/>
      <c r="NYG5" s="232"/>
      <c r="NYH5" s="232"/>
      <c r="NYI5" s="232"/>
      <c r="NYJ5" s="232"/>
      <c r="NYK5" s="232"/>
      <c r="NYL5" s="232"/>
      <c r="NYM5" s="232"/>
      <c r="NYN5" s="232"/>
      <c r="NYO5" s="232"/>
      <c r="NYP5" s="232"/>
      <c r="NYQ5" s="232"/>
      <c r="NYR5" s="232"/>
      <c r="NYS5" s="232"/>
      <c r="NYT5" s="232"/>
      <c r="NYU5" s="232"/>
      <c r="NYV5" s="232"/>
      <c r="NYW5" s="232"/>
      <c r="NYX5" s="232"/>
      <c r="NYY5" s="232"/>
      <c r="NYZ5" s="232"/>
      <c r="NZA5" s="232"/>
      <c r="NZB5" s="232"/>
      <c r="NZC5" s="232"/>
      <c r="NZD5" s="232"/>
      <c r="NZE5" s="232"/>
      <c r="NZF5" s="232"/>
      <c r="NZG5" s="232"/>
      <c r="NZH5" s="232"/>
      <c r="NZI5" s="232"/>
      <c r="NZJ5" s="232"/>
      <c r="NZK5" s="232"/>
      <c r="NZL5" s="232"/>
      <c r="NZM5" s="232"/>
      <c r="NZN5" s="232"/>
      <c r="NZO5" s="232"/>
      <c r="NZP5" s="232"/>
      <c r="NZQ5" s="232"/>
      <c r="NZR5" s="232"/>
      <c r="NZS5" s="232"/>
      <c r="NZT5" s="232"/>
      <c r="NZU5" s="232"/>
      <c r="NZV5" s="232"/>
      <c r="NZW5" s="232"/>
      <c r="NZX5" s="232"/>
      <c r="NZY5" s="232"/>
      <c r="NZZ5" s="232"/>
      <c r="OAA5" s="232"/>
      <c r="OAB5" s="232"/>
      <c r="OAC5" s="232"/>
      <c r="OAD5" s="232"/>
      <c r="OAE5" s="232"/>
      <c r="OAF5" s="232"/>
      <c r="OAG5" s="232"/>
      <c r="OAH5" s="232"/>
      <c r="OAI5" s="232"/>
      <c r="OAJ5" s="232"/>
      <c r="OAK5" s="232"/>
      <c r="OAL5" s="232"/>
      <c r="OAM5" s="232"/>
      <c r="OAN5" s="232"/>
      <c r="OAO5" s="232"/>
      <c r="OAP5" s="232"/>
      <c r="OAQ5" s="232"/>
      <c r="OAR5" s="232"/>
      <c r="OAS5" s="232"/>
      <c r="OAT5" s="232"/>
      <c r="OAU5" s="232"/>
      <c r="OAV5" s="232"/>
      <c r="OAW5" s="232"/>
      <c r="OAX5" s="232"/>
      <c r="OAY5" s="232"/>
      <c r="OAZ5" s="232"/>
      <c r="OBA5" s="232"/>
      <c r="OBB5" s="232"/>
      <c r="OBC5" s="232"/>
      <c r="OBD5" s="232"/>
      <c r="OBE5" s="232"/>
      <c r="OBF5" s="232"/>
      <c r="OBG5" s="232"/>
      <c r="OBH5" s="232"/>
      <c r="OBI5" s="232"/>
      <c r="OBJ5" s="232"/>
      <c r="OBK5" s="232"/>
      <c r="OBL5" s="232"/>
      <c r="OBM5" s="232"/>
      <c r="OBN5" s="232"/>
      <c r="OBO5" s="232"/>
      <c r="OBP5" s="232"/>
      <c r="OBQ5" s="232"/>
      <c r="OBR5" s="232"/>
      <c r="OBS5" s="232"/>
      <c r="OBT5" s="232"/>
      <c r="OBU5" s="232"/>
      <c r="OBV5" s="232"/>
      <c r="OBW5" s="232"/>
      <c r="OBX5" s="232"/>
      <c r="OBY5" s="232"/>
      <c r="OBZ5" s="232"/>
      <c r="OCA5" s="232"/>
      <c r="OCB5" s="232"/>
      <c r="OCC5" s="232"/>
      <c r="OCD5" s="232"/>
      <c r="OCE5" s="232"/>
      <c r="OCF5" s="232"/>
      <c r="OCG5" s="232"/>
      <c r="OCH5" s="232"/>
      <c r="OCI5" s="232"/>
      <c r="OCJ5" s="232"/>
      <c r="OCK5" s="232"/>
      <c r="OCL5" s="232"/>
      <c r="OCM5" s="232"/>
      <c r="OCN5" s="232"/>
      <c r="OCO5" s="232"/>
      <c r="OCP5" s="232"/>
      <c r="OCQ5" s="232"/>
      <c r="OCR5" s="232"/>
      <c r="OCS5" s="232"/>
      <c r="OCT5" s="232"/>
      <c r="OCU5" s="232"/>
      <c r="OCV5" s="232"/>
      <c r="OCW5" s="232"/>
      <c r="OCX5" s="232"/>
      <c r="OCY5" s="232"/>
      <c r="OCZ5" s="232"/>
      <c r="ODA5" s="232"/>
      <c r="ODB5" s="232"/>
      <c r="ODC5" s="232"/>
      <c r="ODD5" s="232"/>
      <c r="ODE5" s="232"/>
      <c r="ODF5" s="232"/>
      <c r="ODG5" s="232"/>
      <c r="ODH5" s="232"/>
      <c r="ODI5" s="232"/>
      <c r="ODJ5" s="232"/>
      <c r="ODK5" s="232"/>
      <c r="ODL5" s="232"/>
      <c r="ODM5" s="232"/>
      <c r="ODN5" s="232"/>
      <c r="ODO5" s="232"/>
      <c r="ODP5" s="232"/>
      <c r="ODQ5" s="232"/>
      <c r="ODR5" s="232"/>
      <c r="ODS5" s="232"/>
      <c r="ODT5" s="232"/>
      <c r="ODU5" s="232"/>
      <c r="ODV5" s="232"/>
      <c r="ODW5" s="232"/>
      <c r="ODX5" s="232"/>
      <c r="ODY5" s="232"/>
      <c r="ODZ5" s="232"/>
      <c r="OEA5" s="232"/>
      <c r="OEB5" s="232"/>
      <c r="OEC5" s="232"/>
      <c r="OED5" s="232"/>
      <c r="OEE5" s="232"/>
      <c r="OEF5" s="232"/>
      <c r="OEG5" s="232"/>
      <c r="OEH5" s="232"/>
      <c r="OEI5" s="232"/>
      <c r="OEJ5" s="232"/>
      <c r="OEK5" s="232"/>
      <c r="OEL5" s="232"/>
      <c r="OEM5" s="232"/>
      <c r="OEN5" s="232"/>
      <c r="OEO5" s="232"/>
      <c r="OEP5" s="232"/>
      <c r="OEQ5" s="232"/>
      <c r="OER5" s="232"/>
      <c r="OES5" s="232"/>
      <c r="OET5" s="232"/>
      <c r="OEU5" s="232"/>
      <c r="OEV5" s="232"/>
      <c r="OEW5" s="232"/>
      <c r="OEX5" s="232"/>
      <c r="OEY5" s="232"/>
      <c r="OEZ5" s="232"/>
      <c r="OFA5" s="232"/>
      <c r="OFB5" s="232"/>
      <c r="OFC5" s="232"/>
      <c r="OFD5" s="232"/>
      <c r="OFE5" s="232"/>
      <c r="OFF5" s="232"/>
      <c r="OFG5" s="232"/>
      <c r="OFH5" s="232"/>
      <c r="OFI5" s="232"/>
      <c r="OFJ5" s="232"/>
      <c r="OFK5" s="232"/>
      <c r="OFL5" s="232"/>
      <c r="OFM5" s="232"/>
      <c r="OFN5" s="232"/>
      <c r="OFO5" s="232"/>
      <c r="OFP5" s="232"/>
      <c r="OFQ5" s="232"/>
      <c r="OFR5" s="232"/>
      <c r="OFS5" s="232"/>
      <c r="OFT5" s="232"/>
      <c r="OFU5" s="232"/>
      <c r="OFV5" s="232"/>
      <c r="OFW5" s="232"/>
      <c r="OFX5" s="232"/>
      <c r="OFY5" s="232"/>
      <c r="OFZ5" s="232"/>
      <c r="OGA5" s="232"/>
      <c r="OGB5" s="232"/>
      <c r="OGC5" s="232"/>
      <c r="OGD5" s="232"/>
      <c r="OGE5" s="232"/>
      <c r="OGF5" s="232"/>
      <c r="OGG5" s="232"/>
      <c r="OGH5" s="232"/>
      <c r="OGI5" s="232"/>
      <c r="OGJ5" s="232"/>
      <c r="OGK5" s="232"/>
      <c r="OGL5" s="232"/>
      <c r="OGM5" s="232"/>
      <c r="OGN5" s="232"/>
      <c r="OGO5" s="232"/>
      <c r="OGP5" s="232"/>
      <c r="OGQ5" s="232"/>
      <c r="OGR5" s="232"/>
      <c r="OGS5" s="232"/>
      <c r="OGT5" s="232"/>
      <c r="OGU5" s="232"/>
      <c r="OGV5" s="232"/>
      <c r="OGW5" s="232"/>
      <c r="OGX5" s="232"/>
      <c r="OGY5" s="232"/>
      <c r="OGZ5" s="232"/>
      <c r="OHA5" s="232"/>
      <c r="OHB5" s="232"/>
      <c r="OHC5" s="232"/>
      <c r="OHD5" s="232"/>
      <c r="OHE5" s="232"/>
      <c r="OHF5" s="232"/>
      <c r="OHG5" s="232"/>
      <c r="OHH5" s="232"/>
      <c r="OHI5" s="232"/>
      <c r="OHJ5" s="232"/>
      <c r="OHK5" s="232"/>
      <c r="OHL5" s="232"/>
      <c r="OHM5" s="232"/>
      <c r="OHN5" s="232"/>
      <c r="OHO5" s="232"/>
      <c r="OHP5" s="232"/>
      <c r="OHQ5" s="232"/>
      <c r="OHR5" s="232"/>
      <c r="OHS5" s="232"/>
      <c r="OHT5" s="232"/>
      <c r="OHU5" s="232"/>
      <c r="OHV5" s="232"/>
      <c r="OHW5" s="232"/>
      <c r="OHX5" s="232"/>
      <c r="OHY5" s="232"/>
      <c r="OHZ5" s="232"/>
      <c r="OIA5" s="232"/>
      <c r="OIB5" s="232"/>
      <c r="OIC5" s="232"/>
      <c r="OID5" s="232"/>
      <c r="OIE5" s="232"/>
      <c r="OIF5" s="232"/>
      <c r="OIG5" s="232"/>
      <c r="OIH5" s="232"/>
      <c r="OII5" s="232"/>
      <c r="OIJ5" s="232"/>
      <c r="OIK5" s="232"/>
      <c r="OIL5" s="232"/>
      <c r="OIM5" s="232"/>
      <c r="OIN5" s="232"/>
      <c r="OIO5" s="232"/>
      <c r="OIP5" s="232"/>
      <c r="OIQ5" s="232"/>
      <c r="OIR5" s="232"/>
      <c r="OIS5" s="232"/>
      <c r="OIT5" s="232"/>
      <c r="OIU5" s="232"/>
      <c r="OIV5" s="232"/>
      <c r="OIW5" s="232"/>
      <c r="OIX5" s="232"/>
      <c r="OIY5" s="232"/>
      <c r="OIZ5" s="232"/>
      <c r="OJA5" s="232"/>
      <c r="OJB5" s="232"/>
      <c r="OJC5" s="232"/>
      <c r="OJD5" s="232"/>
      <c r="OJE5" s="232"/>
      <c r="OJF5" s="232"/>
      <c r="OJG5" s="232"/>
      <c r="OJH5" s="232"/>
      <c r="OJI5" s="232"/>
      <c r="OJJ5" s="232"/>
      <c r="OJK5" s="232"/>
      <c r="OJL5" s="232"/>
      <c r="OJM5" s="232"/>
      <c r="OJN5" s="232"/>
      <c r="OJO5" s="232"/>
      <c r="OJP5" s="232"/>
      <c r="OJQ5" s="232"/>
      <c r="OJR5" s="232"/>
      <c r="OJS5" s="232"/>
      <c r="OJT5" s="232"/>
      <c r="OJU5" s="232"/>
      <c r="OJV5" s="232"/>
      <c r="OJW5" s="232"/>
      <c r="OJX5" s="232"/>
      <c r="OJY5" s="232"/>
      <c r="OJZ5" s="232"/>
      <c r="OKA5" s="232"/>
      <c r="OKB5" s="232"/>
      <c r="OKC5" s="232"/>
      <c r="OKD5" s="232"/>
      <c r="OKE5" s="232"/>
      <c r="OKF5" s="232"/>
      <c r="OKG5" s="232"/>
      <c r="OKH5" s="232"/>
      <c r="OKI5" s="232"/>
      <c r="OKJ5" s="232"/>
      <c r="OKK5" s="232"/>
      <c r="OKL5" s="232"/>
      <c r="OKM5" s="232"/>
      <c r="OKN5" s="232"/>
      <c r="OKO5" s="232"/>
      <c r="OKP5" s="232"/>
      <c r="OKQ5" s="232"/>
      <c r="OKR5" s="232"/>
      <c r="OKS5" s="232"/>
      <c r="OKT5" s="232"/>
      <c r="OKU5" s="232"/>
      <c r="OKV5" s="232"/>
      <c r="OKW5" s="232"/>
      <c r="OKX5" s="232"/>
      <c r="OKY5" s="232"/>
      <c r="OKZ5" s="232"/>
      <c r="OLA5" s="232"/>
      <c r="OLB5" s="232"/>
      <c r="OLC5" s="232"/>
      <c r="OLD5" s="232"/>
      <c r="OLE5" s="232"/>
      <c r="OLF5" s="232"/>
      <c r="OLG5" s="232"/>
      <c r="OLH5" s="232"/>
      <c r="OLI5" s="232"/>
      <c r="OLJ5" s="232"/>
      <c r="OLK5" s="232"/>
      <c r="OLL5" s="232"/>
      <c r="OLM5" s="232"/>
      <c r="OLN5" s="232"/>
      <c r="OLO5" s="232"/>
      <c r="OLP5" s="232"/>
      <c r="OLQ5" s="232"/>
      <c r="OLR5" s="232"/>
      <c r="OLS5" s="232"/>
      <c r="OLT5" s="232"/>
      <c r="OLU5" s="232"/>
      <c r="OLV5" s="232"/>
      <c r="OLW5" s="232"/>
      <c r="OLX5" s="232"/>
      <c r="OLY5" s="232"/>
      <c r="OLZ5" s="232"/>
      <c r="OMA5" s="232"/>
      <c r="OMB5" s="232"/>
      <c r="OMC5" s="232"/>
      <c r="OMD5" s="232"/>
      <c r="OME5" s="232"/>
      <c r="OMF5" s="232"/>
      <c r="OMG5" s="232"/>
      <c r="OMH5" s="232"/>
      <c r="OMI5" s="232"/>
      <c r="OMJ5" s="232"/>
      <c r="OMK5" s="232"/>
      <c r="OML5" s="232"/>
      <c r="OMM5" s="232"/>
      <c r="OMN5" s="232"/>
      <c r="OMO5" s="232"/>
      <c r="OMP5" s="232"/>
      <c r="OMQ5" s="232"/>
      <c r="OMR5" s="232"/>
      <c r="OMS5" s="232"/>
      <c r="OMT5" s="232"/>
      <c r="OMU5" s="232"/>
      <c r="OMV5" s="232"/>
      <c r="OMW5" s="232"/>
      <c r="OMX5" s="232"/>
      <c r="OMY5" s="232"/>
      <c r="OMZ5" s="232"/>
      <c r="ONA5" s="232"/>
      <c r="ONB5" s="232"/>
      <c r="ONC5" s="232"/>
      <c r="OND5" s="232"/>
      <c r="ONE5" s="232"/>
      <c r="ONF5" s="232"/>
      <c r="ONG5" s="232"/>
      <c r="ONH5" s="232"/>
      <c r="ONI5" s="232"/>
      <c r="ONJ5" s="232"/>
      <c r="ONK5" s="232"/>
      <c r="ONL5" s="232"/>
      <c r="ONM5" s="232"/>
      <c r="ONN5" s="232"/>
      <c r="ONO5" s="232"/>
      <c r="ONP5" s="232"/>
      <c r="ONQ5" s="232"/>
      <c r="ONR5" s="232"/>
      <c r="ONS5" s="232"/>
      <c r="ONT5" s="232"/>
      <c r="ONU5" s="232"/>
      <c r="ONV5" s="232"/>
      <c r="ONW5" s="232"/>
      <c r="ONX5" s="232"/>
      <c r="ONY5" s="232"/>
      <c r="ONZ5" s="232"/>
      <c r="OOA5" s="232"/>
      <c r="OOB5" s="232"/>
      <c r="OOC5" s="232"/>
      <c r="OOD5" s="232"/>
      <c r="OOE5" s="232"/>
      <c r="OOF5" s="232"/>
      <c r="OOG5" s="232"/>
      <c r="OOH5" s="232"/>
      <c r="OOI5" s="232"/>
      <c r="OOJ5" s="232"/>
      <c r="OOK5" s="232"/>
      <c r="OOL5" s="232"/>
      <c r="OOM5" s="232"/>
      <c r="OON5" s="232"/>
      <c r="OOO5" s="232"/>
      <c r="OOP5" s="232"/>
      <c r="OOQ5" s="232"/>
      <c r="OOR5" s="232"/>
      <c r="OOS5" s="232"/>
      <c r="OOT5" s="232"/>
      <c r="OOU5" s="232"/>
      <c r="OOV5" s="232"/>
      <c r="OOW5" s="232"/>
      <c r="OOX5" s="232"/>
      <c r="OOY5" s="232"/>
      <c r="OOZ5" s="232"/>
      <c r="OPA5" s="232"/>
      <c r="OPB5" s="232"/>
      <c r="OPC5" s="232"/>
      <c r="OPD5" s="232"/>
      <c r="OPE5" s="232"/>
      <c r="OPF5" s="232"/>
      <c r="OPG5" s="232"/>
      <c r="OPH5" s="232"/>
      <c r="OPI5" s="232"/>
      <c r="OPJ5" s="232"/>
      <c r="OPK5" s="232"/>
      <c r="OPL5" s="232"/>
      <c r="OPM5" s="232"/>
      <c r="OPN5" s="232"/>
      <c r="OPO5" s="232"/>
      <c r="OPP5" s="232"/>
      <c r="OPQ5" s="232"/>
      <c r="OPR5" s="232"/>
      <c r="OPS5" s="232"/>
      <c r="OPT5" s="232"/>
      <c r="OPU5" s="232"/>
      <c r="OPV5" s="232"/>
      <c r="OPW5" s="232"/>
      <c r="OPX5" s="232"/>
      <c r="OPY5" s="232"/>
      <c r="OPZ5" s="232"/>
      <c r="OQA5" s="232"/>
      <c r="OQB5" s="232"/>
      <c r="OQC5" s="232"/>
      <c r="OQD5" s="232"/>
      <c r="OQE5" s="232"/>
      <c r="OQF5" s="232"/>
      <c r="OQG5" s="232"/>
      <c r="OQH5" s="232"/>
      <c r="OQI5" s="232"/>
      <c r="OQJ5" s="232"/>
      <c r="OQK5" s="232"/>
      <c r="OQL5" s="232"/>
      <c r="OQM5" s="232"/>
      <c r="OQN5" s="232"/>
      <c r="OQO5" s="232"/>
      <c r="OQP5" s="232"/>
      <c r="OQQ5" s="232"/>
      <c r="OQR5" s="232"/>
      <c r="OQS5" s="232"/>
      <c r="OQT5" s="232"/>
      <c r="OQU5" s="232"/>
      <c r="OQV5" s="232"/>
      <c r="OQW5" s="232"/>
      <c r="OQX5" s="232"/>
      <c r="OQY5" s="232"/>
      <c r="OQZ5" s="232"/>
      <c r="ORA5" s="232"/>
      <c r="ORB5" s="232"/>
      <c r="ORC5" s="232"/>
      <c r="ORD5" s="232"/>
      <c r="ORE5" s="232"/>
      <c r="ORF5" s="232"/>
      <c r="ORG5" s="232"/>
      <c r="ORH5" s="232"/>
      <c r="ORI5" s="232"/>
      <c r="ORJ5" s="232"/>
      <c r="ORK5" s="232"/>
      <c r="ORL5" s="232"/>
      <c r="ORM5" s="232"/>
      <c r="ORN5" s="232"/>
      <c r="ORO5" s="232"/>
      <c r="ORP5" s="232"/>
      <c r="ORQ5" s="232"/>
      <c r="ORR5" s="232"/>
      <c r="ORS5" s="232"/>
      <c r="ORT5" s="232"/>
      <c r="ORU5" s="232"/>
      <c r="ORV5" s="232"/>
      <c r="ORW5" s="232"/>
      <c r="ORX5" s="232"/>
      <c r="ORY5" s="232"/>
      <c r="ORZ5" s="232"/>
      <c r="OSA5" s="232"/>
      <c r="OSB5" s="232"/>
      <c r="OSC5" s="232"/>
      <c r="OSD5" s="232"/>
      <c r="OSE5" s="232"/>
      <c r="OSF5" s="232"/>
      <c r="OSG5" s="232"/>
      <c r="OSH5" s="232"/>
      <c r="OSI5" s="232"/>
      <c r="OSJ5" s="232"/>
      <c r="OSK5" s="232"/>
      <c r="OSL5" s="232"/>
      <c r="OSM5" s="232"/>
      <c r="OSN5" s="232"/>
      <c r="OSO5" s="232"/>
      <c r="OSP5" s="232"/>
      <c r="OSQ5" s="232"/>
      <c r="OSR5" s="232"/>
      <c r="OSS5" s="232"/>
      <c r="OST5" s="232"/>
      <c r="OSU5" s="232"/>
      <c r="OSV5" s="232"/>
      <c r="OSW5" s="232"/>
      <c r="OSX5" s="232"/>
      <c r="OSY5" s="232"/>
      <c r="OSZ5" s="232"/>
      <c r="OTA5" s="232"/>
      <c r="OTB5" s="232"/>
      <c r="OTC5" s="232"/>
      <c r="OTD5" s="232"/>
      <c r="OTE5" s="232"/>
      <c r="OTF5" s="232"/>
      <c r="OTG5" s="232"/>
      <c r="OTH5" s="232"/>
      <c r="OTI5" s="232"/>
      <c r="OTJ5" s="232"/>
      <c r="OTK5" s="232"/>
      <c r="OTL5" s="232"/>
      <c r="OTM5" s="232"/>
      <c r="OTN5" s="232"/>
      <c r="OTO5" s="232"/>
      <c r="OTP5" s="232"/>
      <c r="OTQ5" s="232"/>
      <c r="OTR5" s="232"/>
      <c r="OTS5" s="232"/>
      <c r="OTT5" s="232"/>
      <c r="OTU5" s="232"/>
      <c r="OTV5" s="232"/>
      <c r="OTW5" s="232"/>
      <c r="OTX5" s="232"/>
      <c r="OTY5" s="232"/>
      <c r="OTZ5" s="232"/>
      <c r="OUA5" s="232"/>
      <c r="OUB5" s="232"/>
      <c r="OUC5" s="232"/>
      <c r="OUD5" s="232"/>
      <c r="OUE5" s="232"/>
      <c r="OUF5" s="232"/>
      <c r="OUG5" s="232"/>
      <c r="OUH5" s="232"/>
      <c r="OUI5" s="232"/>
      <c r="OUJ5" s="232"/>
      <c r="OUK5" s="232"/>
      <c r="OUL5" s="232"/>
      <c r="OUM5" s="232"/>
      <c r="OUN5" s="232"/>
      <c r="OUO5" s="232"/>
      <c r="OUP5" s="232"/>
      <c r="OUQ5" s="232"/>
      <c r="OUR5" s="232"/>
      <c r="OUS5" s="232"/>
      <c r="OUT5" s="232"/>
      <c r="OUU5" s="232"/>
      <c r="OUV5" s="232"/>
      <c r="OUW5" s="232"/>
      <c r="OUX5" s="232"/>
      <c r="OUY5" s="232"/>
      <c r="OUZ5" s="232"/>
      <c r="OVA5" s="232"/>
      <c r="OVB5" s="232"/>
      <c r="OVC5" s="232"/>
      <c r="OVD5" s="232"/>
      <c r="OVE5" s="232"/>
      <c r="OVF5" s="232"/>
      <c r="OVG5" s="232"/>
      <c r="OVH5" s="232"/>
      <c r="OVI5" s="232"/>
      <c r="OVJ5" s="232"/>
      <c r="OVK5" s="232"/>
      <c r="OVL5" s="232"/>
      <c r="OVM5" s="232"/>
      <c r="OVN5" s="232"/>
      <c r="OVO5" s="232"/>
      <c r="OVP5" s="232"/>
      <c r="OVQ5" s="232"/>
      <c r="OVR5" s="232"/>
      <c r="OVS5" s="232"/>
      <c r="OVT5" s="232"/>
      <c r="OVU5" s="232"/>
      <c r="OVV5" s="232"/>
      <c r="OVW5" s="232"/>
      <c r="OVX5" s="232"/>
      <c r="OVY5" s="232"/>
      <c r="OVZ5" s="232"/>
      <c r="OWA5" s="232"/>
      <c r="OWB5" s="232"/>
      <c r="OWC5" s="232"/>
      <c r="OWD5" s="232"/>
      <c r="OWE5" s="232"/>
      <c r="OWF5" s="232"/>
      <c r="OWG5" s="232"/>
      <c r="OWH5" s="232"/>
      <c r="OWI5" s="232"/>
      <c r="OWJ5" s="232"/>
      <c r="OWK5" s="232"/>
      <c r="OWL5" s="232"/>
      <c r="OWM5" s="232"/>
      <c r="OWN5" s="232"/>
      <c r="OWO5" s="232"/>
      <c r="OWP5" s="232"/>
      <c r="OWQ5" s="232"/>
      <c r="OWR5" s="232"/>
      <c r="OWS5" s="232"/>
      <c r="OWT5" s="232"/>
      <c r="OWU5" s="232"/>
      <c r="OWV5" s="232"/>
      <c r="OWW5" s="232"/>
      <c r="OWX5" s="232"/>
      <c r="OWY5" s="232"/>
      <c r="OWZ5" s="232"/>
      <c r="OXA5" s="232"/>
      <c r="OXB5" s="232"/>
      <c r="OXC5" s="232"/>
      <c r="OXD5" s="232"/>
      <c r="OXE5" s="232"/>
      <c r="OXF5" s="232"/>
      <c r="OXG5" s="232"/>
      <c r="OXH5" s="232"/>
      <c r="OXI5" s="232"/>
      <c r="OXJ5" s="232"/>
      <c r="OXK5" s="232"/>
      <c r="OXL5" s="232"/>
      <c r="OXM5" s="232"/>
      <c r="OXN5" s="232"/>
      <c r="OXO5" s="232"/>
      <c r="OXP5" s="232"/>
      <c r="OXQ5" s="232"/>
      <c r="OXR5" s="232"/>
      <c r="OXS5" s="232"/>
      <c r="OXT5" s="232"/>
      <c r="OXU5" s="232"/>
      <c r="OXV5" s="232"/>
      <c r="OXW5" s="232"/>
      <c r="OXX5" s="232"/>
      <c r="OXY5" s="232"/>
      <c r="OXZ5" s="232"/>
      <c r="OYA5" s="232"/>
      <c r="OYB5" s="232"/>
      <c r="OYC5" s="232"/>
      <c r="OYD5" s="232"/>
      <c r="OYE5" s="232"/>
      <c r="OYF5" s="232"/>
      <c r="OYG5" s="232"/>
      <c r="OYH5" s="232"/>
      <c r="OYI5" s="232"/>
      <c r="OYJ5" s="232"/>
      <c r="OYK5" s="232"/>
      <c r="OYL5" s="232"/>
      <c r="OYM5" s="232"/>
      <c r="OYN5" s="232"/>
      <c r="OYO5" s="232"/>
      <c r="OYP5" s="232"/>
      <c r="OYQ5" s="232"/>
      <c r="OYR5" s="232"/>
      <c r="OYS5" s="232"/>
      <c r="OYT5" s="232"/>
      <c r="OYU5" s="232"/>
      <c r="OYV5" s="232"/>
      <c r="OYW5" s="232"/>
      <c r="OYX5" s="232"/>
      <c r="OYY5" s="232"/>
      <c r="OYZ5" s="232"/>
      <c r="OZA5" s="232"/>
      <c r="OZB5" s="232"/>
      <c r="OZC5" s="232"/>
      <c r="OZD5" s="232"/>
      <c r="OZE5" s="232"/>
      <c r="OZF5" s="232"/>
      <c r="OZG5" s="232"/>
      <c r="OZH5" s="232"/>
      <c r="OZI5" s="232"/>
      <c r="OZJ5" s="232"/>
      <c r="OZK5" s="232"/>
      <c r="OZL5" s="232"/>
      <c r="OZM5" s="232"/>
      <c r="OZN5" s="232"/>
      <c r="OZO5" s="232"/>
      <c r="OZP5" s="232"/>
      <c r="OZQ5" s="232"/>
      <c r="OZR5" s="232"/>
      <c r="OZS5" s="232"/>
      <c r="OZT5" s="232"/>
      <c r="OZU5" s="232"/>
      <c r="OZV5" s="232"/>
      <c r="OZW5" s="232"/>
      <c r="OZX5" s="232"/>
      <c r="OZY5" s="232"/>
      <c r="OZZ5" s="232"/>
      <c r="PAA5" s="232"/>
      <c r="PAB5" s="232"/>
      <c r="PAC5" s="232"/>
      <c r="PAD5" s="232"/>
      <c r="PAE5" s="232"/>
      <c r="PAF5" s="232"/>
      <c r="PAG5" s="232"/>
      <c r="PAH5" s="232"/>
      <c r="PAI5" s="232"/>
      <c r="PAJ5" s="232"/>
      <c r="PAK5" s="232"/>
      <c r="PAL5" s="232"/>
      <c r="PAM5" s="232"/>
      <c r="PAN5" s="232"/>
      <c r="PAO5" s="232"/>
      <c r="PAP5" s="232"/>
      <c r="PAQ5" s="232"/>
      <c r="PAR5" s="232"/>
      <c r="PAS5" s="232"/>
      <c r="PAT5" s="232"/>
      <c r="PAU5" s="232"/>
      <c r="PAV5" s="232"/>
      <c r="PAW5" s="232"/>
      <c r="PAX5" s="232"/>
      <c r="PAY5" s="232"/>
      <c r="PAZ5" s="232"/>
      <c r="PBA5" s="232"/>
      <c r="PBB5" s="232"/>
      <c r="PBC5" s="232"/>
      <c r="PBD5" s="232"/>
      <c r="PBE5" s="232"/>
      <c r="PBF5" s="232"/>
      <c r="PBG5" s="232"/>
      <c r="PBH5" s="232"/>
      <c r="PBI5" s="232"/>
      <c r="PBJ5" s="232"/>
      <c r="PBK5" s="232"/>
      <c r="PBL5" s="232"/>
      <c r="PBM5" s="232"/>
      <c r="PBN5" s="232"/>
      <c r="PBO5" s="232"/>
      <c r="PBP5" s="232"/>
      <c r="PBQ5" s="232"/>
      <c r="PBR5" s="232"/>
      <c r="PBS5" s="232"/>
      <c r="PBT5" s="232"/>
      <c r="PBU5" s="232"/>
      <c r="PBV5" s="232"/>
      <c r="PBW5" s="232"/>
      <c r="PBX5" s="232"/>
      <c r="PBY5" s="232"/>
      <c r="PBZ5" s="232"/>
      <c r="PCA5" s="232"/>
      <c r="PCB5" s="232"/>
      <c r="PCC5" s="232"/>
      <c r="PCD5" s="232"/>
      <c r="PCE5" s="232"/>
      <c r="PCF5" s="232"/>
      <c r="PCG5" s="232"/>
      <c r="PCH5" s="232"/>
      <c r="PCI5" s="232"/>
      <c r="PCJ5" s="232"/>
      <c r="PCK5" s="232"/>
      <c r="PCL5" s="232"/>
      <c r="PCM5" s="232"/>
      <c r="PCN5" s="232"/>
      <c r="PCO5" s="232"/>
      <c r="PCP5" s="232"/>
      <c r="PCQ5" s="232"/>
      <c r="PCR5" s="232"/>
      <c r="PCS5" s="232"/>
      <c r="PCT5" s="232"/>
      <c r="PCU5" s="232"/>
      <c r="PCV5" s="232"/>
      <c r="PCW5" s="232"/>
      <c r="PCX5" s="232"/>
      <c r="PCY5" s="232"/>
      <c r="PCZ5" s="232"/>
      <c r="PDA5" s="232"/>
      <c r="PDB5" s="232"/>
      <c r="PDC5" s="232"/>
      <c r="PDD5" s="232"/>
      <c r="PDE5" s="232"/>
      <c r="PDF5" s="232"/>
      <c r="PDG5" s="232"/>
      <c r="PDH5" s="232"/>
      <c r="PDI5" s="232"/>
      <c r="PDJ5" s="232"/>
      <c r="PDK5" s="232"/>
      <c r="PDL5" s="232"/>
      <c r="PDM5" s="232"/>
      <c r="PDN5" s="232"/>
      <c r="PDO5" s="232"/>
      <c r="PDP5" s="232"/>
      <c r="PDQ5" s="232"/>
      <c r="PDR5" s="232"/>
      <c r="PDS5" s="232"/>
      <c r="PDT5" s="232"/>
      <c r="PDU5" s="232"/>
      <c r="PDV5" s="232"/>
      <c r="PDW5" s="232"/>
      <c r="PDX5" s="232"/>
      <c r="PDY5" s="232"/>
      <c r="PDZ5" s="232"/>
      <c r="PEA5" s="232"/>
      <c r="PEB5" s="232"/>
      <c r="PEC5" s="232"/>
      <c r="PED5" s="232"/>
      <c r="PEE5" s="232"/>
      <c r="PEF5" s="232"/>
      <c r="PEG5" s="232"/>
      <c r="PEH5" s="232"/>
      <c r="PEI5" s="232"/>
      <c r="PEJ5" s="232"/>
      <c r="PEK5" s="232"/>
      <c r="PEL5" s="232"/>
      <c r="PEM5" s="232"/>
      <c r="PEN5" s="232"/>
      <c r="PEO5" s="232"/>
      <c r="PEP5" s="232"/>
      <c r="PEQ5" s="232"/>
      <c r="PER5" s="232"/>
      <c r="PES5" s="232"/>
      <c r="PET5" s="232"/>
      <c r="PEU5" s="232"/>
      <c r="PEV5" s="232"/>
      <c r="PEW5" s="232"/>
      <c r="PEX5" s="232"/>
      <c r="PEY5" s="232"/>
      <c r="PEZ5" s="232"/>
      <c r="PFA5" s="232"/>
      <c r="PFB5" s="232"/>
      <c r="PFC5" s="232"/>
      <c r="PFD5" s="232"/>
      <c r="PFE5" s="232"/>
      <c r="PFF5" s="232"/>
      <c r="PFG5" s="232"/>
      <c r="PFH5" s="232"/>
      <c r="PFI5" s="232"/>
      <c r="PFJ5" s="232"/>
      <c r="PFK5" s="232"/>
      <c r="PFL5" s="232"/>
      <c r="PFM5" s="232"/>
      <c r="PFN5" s="232"/>
      <c r="PFO5" s="232"/>
      <c r="PFP5" s="232"/>
      <c r="PFQ5" s="232"/>
      <c r="PFR5" s="232"/>
      <c r="PFS5" s="232"/>
      <c r="PFT5" s="232"/>
      <c r="PFU5" s="232"/>
      <c r="PFV5" s="232"/>
      <c r="PFW5" s="232"/>
      <c r="PFX5" s="232"/>
      <c r="PFY5" s="232"/>
      <c r="PFZ5" s="232"/>
      <c r="PGA5" s="232"/>
      <c r="PGB5" s="232"/>
      <c r="PGC5" s="232"/>
      <c r="PGD5" s="232"/>
      <c r="PGE5" s="232"/>
      <c r="PGF5" s="232"/>
      <c r="PGG5" s="232"/>
      <c r="PGH5" s="232"/>
      <c r="PGI5" s="232"/>
      <c r="PGJ5" s="232"/>
      <c r="PGK5" s="232"/>
      <c r="PGL5" s="232"/>
      <c r="PGM5" s="232"/>
      <c r="PGN5" s="232"/>
      <c r="PGO5" s="232"/>
      <c r="PGP5" s="232"/>
      <c r="PGQ5" s="232"/>
      <c r="PGR5" s="232"/>
      <c r="PGS5" s="232"/>
      <c r="PGT5" s="232"/>
      <c r="PGU5" s="232"/>
      <c r="PGV5" s="232"/>
      <c r="PGW5" s="232"/>
      <c r="PGX5" s="232"/>
      <c r="PGY5" s="232"/>
      <c r="PGZ5" s="232"/>
      <c r="PHA5" s="232"/>
      <c r="PHB5" s="232"/>
      <c r="PHC5" s="232"/>
      <c r="PHD5" s="232"/>
      <c r="PHE5" s="232"/>
      <c r="PHF5" s="232"/>
      <c r="PHG5" s="232"/>
      <c r="PHH5" s="232"/>
      <c r="PHI5" s="232"/>
      <c r="PHJ5" s="232"/>
      <c r="PHK5" s="232"/>
      <c r="PHL5" s="232"/>
      <c r="PHM5" s="232"/>
      <c r="PHN5" s="232"/>
      <c r="PHO5" s="232"/>
      <c r="PHP5" s="232"/>
      <c r="PHQ5" s="232"/>
      <c r="PHR5" s="232"/>
      <c r="PHS5" s="232"/>
      <c r="PHT5" s="232"/>
      <c r="PHU5" s="232"/>
      <c r="PHV5" s="232"/>
      <c r="PHW5" s="232"/>
      <c r="PHX5" s="232"/>
      <c r="PHY5" s="232"/>
      <c r="PHZ5" s="232"/>
      <c r="PIA5" s="232"/>
      <c r="PIB5" s="232"/>
      <c r="PIC5" s="232"/>
      <c r="PID5" s="232"/>
      <c r="PIE5" s="232"/>
      <c r="PIF5" s="232"/>
      <c r="PIG5" s="232"/>
      <c r="PIH5" s="232"/>
      <c r="PII5" s="232"/>
      <c r="PIJ5" s="232"/>
      <c r="PIK5" s="232"/>
      <c r="PIL5" s="232"/>
      <c r="PIM5" s="232"/>
      <c r="PIN5" s="232"/>
      <c r="PIO5" s="232"/>
      <c r="PIP5" s="232"/>
      <c r="PIQ5" s="232"/>
      <c r="PIR5" s="232"/>
      <c r="PIS5" s="232"/>
      <c r="PIT5" s="232"/>
      <c r="PIU5" s="232"/>
      <c r="PIV5" s="232"/>
      <c r="PIW5" s="232"/>
      <c r="PIX5" s="232"/>
      <c r="PIY5" s="232"/>
      <c r="PIZ5" s="232"/>
      <c r="PJA5" s="232"/>
      <c r="PJB5" s="232"/>
      <c r="PJC5" s="232"/>
      <c r="PJD5" s="232"/>
      <c r="PJE5" s="232"/>
      <c r="PJF5" s="232"/>
      <c r="PJG5" s="232"/>
      <c r="PJH5" s="232"/>
      <c r="PJI5" s="232"/>
      <c r="PJJ5" s="232"/>
      <c r="PJK5" s="232"/>
      <c r="PJL5" s="232"/>
      <c r="PJM5" s="232"/>
      <c r="PJN5" s="232"/>
      <c r="PJO5" s="232"/>
      <c r="PJP5" s="232"/>
      <c r="PJQ5" s="232"/>
      <c r="PJR5" s="232"/>
      <c r="PJS5" s="232"/>
      <c r="PJT5" s="232"/>
      <c r="PJU5" s="232"/>
      <c r="PJV5" s="232"/>
      <c r="PJW5" s="232"/>
      <c r="PJX5" s="232"/>
      <c r="PJY5" s="232"/>
      <c r="PJZ5" s="232"/>
      <c r="PKA5" s="232"/>
      <c r="PKB5" s="232"/>
      <c r="PKC5" s="232"/>
      <c r="PKD5" s="232"/>
      <c r="PKE5" s="232"/>
      <c r="PKF5" s="232"/>
      <c r="PKG5" s="232"/>
      <c r="PKH5" s="232"/>
      <c r="PKI5" s="232"/>
      <c r="PKJ5" s="232"/>
      <c r="PKK5" s="232"/>
      <c r="PKL5" s="232"/>
      <c r="PKM5" s="232"/>
      <c r="PKN5" s="232"/>
      <c r="PKO5" s="232"/>
      <c r="PKP5" s="232"/>
      <c r="PKQ5" s="232"/>
      <c r="PKR5" s="232"/>
      <c r="PKS5" s="232"/>
      <c r="PKT5" s="232"/>
      <c r="PKU5" s="232"/>
      <c r="PKV5" s="232"/>
      <c r="PKW5" s="232"/>
      <c r="PKX5" s="232"/>
      <c r="PKY5" s="232"/>
      <c r="PKZ5" s="232"/>
      <c r="PLA5" s="232"/>
      <c r="PLB5" s="232"/>
      <c r="PLC5" s="232"/>
      <c r="PLD5" s="232"/>
      <c r="PLE5" s="232"/>
      <c r="PLF5" s="232"/>
      <c r="PLG5" s="232"/>
      <c r="PLH5" s="232"/>
      <c r="PLI5" s="232"/>
      <c r="PLJ5" s="232"/>
      <c r="PLK5" s="232"/>
      <c r="PLL5" s="232"/>
      <c r="PLM5" s="232"/>
      <c r="PLN5" s="232"/>
      <c r="PLO5" s="232"/>
      <c r="PLP5" s="232"/>
      <c r="PLQ5" s="232"/>
      <c r="PLR5" s="232"/>
      <c r="PLS5" s="232"/>
      <c r="PLT5" s="232"/>
      <c r="PLU5" s="232"/>
      <c r="PLV5" s="232"/>
      <c r="PLW5" s="232"/>
      <c r="PLX5" s="232"/>
      <c r="PLY5" s="232"/>
      <c r="PLZ5" s="232"/>
      <c r="PMA5" s="232"/>
      <c r="PMB5" s="232"/>
      <c r="PMC5" s="232"/>
      <c r="PMD5" s="232"/>
      <c r="PME5" s="232"/>
      <c r="PMF5" s="232"/>
      <c r="PMG5" s="232"/>
      <c r="PMH5" s="232"/>
      <c r="PMI5" s="232"/>
      <c r="PMJ5" s="232"/>
      <c r="PMK5" s="232"/>
      <c r="PML5" s="232"/>
      <c r="PMM5" s="232"/>
      <c r="PMN5" s="232"/>
      <c r="PMO5" s="232"/>
      <c r="PMP5" s="232"/>
      <c r="PMQ5" s="232"/>
      <c r="PMR5" s="232"/>
      <c r="PMS5" s="232"/>
      <c r="PMT5" s="232"/>
      <c r="PMU5" s="232"/>
      <c r="PMV5" s="232"/>
      <c r="PMW5" s="232"/>
      <c r="PMX5" s="232"/>
      <c r="PMY5" s="232"/>
      <c r="PMZ5" s="232"/>
      <c r="PNA5" s="232"/>
      <c r="PNB5" s="232"/>
      <c r="PNC5" s="232"/>
      <c r="PND5" s="232"/>
      <c r="PNE5" s="232"/>
      <c r="PNF5" s="232"/>
      <c r="PNG5" s="232"/>
      <c r="PNH5" s="232"/>
      <c r="PNI5" s="232"/>
      <c r="PNJ5" s="232"/>
      <c r="PNK5" s="232"/>
      <c r="PNL5" s="232"/>
      <c r="PNM5" s="232"/>
      <c r="PNN5" s="232"/>
      <c r="PNO5" s="232"/>
      <c r="PNP5" s="232"/>
      <c r="PNQ5" s="232"/>
      <c r="PNR5" s="232"/>
      <c r="PNS5" s="232"/>
      <c r="PNT5" s="232"/>
      <c r="PNU5" s="232"/>
      <c r="PNV5" s="232"/>
      <c r="PNW5" s="232"/>
      <c r="PNX5" s="232"/>
      <c r="PNY5" s="232"/>
      <c r="PNZ5" s="232"/>
      <c r="POA5" s="232"/>
      <c r="POB5" s="232"/>
      <c r="POC5" s="232"/>
      <c r="POD5" s="232"/>
      <c r="POE5" s="232"/>
      <c r="POF5" s="232"/>
      <c r="POG5" s="232"/>
      <c r="POH5" s="232"/>
      <c r="POI5" s="232"/>
      <c r="POJ5" s="232"/>
      <c r="POK5" s="232"/>
      <c r="POL5" s="232"/>
      <c r="POM5" s="232"/>
      <c r="PON5" s="232"/>
      <c r="POO5" s="232"/>
      <c r="POP5" s="232"/>
      <c r="POQ5" s="232"/>
      <c r="POR5" s="232"/>
      <c r="POS5" s="232"/>
      <c r="POT5" s="232"/>
      <c r="POU5" s="232"/>
      <c r="POV5" s="232"/>
      <c r="POW5" s="232"/>
      <c r="POX5" s="232"/>
      <c r="POY5" s="232"/>
      <c r="POZ5" s="232"/>
      <c r="PPA5" s="232"/>
      <c r="PPB5" s="232"/>
      <c r="PPC5" s="232"/>
      <c r="PPD5" s="232"/>
      <c r="PPE5" s="232"/>
      <c r="PPF5" s="232"/>
      <c r="PPG5" s="232"/>
      <c r="PPH5" s="232"/>
      <c r="PPI5" s="232"/>
      <c r="PPJ5" s="232"/>
      <c r="PPK5" s="232"/>
      <c r="PPL5" s="232"/>
      <c r="PPM5" s="232"/>
      <c r="PPN5" s="232"/>
      <c r="PPO5" s="232"/>
      <c r="PPP5" s="232"/>
      <c r="PPQ5" s="232"/>
      <c r="PPR5" s="232"/>
      <c r="PPS5" s="232"/>
      <c r="PPT5" s="232"/>
      <c r="PPU5" s="232"/>
      <c r="PPV5" s="232"/>
      <c r="PPW5" s="232"/>
      <c r="PPX5" s="232"/>
      <c r="PPY5" s="232"/>
      <c r="PPZ5" s="232"/>
      <c r="PQA5" s="232"/>
      <c r="PQB5" s="232"/>
      <c r="PQC5" s="232"/>
      <c r="PQD5" s="232"/>
      <c r="PQE5" s="232"/>
      <c r="PQF5" s="232"/>
      <c r="PQG5" s="232"/>
      <c r="PQH5" s="232"/>
      <c r="PQI5" s="232"/>
      <c r="PQJ5" s="232"/>
      <c r="PQK5" s="232"/>
      <c r="PQL5" s="232"/>
      <c r="PQM5" s="232"/>
      <c r="PQN5" s="232"/>
      <c r="PQO5" s="232"/>
      <c r="PQP5" s="232"/>
      <c r="PQQ5" s="232"/>
      <c r="PQR5" s="232"/>
      <c r="PQS5" s="232"/>
      <c r="PQT5" s="232"/>
      <c r="PQU5" s="232"/>
      <c r="PQV5" s="232"/>
      <c r="PQW5" s="232"/>
      <c r="PQX5" s="232"/>
      <c r="PQY5" s="232"/>
      <c r="PQZ5" s="232"/>
      <c r="PRA5" s="232"/>
      <c r="PRB5" s="232"/>
      <c r="PRC5" s="232"/>
      <c r="PRD5" s="232"/>
      <c r="PRE5" s="232"/>
      <c r="PRF5" s="232"/>
      <c r="PRG5" s="232"/>
      <c r="PRH5" s="232"/>
      <c r="PRI5" s="232"/>
      <c r="PRJ5" s="232"/>
      <c r="PRK5" s="232"/>
      <c r="PRL5" s="232"/>
      <c r="PRM5" s="232"/>
      <c r="PRN5" s="232"/>
      <c r="PRO5" s="232"/>
      <c r="PRP5" s="232"/>
      <c r="PRQ5" s="232"/>
      <c r="PRR5" s="232"/>
      <c r="PRS5" s="232"/>
      <c r="PRT5" s="232"/>
      <c r="PRU5" s="232"/>
      <c r="PRV5" s="232"/>
      <c r="PRW5" s="232"/>
      <c r="PRX5" s="232"/>
      <c r="PRY5" s="232"/>
      <c r="PRZ5" s="232"/>
      <c r="PSA5" s="232"/>
      <c r="PSB5" s="232"/>
      <c r="PSC5" s="232"/>
      <c r="PSD5" s="232"/>
      <c r="PSE5" s="232"/>
      <c r="PSF5" s="232"/>
      <c r="PSG5" s="232"/>
      <c r="PSH5" s="232"/>
      <c r="PSI5" s="232"/>
      <c r="PSJ5" s="232"/>
      <c r="PSK5" s="232"/>
      <c r="PSL5" s="232"/>
      <c r="PSM5" s="232"/>
      <c r="PSN5" s="232"/>
      <c r="PSO5" s="232"/>
      <c r="PSP5" s="232"/>
      <c r="PSQ5" s="232"/>
      <c r="PSR5" s="232"/>
      <c r="PSS5" s="232"/>
      <c r="PST5" s="232"/>
      <c r="PSU5" s="232"/>
      <c r="PSV5" s="232"/>
      <c r="PSW5" s="232"/>
      <c r="PSX5" s="232"/>
      <c r="PSY5" s="232"/>
      <c r="PSZ5" s="232"/>
      <c r="PTA5" s="232"/>
      <c r="PTB5" s="232"/>
      <c r="PTC5" s="232"/>
      <c r="PTD5" s="232"/>
      <c r="PTE5" s="232"/>
      <c r="PTF5" s="232"/>
      <c r="PTG5" s="232"/>
      <c r="PTH5" s="232"/>
      <c r="PTI5" s="232"/>
      <c r="PTJ5" s="232"/>
      <c r="PTK5" s="232"/>
      <c r="PTL5" s="232"/>
      <c r="PTM5" s="232"/>
      <c r="PTN5" s="232"/>
      <c r="PTO5" s="232"/>
      <c r="PTP5" s="232"/>
      <c r="PTQ5" s="232"/>
      <c r="PTR5" s="232"/>
      <c r="PTS5" s="232"/>
      <c r="PTT5" s="232"/>
      <c r="PTU5" s="232"/>
      <c r="PTV5" s="232"/>
      <c r="PTW5" s="232"/>
      <c r="PTX5" s="232"/>
      <c r="PTY5" s="232"/>
      <c r="PTZ5" s="232"/>
      <c r="PUA5" s="232"/>
      <c r="PUB5" s="232"/>
      <c r="PUC5" s="232"/>
      <c r="PUD5" s="232"/>
      <c r="PUE5" s="232"/>
      <c r="PUF5" s="232"/>
      <c r="PUG5" s="232"/>
      <c r="PUH5" s="232"/>
      <c r="PUI5" s="232"/>
      <c r="PUJ5" s="232"/>
      <c r="PUK5" s="232"/>
      <c r="PUL5" s="232"/>
      <c r="PUM5" s="232"/>
      <c r="PUN5" s="232"/>
      <c r="PUO5" s="232"/>
      <c r="PUP5" s="232"/>
      <c r="PUQ5" s="232"/>
      <c r="PUR5" s="232"/>
      <c r="PUS5" s="232"/>
      <c r="PUT5" s="232"/>
      <c r="PUU5" s="232"/>
      <c r="PUV5" s="232"/>
      <c r="PUW5" s="232"/>
      <c r="PUX5" s="232"/>
      <c r="PUY5" s="232"/>
      <c r="PUZ5" s="232"/>
      <c r="PVA5" s="232"/>
      <c r="PVB5" s="232"/>
      <c r="PVC5" s="232"/>
      <c r="PVD5" s="232"/>
      <c r="PVE5" s="232"/>
      <c r="PVF5" s="232"/>
      <c r="PVG5" s="232"/>
      <c r="PVH5" s="232"/>
      <c r="PVI5" s="232"/>
      <c r="PVJ5" s="232"/>
      <c r="PVK5" s="232"/>
      <c r="PVL5" s="232"/>
      <c r="PVM5" s="232"/>
      <c r="PVN5" s="232"/>
      <c r="PVO5" s="232"/>
      <c r="PVP5" s="232"/>
      <c r="PVQ5" s="232"/>
      <c r="PVR5" s="232"/>
      <c r="PVS5" s="232"/>
      <c r="PVT5" s="232"/>
      <c r="PVU5" s="232"/>
      <c r="PVV5" s="232"/>
      <c r="PVW5" s="232"/>
      <c r="PVX5" s="232"/>
      <c r="PVY5" s="232"/>
      <c r="PVZ5" s="232"/>
      <c r="PWA5" s="232"/>
      <c r="PWB5" s="232"/>
      <c r="PWC5" s="232"/>
      <c r="PWD5" s="232"/>
      <c r="PWE5" s="232"/>
      <c r="PWF5" s="232"/>
      <c r="PWG5" s="232"/>
      <c r="PWH5" s="232"/>
      <c r="PWI5" s="232"/>
      <c r="PWJ5" s="232"/>
      <c r="PWK5" s="232"/>
      <c r="PWL5" s="232"/>
      <c r="PWM5" s="232"/>
      <c r="PWN5" s="232"/>
      <c r="PWO5" s="232"/>
      <c r="PWP5" s="232"/>
      <c r="PWQ5" s="232"/>
      <c r="PWR5" s="232"/>
      <c r="PWS5" s="232"/>
      <c r="PWT5" s="232"/>
      <c r="PWU5" s="232"/>
      <c r="PWV5" s="232"/>
      <c r="PWW5" s="232"/>
      <c r="PWX5" s="232"/>
      <c r="PWY5" s="232"/>
      <c r="PWZ5" s="232"/>
      <c r="PXA5" s="232"/>
      <c r="PXB5" s="232"/>
      <c r="PXC5" s="232"/>
      <c r="PXD5" s="232"/>
      <c r="PXE5" s="232"/>
      <c r="PXF5" s="232"/>
      <c r="PXG5" s="232"/>
      <c r="PXH5" s="232"/>
      <c r="PXI5" s="232"/>
      <c r="PXJ5" s="232"/>
      <c r="PXK5" s="232"/>
      <c r="PXL5" s="232"/>
      <c r="PXM5" s="232"/>
      <c r="PXN5" s="232"/>
      <c r="PXO5" s="232"/>
      <c r="PXP5" s="232"/>
      <c r="PXQ5" s="232"/>
      <c r="PXR5" s="232"/>
      <c r="PXS5" s="232"/>
      <c r="PXT5" s="232"/>
      <c r="PXU5" s="232"/>
      <c r="PXV5" s="232"/>
      <c r="PXW5" s="232"/>
      <c r="PXX5" s="232"/>
      <c r="PXY5" s="232"/>
      <c r="PXZ5" s="232"/>
      <c r="PYA5" s="232"/>
      <c r="PYB5" s="232"/>
      <c r="PYC5" s="232"/>
      <c r="PYD5" s="232"/>
      <c r="PYE5" s="232"/>
      <c r="PYF5" s="232"/>
      <c r="PYG5" s="232"/>
      <c r="PYH5" s="232"/>
      <c r="PYI5" s="232"/>
      <c r="PYJ5" s="232"/>
      <c r="PYK5" s="232"/>
      <c r="PYL5" s="232"/>
      <c r="PYM5" s="232"/>
      <c r="PYN5" s="232"/>
      <c r="PYO5" s="232"/>
      <c r="PYP5" s="232"/>
      <c r="PYQ5" s="232"/>
      <c r="PYR5" s="232"/>
      <c r="PYS5" s="232"/>
      <c r="PYT5" s="232"/>
      <c r="PYU5" s="232"/>
      <c r="PYV5" s="232"/>
      <c r="PYW5" s="232"/>
      <c r="PYX5" s="232"/>
      <c r="PYY5" s="232"/>
      <c r="PYZ5" s="232"/>
      <c r="PZA5" s="232"/>
      <c r="PZB5" s="232"/>
      <c r="PZC5" s="232"/>
      <c r="PZD5" s="232"/>
      <c r="PZE5" s="232"/>
      <c r="PZF5" s="232"/>
      <c r="PZG5" s="232"/>
      <c r="PZH5" s="232"/>
      <c r="PZI5" s="232"/>
      <c r="PZJ5" s="232"/>
      <c r="PZK5" s="232"/>
      <c r="PZL5" s="232"/>
      <c r="PZM5" s="232"/>
      <c r="PZN5" s="232"/>
      <c r="PZO5" s="232"/>
      <c r="PZP5" s="232"/>
      <c r="PZQ5" s="232"/>
      <c r="PZR5" s="232"/>
      <c r="PZS5" s="232"/>
      <c r="PZT5" s="232"/>
      <c r="PZU5" s="232"/>
      <c r="PZV5" s="232"/>
      <c r="PZW5" s="232"/>
      <c r="PZX5" s="232"/>
      <c r="PZY5" s="232"/>
      <c r="PZZ5" s="232"/>
      <c r="QAA5" s="232"/>
      <c r="QAB5" s="232"/>
      <c r="QAC5" s="232"/>
      <c r="QAD5" s="232"/>
      <c r="QAE5" s="232"/>
      <c r="QAF5" s="232"/>
      <c r="QAG5" s="232"/>
      <c r="QAH5" s="232"/>
      <c r="QAI5" s="232"/>
      <c r="QAJ5" s="232"/>
      <c r="QAK5" s="232"/>
      <c r="QAL5" s="232"/>
      <c r="QAM5" s="232"/>
      <c r="QAN5" s="232"/>
      <c r="QAO5" s="232"/>
      <c r="QAP5" s="232"/>
      <c r="QAQ5" s="232"/>
      <c r="QAR5" s="232"/>
      <c r="QAS5" s="232"/>
      <c r="QAT5" s="232"/>
      <c r="QAU5" s="232"/>
      <c r="QAV5" s="232"/>
      <c r="QAW5" s="232"/>
      <c r="QAX5" s="232"/>
      <c r="QAY5" s="232"/>
      <c r="QAZ5" s="232"/>
      <c r="QBA5" s="232"/>
      <c r="QBB5" s="232"/>
      <c r="QBC5" s="232"/>
      <c r="QBD5" s="232"/>
      <c r="QBE5" s="232"/>
      <c r="QBF5" s="232"/>
      <c r="QBG5" s="232"/>
      <c r="QBH5" s="232"/>
      <c r="QBI5" s="232"/>
      <c r="QBJ5" s="232"/>
      <c r="QBK5" s="232"/>
      <c r="QBL5" s="232"/>
      <c r="QBM5" s="232"/>
      <c r="QBN5" s="232"/>
      <c r="QBO5" s="232"/>
      <c r="QBP5" s="232"/>
      <c r="QBQ5" s="232"/>
      <c r="QBR5" s="232"/>
      <c r="QBS5" s="232"/>
      <c r="QBT5" s="232"/>
      <c r="QBU5" s="232"/>
      <c r="QBV5" s="232"/>
      <c r="QBW5" s="232"/>
      <c r="QBX5" s="232"/>
      <c r="QBY5" s="232"/>
      <c r="QBZ5" s="232"/>
      <c r="QCA5" s="232"/>
      <c r="QCB5" s="232"/>
      <c r="QCC5" s="232"/>
      <c r="QCD5" s="232"/>
      <c r="QCE5" s="232"/>
      <c r="QCF5" s="232"/>
      <c r="QCG5" s="232"/>
      <c r="QCH5" s="232"/>
      <c r="QCI5" s="232"/>
      <c r="QCJ5" s="232"/>
      <c r="QCK5" s="232"/>
      <c r="QCL5" s="232"/>
      <c r="QCM5" s="232"/>
      <c r="QCN5" s="232"/>
      <c r="QCO5" s="232"/>
      <c r="QCP5" s="232"/>
      <c r="QCQ5" s="232"/>
      <c r="QCR5" s="232"/>
      <c r="QCS5" s="232"/>
      <c r="QCT5" s="232"/>
      <c r="QCU5" s="232"/>
      <c r="QCV5" s="232"/>
      <c r="QCW5" s="232"/>
      <c r="QCX5" s="232"/>
      <c r="QCY5" s="232"/>
      <c r="QCZ5" s="232"/>
      <c r="QDA5" s="232"/>
      <c r="QDB5" s="232"/>
      <c r="QDC5" s="232"/>
      <c r="QDD5" s="232"/>
      <c r="QDE5" s="232"/>
      <c r="QDF5" s="232"/>
      <c r="QDG5" s="232"/>
      <c r="QDH5" s="232"/>
      <c r="QDI5" s="232"/>
      <c r="QDJ5" s="232"/>
      <c r="QDK5" s="232"/>
      <c r="QDL5" s="232"/>
      <c r="QDM5" s="232"/>
      <c r="QDN5" s="232"/>
      <c r="QDO5" s="232"/>
      <c r="QDP5" s="232"/>
      <c r="QDQ5" s="232"/>
      <c r="QDR5" s="232"/>
      <c r="QDS5" s="232"/>
      <c r="QDT5" s="232"/>
      <c r="QDU5" s="232"/>
      <c r="QDV5" s="232"/>
      <c r="QDW5" s="232"/>
      <c r="QDX5" s="232"/>
      <c r="QDY5" s="232"/>
      <c r="QDZ5" s="232"/>
      <c r="QEA5" s="232"/>
      <c r="QEB5" s="232"/>
      <c r="QEC5" s="232"/>
      <c r="QED5" s="232"/>
      <c r="QEE5" s="232"/>
      <c r="QEF5" s="232"/>
      <c r="QEG5" s="232"/>
      <c r="QEH5" s="232"/>
      <c r="QEI5" s="232"/>
      <c r="QEJ5" s="232"/>
      <c r="QEK5" s="232"/>
      <c r="QEL5" s="232"/>
      <c r="QEM5" s="232"/>
      <c r="QEN5" s="232"/>
      <c r="QEO5" s="232"/>
      <c r="QEP5" s="232"/>
      <c r="QEQ5" s="232"/>
      <c r="QER5" s="232"/>
      <c r="QES5" s="232"/>
      <c r="QET5" s="232"/>
      <c r="QEU5" s="232"/>
      <c r="QEV5" s="232"/>
      <c r="QEW5" s="232"/>
      <c r="QEX5" s="232"/>
      <c r="QEY5" s="232"/>
      <c r="QEZ5" s="232"/>
      <c r="QFA5" s="232"/>
      <c r="QFB5" s="232"/>
      <c r="QFC5" s="232"/>
      <c r="QFD5" s="232"/>
      <c r="QFE5" s="232"/>
      <c r="QFF5" s="232"/>
      <c r="QFG5" s="232"/>
      <c r="QFH5" s="232"/>
      <c r="QFI5" s="232"/>
      <c r="QFJ5" s="232"/>
      <c r="QFK5" s="232"/>
      <c r="QFL5" s="232"/>
      <c r="QFM5" s="232"/>
      <c r="QFN5" s="232"/>
      <c r="QFO5" s="232"/>
      <c r="QFP5" s="232"/>
      <c r="QFQ5" s="232"/>
      <c r="QFR5" s="232"/>
      <c r="QFS5" s="232"/>
      <c r="QFT5" s="232"/>
      <c r="QFU5" s="232"/>
      <c r="QFV5" s="232"/>
      <c r="QFW5" s="232"/>
      <c r="QFX5" s="232"/>
      <c r="QFY5" s="232"/>
      <c r="QFZ5" s="232"/>
      <c r="QGA5" s="232"/>
      <c r="QGB5" s="232"/>
      <c r="QGC5" s="232"/>
      <c r="QGD5" s="232"/>
      <c r="QGE5" s="232"/>
      <c r="QGF5" s="232"/>
      <c r="QGG5" s="232"/>
      <c r="QGH5" s="232"/>
      <c r="QGI5" s="232"/>
      <c r="QGJ5" s="232"/>
      <c r="QGK5" s="232"/>
      <c r="QGL5" s="232"/>
      <c r="QGM5" s="232"/>
      <c r="QGN5" s="232"/>
      <c r="QGO5" s="232"/>
      <c r="QGP5" s="232"/>
      <c r="QGQ5" s="232"/>
      <c r="QGR5" s="232"/>
      <c r="QGS5" s="232"/>
      <c r="QGT5" s="232"/>
      <c r="QGU5" s="232"/>
      <c r="QGV5" s="232"/>
      <c r="QGW5" s="232"/>
      <c r="QGX5" s="232"/>
      <c r="QGY5" s="232"/>
      <c r="QGZ5" s="232"/>
      <c r="QHA5" s="232"/>
      <c r="QHB5" s="232"/>
      <c r="QHC5" s="232"/>
      <c r="QHD5" s="232"/>
      <c r="QHE5" s="232"/>
      <c r="QHF5" s="232"/>
      <c r="QHG5" s="232"/>
      <c r="QHH5" s="232"/>
      <c r="QHI5" s="232"/>
      <c r="QHJ5" s="232"/>
      <c r="QHK5" s="232"/>
      <c r="QHL5" s="232"/>
      <c r="QHM5" s="232"/>
      <c r="QHN5" s="232"/>
      <c r="QHO5" s="232"/>
      <c r="QHP5" s="232"/>
      <c r="QHQ5" s="232"/>
      <c r="QHR5" s="232"/>
      <c r="QHS5" s="232"/>
      <c r="QHT5" s="232"/>
      <c r="QHU5" s="232"/>
      <c r="QHV5" s="232"/>
      <c r="QHW5" s="232"/>
      <c r="QHX5" s="232"/>
      <c r="QHY5" s="232"/>
      <c r="QHZ5" s="232"/>
      <c r="QIA5" s="232"/>
      <c r="QIB5" s="232"/>
      <c r="QIC5" s="232"/>
      <c r="QID5" s="232"/>
      <c r="QIE5" s="232"/>
      <c r="QIF5" s="232"/>
      <c r="QIG5" s="232"/>
      <c r="QIH5" s="232"/>
      <c r="QII5" s="232"/>
      <c r="QIJ5" s="232"/>
      <c r="QIK5" s="232"/>
      <c r="QIL5" s="232"/>
      <c r="QIM5" s="232"/>
      <c r="QIN5" s="232"/>
      <c r="QIO5" s="232"/>
      <c r="QIP5" s="232"/>
      <c r="QIQ5" s="232"/>
      <c r="QIR5" s="232"/>
      <c r="QIS5" s="232"/>
      <c r="QIT5" s="232"/>
      <c r="QIU5" s="232"/>
      <c r="QIV5" s="232"/>
      <c r="QIW5" s="232"/>
      <c r="QIX5" s="232"/>
      <c r="QIY5" s="232"/>
      <c r="QIZ5" s="232"/>
      <c r="QJA5" s="232"/>
      <c r="QJB5" s="232"/>
      <c r="QJC5" s="232"/>
      <c r="QJD5" s="232"/>
      <c r="QJE5" s="232"/>
      <c r="QJF5" s="232"/>
      <c r="QJG5" s="232"/>
      <c r="QJH5" s="232"/>
      <c r="QJI5" s="232"/>
      <c r="QJJ5" s="232"/>
      <c r="QJK5" s="232"/>
      <c r="QJL5" s="232"/>
      <c r="QJM5" s="232"/>
      <c r="QJN5" s="232"/>
      <c r="QJO5" s="232"/>
      <c r="QJP5" s="232"/>
      <c r="QJQ5" s="232"/>
      <c r="QJR5" s="232"/>
      <c r="QJS5" s="232"/>
      <c r="QJT5" s="232"/>
      <c r="QJU5" s="232"/>
      <c r="QJV5" s="232"/>
      <c r="QJW5" s="232"/>
      <c r="QJX5" s="232"/>
      <c r="QJY5" s="232"/>
      <c r="QJZ5" s="232"/>
      <c r="QKA5" s="232"/>
      <c r="QKB5" s="232"/>
      <c r="QKC5" s="232"/>
      <c r="QKD5" s="232"/>
      <c r="QKE5" s="232"/>
      <c r="QKF5" s="232"/>
      <c r="QKG5" s="232"/>
      <c r="QKH5" s="232"/>
      <c r="QKI5" s="232"/>
      <c r="QKJ5" s="232"/>
      <c r="QKK5" s="232"/>
      <c r="QKL5" s="232"/>
      <c r="QKM5" s="232"/>
      <c r="QKN5" s="232"/>
      <c r="QKO5" s="232"/>
      <c r="QKP5" s="232"/>
      <c r="QKQ5" s="232"/>
      <c r="QKR5" s="232"/>
      <c r="QKS5" s="232"/>
      <c r="QKT5" s="232"/>
      <c r="QKU5" s="232"/>
      <c r="QKV5" s="232"/>
      <c r="QKW5" s="232"/>
      <c r="QKX5" s="232"/>
      <c r="QKY5" s="232"/>
      <c r="QKZ5" s="232"/>
      <c r="QLA5" s="232"/>
      <c r="QLB5" s="232"/>
      <c r="QLC5" s="232"/>
      <c r="QLD5" s="232"/>
      <c r="QLE5" s="232"/>
      <c r="QLF5" s="232"/>
      <c r="QLG5" s="232"/>
      <c r="QLH5" s="232"/>
      <c r="QLI5" s="232"/>
      <c r="QLJ5" s="232"/>
      <c r="QLK5" s="232"/>
      <c r="QLL5" s="232"/>
      <c r="QLM5" s="232"/>
      <c r="QLN5" s="232"/>
      <c r="QLO5" s="232"/>
      <c r="QLP5" s="232"/>
      <c r="QLQ5" s="232"/>
      <c r="QLR5" s="232"/>
      <c r="QLS5" s="232"/>
      <c r="QLT5" s="232"/>
      <c r="QLU5" s="232"/>
      <c r="QLV5" s="232"/>
      <c r="QLW5" s="232"/>
      <c r="QLX5" s="232"/>
      <c r="QLY5" s="232"/>
      <c r="QLZ5" s="232"/>
      <c r="QMA5" s="232"/>
      <c r="QMB5" s="232"/>
      <c r="QMC5" s="232"/>
      <c r="QMD5" s="232"/>
      <c r="QME5" s="232"/>
      <c r="QMF5" s="232"/>
      <c r="QMG5" s="232"/>
      <c r="QMH5" s="232"/>
      <c r="QMI5" s="232"/>
      <c r="QMJ5" s="232"/>
      <c r="QMK5" s="232"/>
      <c r="QML5" s="232"/>
      <c r="QMM5" s="232"/>
      <c r="QMN5" s="232"/>
      <c r="QMO5" s="232"/>
      <c r="QMP5" s="232"/>
      <c r="QMQ5" s="232"/>
      <c r="QMR5" s="232"/>
      <c r="QMS5" s="232"/>
      <c r="QMT5" s="232"/>
      <c r="QMU5" s="232"/>
      <c r="QMV5" s="232"/>
      <c r="QMW5" s="232"/>
      <c r="QMX5" s="232"/>
      <c r="QMY5" s="232"/>
      <c r="QMZ5" s="232"/>
      <c r="QNA5" s="232"/>
      <c r="QNB5" s="232"/>
      <c r="QNC5" s="232"/>
      <c r="QND5" s="232"/>
      <c r="QNE5" s="232"/>
      <c r="QNF5" s="232"/>
      <c r="QNG5" s="232"/>
      <c r="QNH5" s="232"/>
      <c r="QNI5" s="232"/>
      <c r="QNJ5" s="232"/>
      <c r="QNK5" s="232"/>
      <c r="QNL5" s="232"/>
      <c r="QNM5" s="232"/>
      <c r="QNN5" s="232"/>
      <c r="QNO5" s="232"/>
      <c r="QNP5" s="232"/>
      <c r="QNQ5" s="232"/>
      <c r="QNR5" s="232"/>
      <c r="QNS5" s="232"/>
      <c r="QNT5" s="232"/>
      <c r="QNU5" s="232"/>
      <c r="QNV5" s="232"/>
      <c r="QNW5" s="232"/>
      <c r="QNX5" s="232"/>
      <c r="QNY5" s="232"/>
      <c r="QNZ5" s="232"/>
      <c r="QOA5" s="232"/>
      <c r="QOB5" s="232"/>
      <c r="QOC5" s="232"/>
      <c r="QOD5" s="232"/>
      <c r="QOE5" s="232"/>
      <c r="QOF5" s="232"/>
      <c r="QOG5" s="232"/>
      <c r="QOH5" s="232"/>
      <c r="QOI5" s="232"/>
      <c r="QOJ5" s="232"/>
      <c r="QOK5" s="232"/>
      <c r="QOL5" s="232"/>
      <c r="QOM5" s="232"/>
      <c r="QON5" s="232"/>
      <c r="QOO5" s="232"/>
      <c r="QOP5" s="232"/>
      <c r="QOQ5" s="232"/>
      <c r="QOR5" s="232"/>
      <c r="QOS5" s="232"/>
      <c r="QOT5" s="232"/>
      <c r="QOU5" s="232"/>
      <c r="QOV5" s="232"/>
      <c r="QOW5" s="232"/>
      <c r="QOX5" s="232"/>
      <c r="QOY5" s="232"/>
      <c r="QOZ5" s="232"/>
      <c r="QPA5" s="232"/>
      <c r="QPB5" s="232"/>
      <c r="QPC5" s="232"/>
      <c r="QPD5" s="232"/>
      <c r="QPE5" s="232"/>
      <c r="QPF5" s="232"/>
      <c r="QPG5" s="232"/>
      <c r="QPH5" s="232"/>
      <c r="QPI5" s="232"/>
      <c r="QPJ5" s="232"/>
      <c r="QPK5" s="232"/>
      <c r="QPL5" s="232"/>
      <c r="QPM5" s="232"/>
      <c r="QPN5" s="232"/>
      <c r="QPO5" s="232"/>
      <c r="QPP5" s="232"/>
      <c r="QPQ5" s="232"/>
      <c r="QPR5" s="232"/>
      <c r="QPS5" s="232"/>
      <c r="QPT5" s="232"/>
      <c r="QPU5" s="232"/>
      <c r="QPV5" s="232"/>
      <c r="QPW5" s="232"/>
      <c r="QPX5" s="232"/>
      <c r="QPY5" s="232"/>
      <c r="QPZ5" s="232"/>
      <c r="QQA5" s="232"/>
      <c r="QQB5" s="232"/>
      <c r="QQC5" s="232"/>
      <c r="QQD5" s="232"/>
      <c r="QQE5" s="232"/>
      <c r="QQF5" s="232"/>
      <c r="QQG5" s="232"/>
      <c r="QQH5" s="232"/>
      <c r="QQI5" s="232"/>
      <c r="QQJ5" s="232"/>
      <c r="QQK5" s="232"/>
      <c r="QQL5" s="232"/>
      <c r="QQM5" s="232"/>
      <c r="QQN5" s="232"/>
      <c r="QQO5" s="232"/>
      <c r="QQP5" s="232"/>
      <c r="QQQ5" s="232"/>
      <c r="QQR5" s="232"/>
      <c r="QQS5" s="232"/>
      <c r="QQT5" s="232"/>
      <c r="QQU5" s="232"/>
      <c r="QQV5" s="232"/>
      <c r="QQW5" s="232"/>
      <c r="QQX5" s="232"/>
      <c r="QQY5" s="232"/>
      <c r="QQZ5" s="232"/>
      <c r="QRA5" s="232"/>
      <c r="QRB5" s="232"/>
      <c r="QRC5" s="232"/>
      <c r="QRD5" s="232"/>
      <c r="QRE5" s="232"/>
      <c r="QRF5" s="232"/>
      <c r="QRG5" s="232"/>
      <c r="QRH5" s="232"/>
      <c r="QRI5" s="232"/>
      <c r="QRJ5" s="232"/>
      <c r="QRK5" s="232"/>
      <c r="QRL5" s="232"/>
      <c r="QRM5" s="232"/>
      <c r="QRN5" s="232"/>
      <c r="QRO5" s="232"/>
      <c r="QRP5" s="232"/>
      <c r="QRQ5" s="232"/>
      <c r="QRR5" s="232"/>
      <c r="QRS5" s="232"/>
      <c r="QRT5" s="232"/>
      <c r="QRU5" s="232"/>
      <c r="QRV5" s="232"/>
      <c r="QRW5" s="232"/>
      <c r="QRX5" s="232"/>
      <c r="QRY5" s="232"/>
      <c r="QRZ5" s="232"/>
      <c r="QSA5" s="232"/>
      <c r="QSB5" s="232"/>
      <c r="QSC5" s="232"/>
      <c r="QSD5" s="232"/>
      <c r="QSE5" s="232"/>
      <c r="QSF5" s="232"/>
      <c r="QSG5" s="232"/>
      <c r="QSH5" s="232"/>
      <c r="QSI5" s="232"/>
      <c r="QSJ5" s="232"/>
      <c r="QSK5" s="232"/>
      <c r="QSL5" s="232"/>
      <c r="QSM5" s="232"/>
      <c r="QSN5" s="232"/>
      <c r="QSO5" s="232"/>
      <c r="QSP5" s="232"/>
      <c r="QSQ5" s="232"/>
      <c r="QSR5" s="232"/>
      <c r="QSS5" s="232"/>
      <c r="QST5" s="232"/>
      <c r="QSU5" s="232"/>
      <c r="QSV5" s="232"/>
      <c r="QSW5" s="232"/>
      <c r="QSX5" s="232"/>
      <c r="QSY5" s="232"/>
      <c r="QSZ5" s="232"/>
      <c r="QTA5" s="232"/>
      <c r="QTB5" s="232"/>
      <c r="QTC5" s="232"/>
      <c r="QTD5" s="232"/>
      <c r="QTE5" s="232"/>
      <c r="QTF5" s="232"/>
      <c r="QTG5" s="232"/>
      <c r="QTH5" s="232"/>
      <c r="QTI5" s="232"/>
      <c r="QTJ5" s="232"/>
      <c r="QTK5" s="232"/>
      <c r="QTL5" s="232"/>
      <c r="QTM5" s="232"/>
      <c r="QTN5" s="232"/>
      <c r="QTO5" s="232"/>
      <c r="QTP5" s="232"/>
      <c r="QTQ5" s="232"/>
      <c r="QTR5" s="232"/>
      <c r="QTS5" s="232"/>
      <c r="QTT5" s="232"/>
      <c r="QTU5" s="232"/>
      <c r="QTV5" s="232"/>
      <c r="QTW5" s="232"/>
      <c r="QTX5" s="232"/>
      <c r="QTY5" s="232"/>
      <c r="QTZ5" s="232"/>
      <c r="QUA5" s="232"/>
      <c r="QUB5" s="232"/>
      <c r="QUC5" s="232"/>
      <c r="QUD5" s="232"/>
      <c r="QUE5" s="232"/>
      <c r="QUF5" s="232"/>
      <c r="QUG5" s="232"/>
      <c r="QUH5" s="232"/>
      <c r="QUI5" s="232"/>
      <c r="QUJ5" s="232"/>
      <c r="QUK5" s="232"/>
      <c r="QUL5" s="232"/>
      <c r="QUM5" s="232"/>
      <c r="QUN5" s="232"/>
      <c r="QUO5" s="232"/>
      <c r="QUP5" s="232"/>
      <c r="QUQ5" s="232"/>
      <c r="QUR5" s="232"/>
      <c r="QUS5" s="232"/>
      <c r="QUT5" s="232"/>
      <c r="QUU5" s="232"/>
      <c r="QUV5" s="232"/>
      <c r="QUW5" s="232"/>
      <c r="QUX5" s="232"/>
      <c r="QUY5" s="232"/>
      <c r="QUZ5" s="232"/>
      <c r="QVA5" s="232"/>
      <c r="QVB5" s="232"/>
      <c r="QVC5" s="232"/>
      <c r="QVD5" s="232"/>
      <c r="QVE5" s="232"/>
      <c r="QVF5" s="232"/>
      <c r="QVG5" s="232"/>
      <c r="QVH5" s="232"/>
      <c r="QVI5" s="232"/>
      <c r="QVJ5" s="232"/>
      <c r="QVK5" s="232"/>
      <c r="QVL5" s="232"/>
      <c r="QVM5" s="232"/>
      <c r="QVN5" s="232"/>
      <c r="QVO5" s="232"/>
      <c r="QVP5" s="232"/>
      <c r="QVQ5" s="232"/>
      <c r="QVR5" s="232"/>
      <c r="QVS5" s="232"/>
      <c r="QVT5" s="232"/>
      <c r="QVU5" s="232"/>
      <c r="QVV5" s="232"/>
      <c r="QVW5" s="232"/>
      <c r="QVX5" s="232"/>
      <c r="QVY5" s="232"/>
      <c r="QVZ5" s="232"/>
      <c r="QWA5" s="232"/>
      <c r="QWB5" s="232"/>
      <c r="QWC5" s="232"/>
      <c r="QWD5" s="232"/>
      <c r="QWE5" s="232"/>
      <c r="QWF5" s="232"/>
      <c r="QWG5" s="232"/>
      <c r="QWH5" s="232"/>
      <c r="QWI5" s="232"/>
      <c r="QWJ5" s="232"/>
      <c r="QWK5" s="232"/>
      <c r="QWL5" s="232"/>
      <c r="QWM5" s="232"/>
      <c r="QWN5" s="232"/>
      <c r="QWO5" s="232"/>
      <c r="QWP5" s="232"/>
      <c r="QWQ5" s="232"/>
      <c r="QWR5" s="232"/>
      <c r="QWS5" s="232"/>
      <c r="QWT5" s="232"/>
      <c r="QWU5" s="232"/>
      <c r="QWV5" s="232"/>
      <c r="QWW5" s="232"/>
      <c r="QWX5" s="232"/>
      <c r="QWY5" s="232"/>
      <c r="QWZ5" s="232"/>
      <c r="QXA5" s="232"/>
      <c r="QXB5" s="232"/>
      <c r="QXC5" s="232"/>
      <c r="QXD5" s="232"/>
      <c r="QXE5" s="232"/>
      <c r="QXF5" s="232"/>
      <c r="QXG5" s="232"/>
      <c r="QXH5" s="232"/>
      <c r="QXI5" s="232"/>
      <c r="QXJ5" s="232"/>
      <c r="QXK5" s="232"/>
      <c r="QXL5" s="232"/>
      <c r="QXM5" s="232"/>
      <c r="QXN5" s="232"/>
      <c r="QXO5" s="232"/>
      <c r="QXP5" s="232"/>
      <c r="QXQ5" s="232"/>
      <c r="QXR5" s="232"/>
      <c r="QXS5" s="232"/>
      <c r="QXT5" s="232"/>
      <c r="QXU5" s="232"/>
      <c r="QXV5" s="232"/>
      <c r="QXW5" s="232"/>
      <c r="QXX5" s="232"/>
      <c r="QXY5" s="232"/>
      <c r="QXZ5" s="232"/>
      <c r="QYA5" s="232"/>
      <c r="QYB5" s="232"/>
      <c r="QYC5" s="232"/>
      <c r="QYD5" s="232"/>
      <c r="QYE5" s="232"/>
      <c r="QYF5" s="232"/>
      <c r="QYG5" s="232"/>
      <c r="QYH5" s="232"/>
      <c r="QYI5" s="232"/>
      <c r="QYJ5" s="232"/>
      <c r="QYK5" s="232"/>
      <c r="QYL5" s="232"/>
      <c r="QYM5" s="232"/>
      <c r="QYN5" s="232"/>
      <c r="QYO5" s="232"/>
      <c r="QYP5" s="232"/>
      <c r="QYQ5" s="232"/>
      <c r="QYR5" s="232"/>
      <c r="QYS5" s="232"/>
      <c r="QYT5" s="232"/>
      <c r="QYU5" s="232"/>
      <c r="QYV5" s="232"/>
      <c r="QYW5" s="232"/>
      <c r="QYX5" s="232"/>
      <c r="QYY5" s="232"/>
      <c r="QYZ5" s="232"/>
      <c r="QZA5" s="232"/>
      <c r="QZB5" s="232"/>
      <c r="QZC5" s="232"/>
      <c r="QZD5" s="232"/>
      <c r="QZE5" s="232"/>
      <c r="QZF5" s="232"/>
      <c r="QZG5" s="232"/>
      <c r="QZH5" s="232"/>
      <c r="QZI5" s="232"/>
      <c r="QZJ5" s="232"/>
      <c r="QZK5" s="232"/>
      <c r="QZL5" s="232"/>
      <c r="QZM5" s="232"/>
      <c r="QZN5" s="232"/>
      <c r="QZO5" s="232"/>
      <c r="QZP5" s="232"/>
      <c r="QZQ5" s="232"/>
      <c r="QZR5" s="232"/>
      <c r="QZS5" s="232"/>
      <c r="QZT5" s="232"/>
      <c r="QZU5" s="232"/>
      <c r="QZV5" s="232"/>
      <c r="QZW5" s="232"/>
      <c r="QZX5" s="232"/>
      <c r="QZY5" s="232"/>
      <c r="QZZ5" s="232"/>
      <c r="RAA5" s="232"/>
      <c r="RAB5" s="232"/>
      <c r="RAC5" s="232"/>
      <c r="RAD5" s="232"/>
      <c r="RAE5" s="232"/>
      <c r="RAF5" s="232"/>
      <c r="RAG5" s="232"/>
      <c r="RAH5" s="232"/>
      <c r="RAI5" s="232"/>
      <c r="RAJ5" s="232"/>
      <c r="RAK5" s="232"/>
      <c r="RAL5" s="232"/>
      <c r="RAM5" s="232"/>
      <c r="RAN5" s="232"/>
      <c r="RAO5" s="232"/>
      <c r="RAP5" s="232"/>
      <c r="RAQ5" s="232"/>
      <c r="RAR5" s="232"/>
      <c r="RAS5" s="232"/>
      <c r="RAT5" s="232"/>
      <c r="RAU5" s="232"/>
      <c r="RAV5" s="232"/>
      <c r="RAW5" s="232"/>
      <c r="RAX5" s="232"/>
      <c r="RAY5" s="232"/>
      <c r="RAZ5" s="232"/>
      <c r="RBA5" s="232"/>
      <c r="RBB5" s="232"/>
      <c r="RBC5" s="232"/>
      <c r="RBD5" s="232"/>
      <c r="RBE5" s="232"/>
      <c r="RBF5" s="232"/>
      <c r="RBG5" s="232"/>
      <c r="RBH5" s="232"/>
      <c r="RBI5" s="232"/>
      <c r="RBJ5" s="232"/>
      <c r="RBK5" s="232"/>
      <c r="RBL5" s="232"/>
      <c r="RBM5" s="232"/>
      <c r="RBN5" s="232"/>
      <c r="RBO5" s="232"/>
      <c r="RBP5" s="232"/>
      <c r="RBQ5" s="232"/>
      <c r="RBR5" s="232"/>
      <c r="RBS5" s="232"/>
      <c r="RBT5" s="232"/>
      <c r="RBU5" s="232"/>
      <c r="RBV5" s="232"/>
      <c r="RBW5" s="232"/>
      <c r="RBX5" s="232"/>
      <c r="RBY5" s="232"/>
      <c r="RBZ5" s="232"/>
      <c r="RCA5" s="232"/>
      <c r="RCB5" s="232"/>
      <c r="RCC5" s="232"/>
      <c r="RCD5" s="232"/>
      <c r="RCE5" s="232"/>
      <c r="RCF5" s="232"/>
      <c r="RCG5" s="232"/>
      <c r="RCH5" s="232"/>
      <c r="RCI5" s="232"/>
      <c r="RCJ5" s="232"/>
      <c r="RCK5" s="232"/>
      <c r="RCL5" s="232"/>
      <c r="RCM5" s="232"/>
      <c r="RCN5" s="232"/>
      <c r="RCO5" s="232"/>
      <c r="RCP5" s="232"/>
      <c r="RCQ5" s="232"/>
      <c r="RCR5" s="232"/>
      <c r="RCS5" s="232"/>
      <c r="RCT5" s="232"/>
      <c r="RCU5" s="232"/>
      <c r="RCV5" s="232"/>
      <c r="RCW5" s="232"/>
      <c r="RCX5" s="232"/>
      <c r="RCY5" s="232"/>
      <c r="RCZ5" s="232"/>
      <c r="RDA5" s="232"/>
      <c r="RDB5" s="232"/>
      <c r="RDC5" s="232"/>
      <c r="RDD5" s="232"/>
      <c r="RDE5" s="232"/>
      <c r="RDF5" s="232"/>
      <c r="RDG5" s="232"/>
      <c r="RDH5" s="232"/>
      <c r="RDI5" s="232"/>
      <c r="RDJ5" s="232"/>
      <c r="RDK5" s="232"/>
      <c r="RDL5" s="232"/>
      <c r="RDM5" s="232"/>
      <c r="RDN5" s="232"/>
      <c r="RDO5" s="232"/>
      <c r="RDP5" s="232"/>
      <c r="RDQ5" s="232"/>
      <c r="RDR5" s="232"/>
      <c r="RDS5" s="232"/>
      <c r="RDT5" s="232"/>
      <c r="RDU5" s="232"/>
      <c r="RDV5" s="232"/>
      <c r="RDW5" s="232"/>
      <c r="RDX5" s="232"/>
      <c r="RDY5" s="232"/>
      <c r="RDZ5" s="232"/>
      <c r="REA5" s="232"/>
      <c r="REB5" s="232"/>
      <c r="REC5" s="232"/>
      <c r="RED5" s="232"/>
      <c r="REE5" s="232"/>
      <c r="REF5" s="232"/>
      <c r="REG5" s="232"/>
      <c r="REH5" s="232"/>
      <c r="REI5" s="232"/>
      <c r="REJ5" s="232"/>
      <c r="REK5" s="232"/>
      <c r="REL5" s="232"/>
      <c r="REM5" s="232"/>
      <c r="REN5" s="232"/>
      <c r="REO5" s="232"/>
      <c r="REP5" s="232"/>
      <c r="REQ5" s="232"/>
      <c r="RER5" s="232"/>
      <c r="RES5" s="232"/>
      <c r="RET5" s="232"/>
      <c r="REU5" s="232"/>
      <c r="REV5" s="232"/>
      <c r="REW5" s="232"/>
      <c r="REX5" s="232"/>
      <c r="REY5" s="232"/>
      <c r="REZ5" s="232"/>
      <c r="RFA5" s="232"/>
      <c r="RFB5" s="232"/>
      <c r="RFC5" s="232"/>
      <c r="RFD5" s="232"/>
      <c r="RFE5" s="232"/>
      <c r="RFF5" s="232"/>
      <c r="RFG5" s="232"/>
      <c r="RFH5" s="232"/>
      <c r="RFI5" s="232"/>
      <c r="RFJ5" s="232"/>
      <c r="RFK5" s="232"/>
      <c r="RFL5" s="232"/>
      <c r="RFM5" s="232"/>
      <c r="RFN5" s="232"/>
      <c r="RFO5" s="232"/>
      <c r="RFP5" s="232"/>
      <c r="RFQ5" s="232"/>
      <c r="RFR5" s="232"/>
      <c r="RFS5" s="232"/>
      <c r="RFT5" s="232"/>
      <c r="RFU5" s="232"/>
      <c r="RFV5" s="232"/>
      <c r="RFW5" s="232"/>
      <c r="RFX5" s="232"/>
      <c r="RFY5" s="232"/>
      <c r="RFZ5" s="232"/>
      <c r="RGA5" s="232"/>
      <c r="RGB5" s="232"/>
      <c r="RGC5" s="232"/>
      <c r="RGD5" s="232"/>
      <c r="RGE5" s="232"/>
      <c r="RGF5" s="232"/>
      <c r="RGG5" s="232"/>
      <c r="RGH5" s="232"/>
      <c r="RGI5" s="232"/>
      <c r="RGJ5" s="232"/>
      <c r="RGK5" s="232"/>
      <c r="RGL5" s="232"/>
      <c r="RGM5" s="232"/>
      <c r="RGN5" s="232"/>
      <c r="RGO5" s="232"/>
      <c r="RGP5" s="232"/>
      <c r="RGQ5" s="232"/>
      <c r="RGR5" s="232"/>
      <c r="RGS5" s="232"/>
      <c r="RGT5" s="232"/>
      <c r="RGU5" s="232"/>
      <c r="RGV5" s="232"/>
      <c r="RGW5" s="232"/>
      <c r="RGX5" s="232"/>
      <c r="RGY5" s="232"/>
      <c r="RGZ5" s="232"/>
      <c r="RHA5" s="232"/>
      <c r="RHB5" s="232"/>
      <c r="RHC5" s="232"/>
      <c r="RHD5" s="232"/>
      <c r="RHE5" s="232"/>
      <c r="RHF5" s="232"/>
      <c r="RHG5" s="232"/>
      <c r="RHH5" s="232"/>
      <c r="RHI5" s="232"/>
      <c r="RHJ5" s="232"/>
      <c r="RHK5" s="232"/>
      <c r="RHL5" s="232"/>
      <c r="RHM5" s="232"/>
      <c r="RHN5" s="232"/>
      <c r="RHO5" s="232"/>
      <c r="RHP5" s="232"/>
      <c r="RHQ5" s="232"/>
      <c r="RHR5" s="232"/>
      <c r="RHS5" s="232"/>
      <c r="RHT5" s="232"/>
      <c r="RHU5" s="232"/>
      <c r="RHV5" s="232"/>
      <c r="RHW5" s="232"/>
      <c r="RHX5" s="232"/>
      <c r="RHY5" s="232"/>
      <c r="RHZ5" s="232"/>
      <c r="RIA5" s="232"/>
      <c r="RIB5" s="232"/>
      <c r="RIC5" s="232"/>
      <c r="RID5" s="232"/>
      <c r="RIE5" s="232"/>
      <c r="RIF5" s="232"/>
      <c r="RIG5" s="232"/>
      <c r="RIH5" s="232"/>
      <c r="RII5" s="232"/>
      <c r="RIJ5" s="232"/>
      <c r="RIK5" s="232"/>
      <c r="RIL5" s="232"/>
      <c r="RIM5" s="232"/>
      <c r="RIN5" s="232"/>
      <c r="RIO5" s="232"/>
      <c r="RIP5" s="232"/>
      <c r="RIQ5" s="232"/>
      <c r="RIR5" s="232"/>
      <c r="RIS5" s="232"/>
      <c r="RIT5" s="232"/>
      <c r="RIU5" s="232"/>
      <c r="RIV5" s="232"/>
      <c r="RIW5" s="232"/>
      <c r="RIX5" s="232"/>
      <c r="RIY5" s="232"/>
      <c r="RIZ5" s="232"/>
      <c r="RJA5" s="232"/>
      <c r="RJB5" s="232"/>
      <c r="RJC5" s="232"/>
      <c r="RJD5" s="232"/>
      <c r="RJE5" s="232"/>
      <c r="RJF5" s="232"/>
      <c r="RJG5" s="232"/>
      <c r="RJH5" s="232"/>
      <c r="RJI5" s="232"/>
      <c r="RJJ5" s="232"/>
      <c r="RJK5" s="232"/>
      <c r="RJL5" s="232"/>
      <c r="RJM5" s="232"/>
      <c r="RJN5" s="232"/>
      <c r="RJO5" s="232"/>
      <c r="RJP5" s="232"/>
      <c r="RJQ5" s="232"/>
      <c r="RJR5" s="232"/>
      <c r="RJS5" s="232"/>
      <c r="RJT5" s="232"/>
      <c r="RJU5" s="232"/>
      <c r="RJV5" s="232"/>
      <c r="RJW5" s="232"/>
      <c r="RJX5" s="232"/>
      <c r="RJY5" s="232"/>
      <c r="RJZ5" s="232"/>
      <c r="RKA5" s="232"/>
      <c r="RKB5" s="232"/>
      <c r="RKC5" s="232"/>
      <c r="RKD5" s="232"/>
      <c r="RKE5" s="232"/>
      <c r="RKF5" s="232"/>
      <c r="RKG5" s="232"/>
      <c r="RKH5" s="232"/>
      <c r="RKI5" s="232"/>
      <c r="RKJ5" s="232"/>
      <c r="RKK5" s="232"/>
      <c r="RKL5" s="232"/>
      <c r="RKM5" s="232"/>
      <c r="RKN5" s="232"/>
      <c r="RKO5" s="232"/>
      <c r="RKP5" s="232"/>
      <c r="RKQ5" s="232"/>
      <c r="RKR5" s="232"/>
      <c r="RKS5" s="232"/>
      <c r="RKT5" s="232"/>
      <c r="RKU5" s="232"/>
      <c r="RKV5" s="232"/>
      <c r="RKW5" s="232"/>
      <c r="RKX5" s="232"/>
      <c r="RKY5" s="232"/>
      <c r="RKZ5" s="232"/>
      <c r="RLA5" s="232"/>
      <c r="RLB5" s="232"/>
      <c r="RLC5" s="232"/>
      <c r="RLD5" s="232"/>
      <c r="RLE5" s="232"/>
      <c r="RLF5" s="232"/>
      <c r="RLG5" s="232"/>
      <c r="RLH5" s="232"/>
      <c r="RLI5" s="232"/>
      <c r="RLJ5" s="232"/>
      <c r="RLK5" s="232"/>
      <c r="RLL5" s="232"/>
      <c r="RLM5" s="232"/>
      <c r="RLN5" s="232"/>
      <c r="RLO5" s="232"/>
      <c r="RLP5" s="232"/>
      <c r="RLQ5" s="232"/>
      <c r="RLR5" s="232"/>
      <c r="RLS5" s="232"/>
      <c r="RLT5" s="232"/>
      <c r="RLU5" s="232"/>
      <c r="RLV5" s="232"/>
      <c r="RLW5" s="232"/>
      <c r="RLX5" s="232"/>
      <c r="RLY5" s="232"/>
      <c r="RLZ5" s="232"/>
      <c r="RMA5" s="232"/>
      <c r="RMB5" s="232"/>
      <c r="RMC5" s="232"/>
      <c r="RMD5" s="232"/>
      <c r="RME5" s="232"/>
      <c r="RMF5" s="232"/>
      <c r="RMG5" s="232"/>
      <c r="RMH5" s="232"/>
      <c r="RMI5" s="232"/>
      <c r="RMJ5" s="232"/>
      <c r="RMK5" s="232"/>
      <c r="RML5" s="232"/>
      <c r="RMM5" s="232"/>
      <c r="RMN5" s="232"/>
      <c r="RMO5" s="232"/>
      <c r="RMP5" s="232"/>
      <c r="RMQ5" s="232"/>
      <c r="RMR5" s="232"/>
      <c r="RMS5" s="232"/>
      <c r="RMT5" s="232"/>
      <c r="RMU5" s="232"/>
      <c r="RMV5" s="232"/>
      <c r="RMW5" s="232"/>
      <c r="RMX5" s="232"/>
      <c r="RMY5" s="232"/>
      <c r="RMZ5" s="232"/>
      <c r="RNA5" s="232"/>
      <c r="RNB5" s="232"/>
      <c r="RNC5" s="232"/>
      <c r="RND5" s="232"/>
      <c r="RNE5" s="232"/>
      <c r="RNF5" s="232"/>
      <c r="RNG5" s="232"/>
      <c r="RNH5" s="232"/>
      <c r="RNI5" s="232"/>
      <c r="RNJ5" s="232"/>
      <c r="RNK5" s="232"/>
      <c r="RNL5" s="232"/>
      <c r="RNM5" s="232"/>
      <c r="RNN5" s="232"/>
      <c r="RNO5" s="232"/>
      <c r="RNP5" s="232"/>
      <c r="RNQ5" s="232"/>
      <c r="RNR5" s="232"/>
      <c r="RNS5" s="232"/>
      <c r="RNT5" s="232"/>
      <c r="RNU5" s="232"/>
      <c r="RNV5" s="232"/>
      <c r="RNW5" s="232"/>
      <c r="RNX5" s="232"/>
      <c r="RNY5" s="232"/>
      <c r="RNZ5" s="232"/>
      <c r="ROA5" s="232"/>
      <c r="ROB5" s="232"/>
      <c r="ROC5" s="232"/>
      <c r="ROD5" s="232"/>
      <c r="ROE5" s="232"/>
      <c r="ROF5" s="232"/>
      <c r="ROG5" s="232"/>
      <c r="ROH5" s="232"/>
      <c r="ROI5" s="232"/>
      <c r="ROJ5" s="232"/>
      <c r="ROK5" s="232"/>
      <c r="ROL5" s="232"/>
      <c r="ROM5" s="232"/>
      <c r="RON5" s="232"/>
      <c r="ROO5" s="232"/>
      <c r="ROP5" s="232"/>
      <c r="ROQ5" s="232"/>
      <c r="ROR5" s="232"/>
      <c r="ROS5" s="232"/>
      <c r="ROT5" s="232"/>
      <c r="ROU5" s="232"/>
      <c r="ROV5" s="232"/>
      <c r="ROW5" s="232"/>
      <c r="ROX5" s="232"/>
      <c r="ROY5" s="232"/>
      <c r="ROZ5" s="232"/>
      <c r="RPA5" s="232"/>
      <c r="RPB5" s="232"/>
      <c r="RPC5" s="232"/>
      <c r="RPD5" s="232"/>
      <c r="RPE5" s="232"/>
      <c r="RPF5" s="232"/>
      <c r="RPG5" s="232"/>
      <c r="RPH5" s="232"/>
      <c r="RPI5" s="232"/>
      <c r="RPJ5" s="232"/>
      <c r="RPK5" s="232"/>
      <c r="RPL5" s="232"/>
      <c r="RPM5" s="232"/>
      <c r="RPN5" s="232"/>
      <c r="RPO5" s="232"/>
      <c r="RPP5" s="232"/>
      <c r="RPQ5" s="232"/>
      <c r="RPR5" s="232"/>
      <c r="RPS5" s="232"/>
      <c r="RPT5" s="232"/>
      <c r="RPU5" s="232"/>
      <c r="RPV5" s="232"/>
      <c r="RPW5" s="232"/>
      <c r="RPX5" s="232"/>
      <c r="RPY5" s="232"/>
      <c r="RPZ5" s="232"/>
      <c r="RQA5" s="232"/>
      <c r="RQB5" s="232"/>
      <c r="RQC5" s="232"/>
      <c r="RQD5" s="232"/>
      <c r="RQE5" s="232"/>
      <c r="RQF5" s="232"/>
      <c r="RQG5" s="232"/>
      <c r="RQH5" s="232"/>
      <c r="RQI5" s="232"/>
      <c r="RQJ5" s="232"/>
      <c r="RQK5" s="232"/>
      <c r="RQL5" s="232"/>
      <c r="RQM5" s="232"/>
      <c r="RQN5" s="232"/>
      <c r="RQO5" s="232"/>
      <c r="RQP5" s="232"/>
      <c r="RQQ5" s="232"/>
      <c r="RQR5" s="232"/>
      <c r="RQS5" s="232"/>
      <c r="RQT5" s="232"/>
      <c r="RQU5" s="232"/>
      <c r="RQV5" s="232"/>
      <c r="RQW5" s="232"/>
      <c r="RQX5" s="232"/>
      <c r="RQY5" s="232"/>
      <c r="RQZ5" s="232"/>
      <c r="RRA5" s="232"/>
      <c r="RRB5" s="232"/>
      <c r="RRC5" s="232"/>
      <c r="RRD5" s="232"/>
      <c r="RRE5" s="232"/>
      <c r="RRF5" s="232"/>
      <c r="RRG5" s="232"/>
      <c r="RRH5" s="232"/>
      <c r="RRI5" s="232"/>
      <c r="RRJ5" s="232"/>
      <c r="RRK5" s="232"/>
      <c r="RRL5" s="232"/>
      <c r="RRM5" s="232"/>
      <c r="RRN5" s="232"/>
      <c r="RRO5" s="232"/>
      <c r="RRP5" s="232"/>
      <c r="RRQ5" s="232"/>
      <c r="RRR5" s="232"/>
      <c r="RRS5" s="232"/>
      <c r="RRT5" s="232"/>
      <c r="RRU5" s="232"/>
      <c r="RRV5" s="232"/>
      <c r="RRW5" s="232"/>
      <c r="RRX5" s="232"/>
      <c r="RRY5" s="232"/>
      <c r="RRZ5" s="232"/>
      <c r="RSA5" s="232"/>
      <c r="RSB5" s="232"/>
      <c r="RSC5" s="232"/>
      <c r="RSD5" s="232"/>
      <c r="RSE5" s="232"/>
      <c r="RSF5" s="232"/>
      <c r="RSG5" s="232"/>
      <c r="RSH5" s="232"/>
      <c r="RSI5" s="232"/>
      <c r="RSJ5" s="232"/>
      <c r="RSK5" s="232"/>
      <c r="RSL5" s="232"/>
      <c r="RSM5" s="232"/>
      <c r="RSN5" s="232"/>
      <c r="RSO5" s="232"/>
      <c r="RSP5" s="232"/>
      <c r="RSQ5" s="232"/>
      <c r="RSR5" s="232"/>
      <c r="RSS5" s="232"/>
      <c r="RST5" s="232"/>
      <c r="RSU5" s="232"/>
      <c r="RSV5" s="232"/>
      <c r="RSW5" s="232"/>
      <c r="RSX5" s="232"/>
      <c r="RSY5" s="232"/>
      <c r="RSZ5" s="232"/>
      <c r="RTA5" s="232"/>
      <c r="RTB5" s="232"/>
      <c r="RTC5" s="232"/>
      <c r="RTD5" s="232"/>
      <c r="RTE5" s="232"/>
      <c r="RTF5" s="232"/>
      <c r="RTG5" s="232"/>
      <c r="RTH5" s="232"/>
      <c r="RTI5" s="232"/>
      <c r="RTJ5" s="232"/>
      <c r="RTK5" s="232"/>
      <c r="RTL5" s="232"/>
      <c r="RTM5" s="232"/>
      <c r="RTN5" s="232"/>
      <c r="RTO5" s="232"/>
      <c r="RTP5" s="232"/>
      <c r="RTQ5" s="232"/>
      <c r="RTR5" s="232"/>
      <c r="RTS5" s="232"/>
      <c r="RTT5" s="232"/>
      <c r="RTU5" s="232"/>
      <c r="RTV5" s="232"/>
      <c r="RTW5" s="232"/>
      <c r="RTX5" s="232"/>
      <c r="RTY5" s="232"/>
      <c r="RTZ5" s="232"/>
      <c r="RUA5" s="232"/>
      <c r="RUB5" s="232"/>
      <c r="RUC5" s="232"/>
      <c r="RUD5" s="232"/>
      <c r="RUE5" s="232"/>
      <c r="RUF5" s="232"/>
      <c r="RUG5" s="232"/>
      <c r="RUH5" s="232"/>
      <c r="RUI5" s="232"/>
      <c r="RUJ5" s="232"/>
      <c r="RUK5" s="232"/>
      <c r="RUL5" s="232"/>
      <c r="RUM5" s="232"/>
      <c r="RUN5" s="232"/>
      <c r="RUO5" s="232"/>
      <c r="RUP5" s="232"/>
      <c r="RUQ5" s="232"/>
      <c r="RUR5" s="232"/>
      <c r="RUS5" s="232"/>
      <c r="RUT5" s="232"/>
      <c r="RUU5" s="232"/>
      <c r="RUV5" s="232"/>
      <c r="RUW5" s="232"/>
      <c r="RUX5" s="232"/>
      <c r="RUY5" s="232"/>
      <c r="RUZ5" s="232"/>
      <c r="RVA5" s="232"/>
      <c r="RVB5" s="232"/>
      <c r="RVC5" s="232"/>
      <c r="RVD5" s="232"/>
      <c r="RVE5" s="232"/>
      <c r="RVF5" s="232"/>
      <c r="RVG5" s="232"/>
      <c r="RVH5" s="232"/>
      <c r="RVI5" s="232"/>
      <c r="RVJ5" s="232"/>
      <c r="RVK5" s="232"/>
      <c r="RVL5" s="232"/>
      <c r="RVM5" s="232"/>
      <c r="RVN5" s="232"/>
      <c r="RVO5" s="232"/>
      <c r="RVP5" s="232"/>
      <c r="RVQ5" s="232"/>
      <c r="RVR5" s="232"/>
      <c r="RVS5" s="232"/>
      <c r="RVT5" s="232"/>
      <c r="RVU5" s="232"/>
      <c r="RVV5" s="232"/>
      <c r="RVW5" s="232"/>
      <c r="RVX5" s="232"/>
      <c r="RVY5" s="232"/>
      <c r="RVZ5" s="232"/>
      <c r="RWA5" s="232"/>
      <c r="RWB5" s="232"/>
      <c r="RWC5" s="232"/>
      <c r="RWD5" s="232"/>
      <c r="RWE5" s="232"/>
      <c r="RWF5" s="232"/>
      <c r="RWG5" s="232"/>
      <c r="RWH5" s="232"/>
      <c r="RWI5" s="232"/>
      <c r="RWJ5" s="232"/>
      <c r="RWK5" s="232"/>
      <c r="RWL5" s="232"/>
      <c r="RWM5" s="232"/>
      <c r="RWN5" s="232"/>
      <c r="RWO5" s="232"/>
      <c r="RWP5" s="232"/>
      <c r="RWQ5" s="232"/>
      <c r="RWR5" s="232"/>
      <c r="RWS5" s="232"/>
      <c r="RWT5" s="232"/>
      <c r="RWU5" s="232"/>
      <c r="RWV5" s="232"/>
      <c r="RWW5" s="232"/>
      <c r="RWX5" s="232"/>
      <c r="RWY5" s="232"/>
      <c r="RWZ5" s="232"/>
      <c r="RXA5" s="232"/>
      <c r="RXB5" s="232"/>
      <c r="RXC5" s="232"/>
      <c r="RXD5" s="232"/>
      <c r="RXE5" s="232"/>
      <c r="RXF5" s="232"/>
      <c r="RXG5" s="232"/>
      <c r="RXH5" s="232"/>
      <c r="RXI5" s="232"/>
      <c r="RXJ5" s="232"/>
      <c r="RXK5" s="232"/>
      <c r="RXL5" s="232"/>
      <c r="RXM5" s="232"/>
      <c r="RXN5" s="232"/>
      <c r="RXO5" s="232"/>
      <c r="RXP5" s="232"/>
      <c r="RXQ5" s="232"/>
      <c r="RXR5" s="232"/>
      <c r="RXS5" s="232"/>
      <c r="RXT5" s="232"/>
      <c r="RXU5" s="232"/>
      <c r="RXV5" s="232"/>
      <c r="RXW5" s="232"/>
      <c r="RXX5" s="232"/>
      <c r="RXY5" s="232"/>
      <c r="RXZ5" s="232"/>
      <c r="RYA5" s="232"/>
      <c r="RYB5" s="232"/>
      <c r="RYC5" s="232"/>
      <c r="RYD5" s="232"/>
      <c r="RYE5" s="232"/>
      <c r="RYF5" s="232"/>
      <c r="RYG5" s="232"/>
      <c r="RYH5" s="232"/>
      <c r="RYI5" s="232"/>
      <c r="RYJ5" s="232"/>
      <c r="RYK5" s="232"/>
      <c r="RYL5" s="232"/>
      <c r="RYM5" s="232"/>
      <c r="RYN5" s="232"/>
      <c r="RYO5" s="232"/>
      <c r="RYP5" s="232"/>
      <c r="RYQ5" s="232"/>
      <c r="RYR5" s="232"/>
      <c r="RYS5" s="232"/>
      <c r="RYT5" s="232"/>
      <c r="RYU5" s="232"/>
      <c r="RYV5" s="232"/>
      <c r="RYW5" s="232"/>
      <c r="RYX5" s="232"/>
      <c r="RYY5" s="232"/>
      <c r="RYZ5" s="232"/>
      <c r="RZA5" s="232"/>
      <c r="RZB5" s="232"/>
      <c r="RZC5" s="232"/>
      <c r="RZD5" s="232"/>
      <c r="RZE5" s="232"/>
      <c r="RZF5" s="232"/>
      <c r="RZG5" s="232"/>
      <c r="RZH5" s="232"/>
      <c r="RZI5" s="232"/>
      <c r="RZJ5" s="232"/>
      <c r="RZK5" s="232"/>
      <c r="RZL5" s="232"/>
      <c r="RZM5" s="232"/>
      <c r="RZN5" s="232"/>
      <c r="RZO5" s="232"/>
      <c r="RZP5" s="232"/>
      <c r="RZQ5" s="232"/>
      <c r="RZR5" s="232"/>
      <c r="RZS5" s="232"/>
      <c r="RZT5" s="232"/>
      <c r="RZU5" s="232"/>
      <c r="RZV5" s="232"/>
      <c r="RZW5" s="232"/>
      <c r="RZX5" s="232"/>
      <c r="RZY5" s="232"/>
      <c r="RZZ5" s="232"/>
      <c r="SAA5" s="232"/>
      <c r="SAB5" s="232"/>
      <c r="SAC5" s="232"/>
      <c r="SAD5" s="232"/>
      <c r="SAE5" s="232"/>
      <c r="SAF5" s="232"/>
      <c r="SAG5" s="232"/>
      <c r="SAH5" s="232"/>
      <c r="SAI5" s="232"/>
      <c r="SAJ5" s="232"/>
      <c r="SAK5" s="232"/>
      <c r="SAL5" s="232"/>
      <c r="SAM5" s="232"/>
      <c r="SAN5" s="232"/>
      <c r="SAO5" s="232"/>
      <c r="SAP5" s="232"/>
      <c r="SAQ5" s="232"/>
      <c r="SAR5" s="232"/>
      <c r="SAS5" s="232"/>
      <c r="SAT5" s="232"/>
      <c r="SAU5" s="232"/>
      <c r="SAV5" s="232"/>
      <c r="SAW5" s="232"/>
      <c r="SAX5" s="232"/>
      <c r="SAY5" s="232"/>
      <c r="SAZ5" s="232"/>
      <c r="SBA5" s="232"/>
      <c r="SBB5" s="232"/>
      <c r="SBC5" s="232"/>
      <c r="SBD5" s="232"/>
      <c r="SBE5" s="232"/>
      <c r="SBF5" s="232"/>
      <c r="SBG5" s="232"/>
      <c r="SBH5" s="232"/>
      <c r="SBI5" s="232"/>
      <c r="SBJ5" s="232"/>
      <c r="SBK5" s="232"/>
      <c r="SBL5" s="232"/>
      <c r="SBM5" s="232"/>
      <c r="SBN5" s="232"/>
      <c r="SBO5" s="232"/>
      <c r="SBP5" s="232"/>
      <c r="SBQ5" s="232"/>
      <c r="SBR5" s="232"/>
      <c r="SBS5" s="232"/>
      <c r="SBT5" s="232"/>
      <c r="SBU5" s="232"/>
      <c r="SBV5" s="232"/>
      <c r="SBW5" s="232"/>
      <c r="SBX5" s="232"/>
      <c r="SBY5" s="232"/>
      <c r="SBZ5" s="232"/>
      <c r="SCA5" s="232"/>
      <c r="SCB5" s="232"/>
      <c r="SCC5" s="232"/>
      <c r="SCD5" s="232"/>
      <c r="SCE5" s="232"/>
      <c r="SCF5" s="232"/>
      <c r="SCG5" s="232"/>
      <c r="SCH5" s="232"/>
      <c r="SCI5" s="232"/>
      <c r="SCJ5" s="232"/>
      <c r="SCK5" s="232"/>
      <c r="SCL5" s="232"/>
      <c r="SCM5" s="232"/>
      <c r="SCN5" s="232"/>
      <c r="SCO5" s="232"/>
      <c r="SCP5" s="232"/>
      <c r="SCQ5" s="232"/>
      <c r="SCR5" s="232"/>
      <c r="SCS5" s="232"/>
      <c r="SCT5" s="232"/>
      <c r="SCU5" s="232"/>
      <c r="SCV5" s="232"/>
      <c r="SCW5" s="232"/>
      <c r="SCX5" s="232"/>
      <c r="SCY5" s="232"/>
      <c r="SCZ5" s="232"/>
      <c r="SDA5" s="232"/>
      <c r="SDB5" s="232"/>
      <c r="SDC5" s="232"/>
      <c r="SDD5" s="232"/>
      <c r="SDE5" s="232"/>
      <c r="SDF5" s="232"/>
      <c r="SDG5" s="232"/>
      <c r="SDH5" s="232"/>
      <c r="SDI5" s="232"/>
      <c r="SDJ5" s="232"/>
      <c r="SDK5" s="232"/>
      <c r="SDL5" s="232"/>
      <c r="SDM5" s="232"/>
      <c r="SDN5" s="232"/>
      <c r="SDO5" s="232"/>
      <c r="SDP5" s="232"/>
      <c r="SDQ5" s="232"/>
      <c r="SDR5" s="232"/>
      <c r="SDS5" s="232"/>
      <c r="SDT5" s="232"/>
      <c r="SDU5" s="232"/>
      <c r="SDV5" s="232"/>
      <c r="SDW5" s="232"/>
      <c r="SDX5" s="232"/>
      <c r="SDY5" s="232"/>
      <c r="SDZ5" s="232"/>
      <c r="SEA5" s="232"/>
      <c r="SEB5" s="232"/>
      <c r="SEC5" s="232"/>
      <c r="SED5" s="232"/>
      <c r="SEE5" s="232"/>
      <c r="SEF5" s="232"/>
      <c r="SEG5" s="232"/>
      <c r="SEH5" s="232"/>
      <c r="SEI5" s="232"/>
      <c r="SEJ5" s="232"/>
      <c r="SEK5" s="232"/>
      <c r="SEL5" s="232"/>
      <c r="SEM5" s="232"/>
      <c r="SEN5" s="232"/>
      <c r="SEO5" s="232"/>
      <c r="SEP5" s="232"/>
      <c r="SEQ5" s="232"/>
      <c r="SER5" s="232"/>
      <c r="SES5" s="232"/>
      <c r="SET5" s="232"/>
      <c r="SEU5" s="232"/>
      <c r="SEV5" s="232"/>
      <c r="SEW5" s="232"/>
      <c r="SEX5" s="232"/>
      <c r="SEY5" s="232"/>
      <c r="SEZ5" s="232"/>
      <c r="SFA5" s="232"/>
      <c r="SFB5" s="232"/>
      <c r="SFC5" s="232"/>
      <c r="SFD5" s="232"/>
      <c r="SFE5" s="232"/>
      <c r="SFF5" s="232"/>
      <c r="SFG5" s="232"/>
      <c r="SFH5" s="232"/>
      <c r="SFI5" s="232"/>
      <c r="SFJ5" s="232"/>
      <c r="SFK5" s="232"/>
      <c r="SFL5" s="232"/>
      <c r="SFM5" s="232"/>
      <c r="SFN5" s="232"/>
      <c r="SFO5" s="232"/>
      <c r="SFP5" s="232"/>
      <c r="SFQ5" s="232"/>
      <c r="SFR5" s="232"/>
      <c r="SFS5" s="232"/>
      <c r="SFT5" s="232"/>
      <c r="SFU5" s="232"/>
      <c r="SFV5" s="232"/>
      <c r="SFW5" s="232"/>
      <c r="SFX5" s="232"/>
      <c r="SFY5" s="232"/>
      <c r="SFZ5" s="232"/>
      <c r="SGA5" s="232"/>
      <c r="SGB5" s="232"/>
      <c r="SGC5" s="232"/>
      <c r="SGD5" s="232"/>
      <c r="SGE5" s="232"/>
      <c r="SGF5" s="232"/>
      <c r="SGG5" s="232"/>
      <c r="SGH5" s="232"/>
      <c r="SGI5" s="232"/>
      <c r="SGJ5" s="232"/>
      <c r="SGK5" s="232"/>
      <c r="SGL5" s="232"/>
      <c r="SGM5" s="232"/>
      <c r="SGN5" s="232"/>
      <c r="SGO5" s="232"/>
      <c r="SGP5" s="232"/>
      <c r="SGQ5" s="232"/>
      <c r="SGR5" s="232"/>
      <c r="SGS5" s="232"/>
      <c r="SGT5" s="232"/>
      <c r="SGU5" s="232"/>
      <c r="SGV5" s="232"/>
      <c r="SGW5" s="232"/>
      <c r="SGX5" s="232"/>
      <c r="SGY5" s="232"/>
      <c r="SGZ5" s="232"/>
      <c r="SHA5" s="232"/>
      <c r="SHB5" s="232"/>
      <c r="SHC5" s="232"/>
      <c r="SHD5" s="232"/>
      <c r="SHE5" s="232"/>
      <c r="SHF5" s="232"/>
      <c r="SHG5" s="232"/>
      <c r="SHH5" s="232"/>
      <c r="SHI5" s="232"/>
      <c r="SHJ5" s="232"/>
      <c r="SHK5" s="232"/>
      <c r="SHL5" s="232"/>
      <c r="SHM5" s="232"/>
      <c r="SHN5" s="232"/>
      <c r="SHO5" s="232"/>
      <c r="SHP5" s="232"/>
      <c r="SHQ5" s="232"/>
      <c r="SHR5" s="232"/>
      <c r="SHS5" s="232"/>
      <c r="SHT5" s="232"/>
      <c r="SHU5" s="232"/>
      <c r="SHV5" s="232"/>
      <c r="SHW5" s="232"/>
      <c r="SHX5" s="232"/>
      <c r="SHY5" s="232"/>
      <c r="SHZ5" s="232"/>
      <c r="SIA5" s="232"/>
      <c r="SIB5" s="232"/>
      <c r="SIC5" s="232"/>
      <c r="SID5" s="232"/>
      <c r="SIE5" s="232"/>
      <c r="SIF5" s="232"/>
      <c r="SIG5" s="232"/>
      <c r="SIH5" s="232"/>
      <c r="SII5" s="232"/>
      <c r="SIJ5" s="232"/>
      <c r="SIK5" s="232"/>
      <c r="SIL5" s="232"/>
      <c r="SIM5" s="232"/>
      <c r="SIN5" s="232"/>
      <c r="SIO5" s="232"/>
      <c r="SIP5" s="232"/>
      <c r="SIQ5" s="232"/>
      <c r="SIR5" s="232"/>
      <c r="SIS5" s="232"/>
      <c r="SIT5" s="232"/>
      <c r="SIU5" s="232"/>
      <c r="SIV5" s="232"/>
      <c r="SIW5" s="232"/>
      <c r="SIX5" s="232"/>
      <c r="SIY5" s="232"/>
      <c r="SIZ5" s="232"/>
      <c r="SJA5" s="232"/>
      <c r="SJB5" s="232"/>
      <c r="SJC5" s="232"/>
      <c r="SJD5" s="232"/>
      <c r="SJE5" s="232"/>
      <c r="SJF5" s="232"/>
      <c r="SJG5" s="232"/>
      <c r="SJH5" s="232"/>
      <c r="SJI5" s="232"/>
      <c r="SJJ5" s="232"/>
      <c r="SJK5" s="232"/>
      <c r="SJL5" s="232"/>
      <c r="SJM5" s="232"/>
      <c r="SJN5" s="232"/>
      <c r="SJO5" s="232"/>
      <c r="SJP5" s="232"/>
      <c r="SJQ5" s="232"/>
      <c r="SJR5" s="232"/>
      <c r="SJS5" s="232"/>
      <c r="SJT5" s="232"/>
      <c r="SJU5" s="232"/>
      <c r="SJV5" s="232"/>
      <c r="SJW5" s="232"/>
      <c r="SJX5" s="232"/>
      <c r="SJY5" s="232"/>
      <c r="SJZ5" s="232"/>
      <c r="SKA5" s="232"/>
      <c r="SKB5" s="232"/>
      <c r="SKC5" s="232"/>
      <c r="SKD5" s="232"/>
      <c r="SKE5" s="232"/>
      <c r="SKF5" s="232"/>
      <c r="SKG5" s="232"/>
      <c r="SKH5" s="232"/>
      <c r="SKI5" s="232"/>
      <c r="SKJ5" s="232"/>
      <c r="SKK5" s="232"/>
      <c r="SKL5" s="232"/>
      <c r="SKM5" s="232"/>
      <c r="SKN5" s="232"/>
      <c r="SKO5" s="232"/>
      <c r="SKP5" s="232"/>
      <c r="SKQ5" s="232"/>
      <c r="SKR5" s="232"/>
      <c r="SKS5" s="232"/>
      <c r="SKT5" s="232"/>
      <c r="SKU5" s="232"/>
      <c r="SKV5" s="232"/>
      <c r="SKW5" s="232"/>
      <c r="SKX5" s="232"/>
      <c r="SKY5" s="232"/>
      <c r="SKZ5" s="232"/>
      <c r="SLA5" s="232"/>
      <c r="SLB5" s="232"/>
      <c r="SLC5" s="232"/>
      <c r="SLD5" s="232"/>
      <c r="SLE5" s="232"/>
      <c r="SLF5" s="232"/>
      <c r="SLG5" s="232"/>
      <c r="SLH5" s="232"/>
      <c r="SLI5" s="232"/>
      <c r="SLJ5" s="232"/>
      <c r="SLK5" s="232"/>
      <c r="SLL5" s="232"/>
      <c r="SLM5" s="232"/>
      <c r="SLN5" s="232"/>
      <c r="SLO5" s="232"/>
      <c r="SLP5" s="232"/>
      <c r="SLQ5" s="232"/>
      <c r="SLR5" s="232"/>
      <c r="SLS5" s="232"/>
      <c r="SLT5" s="232"/>
      <c r="SLU5" s="232"/>
      <c r="SLV5" s="232"/>
      <c r="SLW5" s="232"/>
      <c r="SLX5" s="232"/>
      <c r="SLY5" s="232"/>
      <c r="SLZ5" s="232"/>
      <c r="SMA5" s="232"/>
      <c r="SMB5" s="232"/>
      <c r="SMC5" s="232"/>
      <c r="SMD5" s="232"/>
      <c r="SME5" s="232"/>
      <c r="SMF5" s="232"/>
      <c r="SMG5" s="232"/>
      <c r="SMH5" s="232"/>
      <c r="SMI5" s="232"/>
      <c r="SMJ5" s="232"/>
      <c r="SMK5" s="232"/>
      <c r="SML5" s="232"/>
      <c r="SMM5" s="232"/>
      <c r="SMN5" s="232"/>
      <c r="SMO5" s="232"/>
      <c r="SMP5" s="232"/>
      <c r="SMQ5" s="232"/>
      <c r="SMR5" s="232"/>
      <c r="SMS5" s="232"/>
      <c r="SMT5" s="232"/>
      <c r="SMU5" s="232"/>
      <c r="SMV5" s="232"/>
      <c r="SMW5" s="232"/>
      <c r="SMX5" s="232"/>
      <c r="SMY5" s="232"/>
      <c r="SMZ5" s="232"/>
      <c r="SNA5" s="232"/>
      <c r="SNB5" s="232"/>
      <c r="SNC5" s="232"/>
      <c r="SND5" s="232"/>
      <c r="SNE5" s="232"/>
      <c r="SNF5" s="232"/>
      <c r="SNG5" s="232"/>
      <c r="SNH5" s="232"/>
      <c r="SNI5" s="232"/>
      <c r="SNJ5" s="232"/>
      <c r="SNK5" s="232"/>
      <c r="SNL5" s="232"/>
      <c r="SNM5" s="232"/>
      <c r="SNN5" s="232"/>
      <c r="SNO5" s="232"/>
      <c r="SNP5" s="232"/>
      <c r="SNQ5" s="232"/>
      <c r="SNR5" s="232"/>
      <c r="SNS5" s="232"/>
      <c r="SNT5" s="232"/>
      <c r="SNU5" s="232"/>
      <c r="SNV5" s="232"/>
      <c r="SNW5" s="232"/>
      <c r="SNX5" s="232"/>
      <c r="SNY5" s="232"/>
      <c r="SNZ5" s="232"/>
      <c r="SOA5" s="232"/>
      <c r="SOB5" s="232"/>
      <c r="SOC5" s="232"/>
      <c r="SOD5" s="232"/>
      <c r="SOE5" s="232"/>
      <c r="SOF5" s="232"/>
      <c r="SOG5" s="232"/>
      <c r="SOH5" s="232"/>
      <c r="SOI5" s="232"/>
      <c r="SOJ5" s="232"/>
      <c r="SOK5" s="232"/>
      <c r="SOL5" s="232"/>
      <c r="SOM5" s="232"/>
      <c r="SON5" s="232"/>
      <c r="SOO5" s="232"/>
      <c r="SOP5" s="232"/>
      <c r="SOQ5" s="232"/>
      <c r="SOR5" s="232"/>
      <c r="SOS5" s="232"/>
      <c r="SOT5" s="232"/>
      <c r="SOU5" s="232"/>
      <c r="SOV5" s="232"/>
      <c r="SOW5" s="232"/>
      <c r="SOX5" s="232"/>
      <c r="SOY5" s="232"/>
      <c r="SOZ5" s="232"/>
      <c r="SPA5" s="232"/>
      <c r="SPB5" s="232"/>
      <c r="SPC5" s="232"/>
      <c r="SPD5" s="232"/>
      <c r="SPE5" s="232"/>
      <c r="SPF5" s="232"/>
      <c r="SPG5" s="232"/>
      <c r="SPH5" s="232"/>
      <c r="SPI5" s="232"/>
      <c r="SPJ5" s="232"/>
      <c r="SPK5" s="232"/>
      <c r="SPL5" s="232"/>
      <c r="SPM5" s="232"/>
      <c r="SPN5" s="232"/>
      <c r="SPO5" s="232"/>
      <c r="SPP5" s="232"/>
      <c r="SPQ5" s="232"/>
      <c r="SPR5" s="232"/>
      <c r="SPS5" s="232"/>
      <c r="SPT5" s="232"/>
      <c r="SPU5" s="232"/>
      <c r="SPV5" s="232"/>
      <c r="SPW5" s="232"/>
      <c r="SPX5" s="232"/>
      <c r="SPY5" s="232"/>
      <c r="SPZ5" s="232"/>
      <c r="SQA5" s="232"/>
      <c r="SQB5" s="232"/>
      <c r="SQC5" s="232"/>
      <c r="SQD5" s="232"/>
      <c r="SQE5" s="232"/>
      <c r="SQF5" s="232"/>
      <c r="SQG5" s="232"/>
      <c r="SQH5" s="232"/>
      <c r="SQI5" s="232"/>
      <c r="SQJ5" s="232"/>
      <c r="SQK5" s="232"/>
      <c r="SQL5" s="232"/>
      <c r="SQM5" s="232"/>
      <c r="SQN5" s="232"/>
      <c r="SQO5" s="232"/>
      <c r="SQP5" s="232"/>
      <c r="SQQ5" s="232"/>
      <c r="SQR5" s="232"/>
      <c r="SQS5" s="232"/>
      <c r="SQT5" s="232"/>
      <c r="SQU5" s="232"/>
      <c r="SQV5" s="232"/>
      <c r="SQW5" s="232"/>
      <c r="SQX5" s="232"/>
      <c r="SQY5" s="232"/>
      <c r="SQZ5" s="232"/>
      <c r="SRA5" s="232"/>
      <c r="SRB5" s="232"/>
      <c r="SRC5" s="232"/>
      <c r="SRD5" s="232"/>
      <c r="SRE5" s="232"/>
      <c r="SRF5" s="232"/>
      <c r="SRG5" s="232"/>
      <c r="SRH5" s="232"/>
      <c r="SRI5" s="232"/>
      <c r="SRJ5" s="232"/>
      <c r="SRK5" s="232"/>
      <c r="SRL5" s="232"/>
      <c r="SRM5" s="232"/>
      <c r="SRN5" s="232"/>
      <c r="SRO5" s="232"/>
      <c r="SRP5" s="232"/>
      <c r="SRQ5" s="232"/>
      <c r="SRR5" s="232"/>
      <c r="SRS5" s="232"/>
      <c r="SRT5" s="232"/>
      <c r="SRU5" s="232"/>
      <c r="SRV5" s="232"/>
      <c r="SRW5" s="232"/>
      <c r="SRX5" s="232"/>
      <c r="SRY5" s="232"/>
      <c r="SRZ5" s="232"/>
      <c r="SSA5" s="232"/>
      <c r="SSB5" s="232"/>
      <c r="SSC5" s="232"/>
      <c r="SSD5" s="232"/>
      <c r="SSE5" s="232"/>
      <c r="SSF5" s="232"/>
      <c r="SSG5" s="232"/>
      <c r="SSH5" s="232"/>
      <c r="SSI5" s="232"/>
      <c r="SSJ5" s="232"/>
      <c r="SSK5" s="232"/>
      <c r="SSL5" s="232"/>
      <c r="SSM5" s="232"/>
      <c r="SSN5" s="232"/>
      <c r="SSO5" s="232"/>
      <c r="SSP5" s="232"/>
      <c r="SSQ5" s="232"/>
      <c r="SSR5" s="232"/>
      <c r="SSS5" s="232"/>
      <c r="SST5" s="232"/>
      <c r="SSU5" s="232"/>
      <c r="SSV5" s="232"/>
      <c r="SSW5" s="232"/>
      <c r="SSX5" s="232"/>
      <c r="SSY5" s="232"/>
      <c r="SSZ5" s="232"/>
      <c r="STA5" s="232"/>
      <c r="STB5" s="232"/>
      <c r="STC5" s="232"/>
      <c r="STD5" s="232"/>
      <c r="STE5" s="232"/>
      <c r="STF5" s="232"/>
      <c r="STG5" s="232"/>
      <c r="STH5" s="232"/>
      <c r="STI5" s="232"/>
      <c r="STJ5" s="232"/>
      <c r="STK5" s="232"/>
      <c r="STL5" s="232"/>
      <c r="STM5" s="232"/>
      <c r="STN5" s="232"/>
      <c r="STO5" s="232"/>
      <c r="STP5" s="232"/>
      <c r="STQ5" s="232"/>
      <c r="STR5" s="232"/>
      <c r="STS5" s="232"/>
      <c r="STT5" s="232"/>
      <c r="STU5" s="232"/>
      <c r="STV5" s="232"/>
      <c r="STW5" s="232"/>
      <c r="STX5" s="232"/>
      <c r="STY5" s="232"/>
      <c r="STZ5" s="232"/>
      <c r="SUA5" s="232"/>
      <c r="SUB5" s="232"/>
      <c r="SUC5" s="232"/>
      <c r="SUD5" s="232"/>
      <c r="SUE5" s="232"/>
      <c r="SUF5" s="232"/>
      <c r="SUG5" s="232"/>
      <c r="SUH5" s="232"/>
      <c r="SUI5" s="232"/>
      <c r="SUJ5" s="232"/>
      <c r="SUK5" s="232"/>
      <c r="SUL5" s="232"/>
      <c r="SUM5" s="232"/>
      <c r="SUN5" s="232"/>
      <c r="SUO5" s="232"/>
      <c r="SUP5" s="232"/>
      <c r="SUQ5" s="232"/>
      <c r="SUR5" s="232"/>
      <c r="SUS5" s="232"/>
      <c r="SUT5" s="232"/>
      <c r="SUU5" s="232"/>
      <c r="SUV5" s="232"/>
      <c r="SUW5" s="232"/>
      <c r="SUX5" s="232"/>
      <c r="SUY5" s="232"/>
      <c r="SUZ5" s="232"/>
      <c r="SVA5" s="232"/>
      <c r="SVB5" s="232"/>
      <c r="SVC5" s="232"/>
      <c r="SVD5" s="232"/>
      <c r="SVE5" s="232"/>
      <c r="SVF5" s="232"/>
      <c r="SVG5" s="232"/>
      <c r="SVH5" s="232"/>
      <c r="SVI5" s="232"/>
      <c r="SVJ5" s="232"/>
      <c r="SVK5" s="232"/>
      <c r="SVL5" s="232"/>
      <c r="SVM5" s="232"/>
      <c r="SVN5" s="232"/>
      <c r="SVO5" s="232"/>
      <c r="SVP5" s="232"/>
      <c r="SVQ5" s="232"/>
      <c r="SVR5" s="232"/>
      <c r="SVS5" s="232"/>
      <c r="SVT5" s="232"/>
      <c r="SVU5" s="232"/>
      <c r="SVV5" s="232"/>
      <c r="SVW5" s="232"/>
      <c r="SVX5" s="232"/>
      <c r="SVY5" s="232"/>
      <c r="SVZ5" s="232"/>
      <c r="SWA5" s="232"/>
      <c r="SWB5" s="232"/>
      <c r="SWC5" s="232"/>
      <c r="SWD5" s="232"/>
      <c r="SWE5" s="232"/>
      <c r="SWF5" s="232"/>
      <c r="SWG5" s="232"/>
      <c r="SWH5" s="232"/>
      <c r="SWI5" s="232"/>
      <c r="SWJ5" s="232"/>
      <c r="SWK5" s="232"/>
      <c r="SWL5" s="232"/>
      <c r="SWM5" s="232"/>
      <c r="SWN5" s="232"/>
      <c r="SWO5" s="232"/>
      <c r="SWP5" s="232"/>
      <c r="SWQ5" s="232"/>
      <c r="SWR5" s="232"/>
      <c r="SWS5" s="232"/>
      <c r="SWT5" s="232"/>
      <c r="SWU5" s="232"/>
      <c r="SWV5" s="232"/>
      <c r="SWW5" s="232"/>
      <c r="SWX5" s="232"/>
      <c r="SWY5" s="232"/>
      <c r="SWZ5" s="232"/>
      <c r="SXA5" s="232"/>
      <c r="SXB5" s="232"/>
      <c r="SXC5" s="232"/>
      <c r="SXD5" s="232"/>
      <c r="SXE5" s="232"/>
      <c r="SXF5" s="232"/>
      <c r="SXG5" s="232"/>
      <c r="SXH5" s="232"/>
      <c r="SXI5" s="232"/>
      <c r="SXJ5" s="232"/>
      <c r="SXK5" s="232"/>
      <c r="SXL5" s="232"/>
      <c r="SXM5" s="232"/>
      <c r="SXN5" s="232"/>
      <c r="SXO5" s="232"/>
      <c r="SXP5" s="232"/>
      <c r="SXQ5" s="232"/>
      <c r="SXR5" s="232"/>
      <c r="SXS5" s="232"/>
      <c r="SXT5" s="232"/>
      <c r="SXU5" s="232"/>
      <c r="SXV5" s="232"/>
      <c r="SXW5" s="232"/>
      <c r="SXX5" s="232"/>
      <c r="SXY5" s="232"/>
      <c r="SXZ5" s="232"/>
      <c r="SYA5" s="232"/>
      <c r="SYB5" s="232"/>
      <c r="SYC5" s="232"/>
      <c r="SYD5" s="232"/>
      <c r="SYE5" s="232"/>
      <c r="SYF5" s="232"/>
      <c r="SYG5" s="232"/>
      <c r="SYH5" s="232"/>
      <c r="SYI5" s="232"/>
      <c r="SYJ5" s="232"/>
      <c r="SYK5" s="232"/>
      <c r="SYL5" s="232"/>
      <c r="SYM5" s="232"/>
      <c r="SYN5" s="232"/>
      <c r="SYO5" s="232"/>
      <c r="SYP5" s="232"/>
      <c r="SYQ5" s="232"/>
      <c r="SYR5" s="232"/>
      <c r="SYS5" s="232"/>
      <c r="SYT5" s="232"/>
      <c r="SYU5" s="232"/>
      <c r="SYV5" s="232"/>
      <c r="SYW5" s="232"/>
      <c r="SYX5" s="232"/>
      <c r="SYY5" s="232"/>
      <c r="SYZ5" s="232"/>
      <c r="SZA5" s="232"/>
      <c r="SZB5" s="232"/>
      <c r="SZC5" s="232"/>
      <c r="SZD5" s="232"/>
      <c r="SZE5" s="232"/>
      <c r="SZF5" s="232"/>
      <c r="SZG5" s="232"/>
      <c r="SZH5" s="232"/>
      <c r="SZI5" s="232"/>
      <c r="SZJ5" s="232"/>
      <c r="SZK5" s="232"/>
      <c r="SZL5" s="232"/>
      <c r="SZM5" s="232"/>
      <c r="SZN5" s="232"/>
      <c r="SZO5" s="232"/>
      <c r="SZP5" s="232"/>
      <c r="SZQ5" s="232"/>
      <c r="SZR5" s="232"/>
      <c r="SZS5" s="232"/>
      <c r="SZT5" s="232"/>
      <c r="SZU5" s="232"/>
      <c r="SZV5" s="232"/>
      <c r="SZW5" s="232"/>
      <c r="SZX5" s="232"/>
      <c r="SZY5" s="232"/>
      <c r="SZZ5" s="232"/>
      <c r="TAA5" s="232"/>
      <c r="TAB5" s="232"/>
      <c r="TAC5" s="232"/>
      <c r="TAD5" s="232"/>
      <c r="TAE5" s="232"/>
      <c r="TAF5" s="232"/>
      <c r="TAG5" s="232"/>
      <c r="TAH5" s="232"/>
      <c r="TAI5" s="232"/>
      <c r="TAJ5" s="232"/>
      <c r="TAK5" s="232"/>
      <c r="TAL5" s="232"/>
      <c r="TAM5" s="232"/>
      <c r="TAN5" s="232"/>
      <c r="TAO5" s="232"/>
      <c r="TAP5" s="232"/>
      <c r="TAQ5" s="232"/>
      <c r="TAR5" s="232"/>
      <c r="TAS5" s="232"/>
      <c r="TAT5" s="232"/>
      <c r="TAU5" s="232"/>
      <c r="TAV5" s="232"/>
      <c r="TAW5" s="232"/>
      <c r="TAX5" s="232"/>
      <c r="TAY5" s="232"/>
      <c r="TAZ5" s="232"/>
      <c r="TBA5" s="232"/>
      <c r="TBB5" s="232"/>
      <c r="TBC5" s="232"/>
      <c r="TBD5" s="232"/>
      <c r="TBE5" s="232"/>
      <c r="TBF5" s="232"/>
      <c r="TBG5" s="232"/>
      <c r="TBH5" s="232"/>
      <c r="TBI5" s="232"/>
      <c r="TBJ5" s="232"/>
      <c r="TBK5" s="232"/>
      <c r="TBL5" s="232"/>
      <c r="TBM5" s="232"/>
      <c r="TBN5" s="232"/>
      <c r="TBO5" s="232"/>
      <c r="TBP5" s="232"/>
      <c r="TBQ5" s="232"/>
      <c r="TBR5" s="232"/>
      <c r="TBS5" s="232"/>
      <c r="TBT5" s="232"/>
      <c r="TBU5" s="232"/>
      <c r="TBV5" s="232"/>
      <c r="TBW5" s="232"/>
      <c r="TBX5" s="232"/>
      <c r="TBY5" s="232"/>
      <c r="TBZ5" s="232"/>
      <c r="TCA5" s="232"/>
      <c r="TCB5" s="232"/>
      <c r="TCC5" s="232"/>
      <c r="TCD5" s="232"/>
      <c r="TCE5" s="232"/>
      <c r="TCF5" s="232"/>
      <c r="TCG5" s="232"/>
      <c r="TCH5" s="232"/>
      <c r="TCI5" s="232"/>
      <c r="TCJ5" s="232"/>
      <c r="TCK5" s="232"/>
      <c r="TCL5" s="232"/>
      <c r="TCM5" s="232"/>
      <c r="TCN5" s="232"/>
      <c r="TCO5" s="232"/>
      <c r="TCP5" s="232"/>
      <c r="TCQ5" s="232"/>
      <c r="TCR5" s="232"/>
      <c r="TCS5" s="232"/>
      <c r="TCT5" s="232"/>
      <c r="TCU5" s="232"/>
      <c r="TCV5" s="232"/>
      <c r="TCW5" s="232"/>
      <c r="TCX5" s="232"/>
      <c r="TCY5" s="232"/>
      <c r="TCZ5" s="232"/>
      <c r="TDA5" s="232"/>
      <c r="TDB5" s="232"/>
      <c r="TDC5" s="232"/>
      <c r="TDD5" s="232"/>
      <c r="TDE5" s="232"/>
      <c r="TDF5" s="232"/>
      <c r="TDG5" s="232"/>
      <c r="TDH5" s="232"/>
      <c r="TDI5" s="232"/>
      <c r="TDJ5" s="232"/>
      <c r="TDK5" s="232"/>
      <c r="TDL5" s="232"/>
      <c r="TDM5" s="232"/>
      <c r="TDN5" s="232"/>
      <c r="TDO5" s="232"/>
      <c r="TDP5" s="232"/>
      <c r="TDQ5" s="232"/>
      <c r="TDR5" s="232"/>
      <c r="TDS5" s="232"/>
      <c r="TDT5" s="232"/>
      <c r="TDU5" s="232"/>
      <c r="TDV5" s="232"/>
      <c r="TDW5" s="232"/>
      <c r="TDX5" s="232"/>
      <c r="TDY5" s="232"/>
      <c r="TDZ5" s="232"/>
      <c r="TEA5" s="232"/>
      <c r="TEB5" s="232"/>
      <c r="TEC5" s="232"/>
      <c r="TED5" s="232"/>
      <c r="TEE5" s="232"/>
      <c r="TEF5" s="232"/>
      <c r="TEG5" s="232"/>
      <c r="TEH5" s="232"/>
      <c r="TEI5" s="232"/>
      <c r="TEJ5" s="232"/>
      <c r="TEK5" s="232"/>
      <c r="TEL5" s="232"/>
      <c r="TEM5" s="232"/>
      <c r="TEN5" s="232"/>
      <c r="TEO5" s="232"/>
      <c r="TEP5" s="232"/>
      <c r="TEQ5" s="232"/>
      <c r="TER5" s="232"/>
      <c r="TES5" s="232"/>
      <c r="TET5" s="232"/>
      <c r="TEU5" s="232"/>
      <c r="TEV5" s="232"/>
      <c r="TEW5" s="232"/>
      <c r="TEX5" s="232"/>
      <c r="TEY5" s="232"/>
      <c r="TEZ5" s="232"/>
      <c r="TFA5" s="232"/>
      <c r="TFB5" s="232"/>
      <c r="TFC5" s="232"/>
      <c r="TFD5" s="232"/>
      <c r="TFE5" s="232"/>
      <c r="TFF5" s="232"/>
      <c r="TFG5" s="232"/>
      <c r="TFH5" s="232"/>
      <c r="TFI5" s="232"/>
      <c r="TFJ5" s="232"/>
      <c r="TFK5" s="232"/>
      <c r="TFL5" s="232"/>
      <c r="TFM5" s="232"/>
      <c r="TFN5" s="232"/>
      <c r="TFO5" s="232"/>
      <c r="TFP5" s="232"/>
      <c r="TFQ5" s="232"/>
      <c r="TFR5" s="232"/>
      <c r="TFS5" s="232"/>
      <c r="TFT5" s="232"/>
      <c r="TFU5" s="232"/>
      <c r="TFV5" s="232"/>
      <c r="TFW5" s="232"/>
      <c r="TFX5" s="232"/>
      <c r="TFY5" s="232"/>
      <c r="TFZ5" s="232"/>
      <c r="TGA5" s="232"/>
      <c r="TGB5" s="232"/>
      <c r="TGC5" s="232"/>
      <c r="TGD5" s="232"/>
      <c r="TGE5" s="232"/>
      <c r="TGF5" s="232"/>
      <c r="TGG5" s="232"/>
      <c r="TGH5" s="232"/>
      <c r="TGI5" s="232"/>
      <c r="TGJ5" s="232"/>
      <c r="TGK5" s="232"/>
      <c r="TGL5" s="232"/>
      <c r="TGM5" s="232"/>
      <c r="TGN5" s="232"/>
      <c r="TGO5" s="232"/>
      <c r="TGP5" s="232"/>
      <c r="TGQ5" s="232"/>
      <c r="TGR5" s="232"/>
      <c r="TGS5" s="232"/>
      <c r="TGT5" s="232"/>
      <c r="TGU5" s="232"/>
      <c r="TGV5" s="232"/>
      <c r="TGW5" s="232"/>
      <c r="TGX5" s="232"/>
      <c r="TGY5" s="232"/>
      <c r="TGZ5" s="232"/>
      <c r="THA5" s="232"/>
      <c r="THB5" s="232"/>
      <c r="THC5" s="232"/>
      <c r="THD5" s="232"/>
      <c r="THE5" s="232"/>
      <c r="THF5" s="232"/>
      <c r="THG5" s="232"/>
      <c r="THH5" s="232"/>
      <c r="THI5" s="232"/>
      <c r="THJ5" s="232"/>
      <c r="THK5" s="232"/>
      <c r="THL5" s="232"/>
      <c r="THM5" s="232"/>
      <c r="THN5" s="232"/>
      <c r="THO5" s="232"/>
      <c r="THP5" s="232"/>
      <c r="THQ5" s="232"/>
      <c r="THR5" s="232"/>
      <c r="THS5" s="232"/>
      <c r="THT5" s="232"/>
      <c r="THU5" s="232"/>
      <c r="THV5" s="232"/>
      <c r="THW5" s="232"/>
      <c r="THX5" s="232"/>
      <c r="THY5" s="232"/>
      <c r="THZ5" s="232"/>
      <c r="TIA5" s="232"/>
      <c r="TIB5" s="232"/>
      <c r="TIC5" s="232"/>
      <c r="TID5" s="232"/>
      <c r="TIE5" s="232"/>
      <c r="TIF5" s="232"/>
      <c r="TIG5" s="232"/>
      <c r="TIH5" s="232"/>
      <c r="TII5" s="232"/>
      <c r="TIJ5" s="232"/>
      <c r="TIK5" s="232"/>
      <c r="TIL5" s="232"/>
      <c r="TIM5" s="232"/>
      <c r="TIN5" s="232"/>
      <c r="TIO5" s="232"/>
      <c r="TIP5" s="232"/>
      <c r="TIQ5" s="232"/>
      <c r="TIR5" s="232"/>
      <c r="TIS5" s="232"/>
      <c r="TIT5" s="232"/>
      <c r="TIU5" s="232"/>
      <c r="TIV5" s="232"/>
      <c r="TIW5" s="232"/>
      <c r="TIX5" s="232"/>
      <c r="TIY5" s="232"/>
      <c r="TIZ5" s="232"/>
      <c r="TJA5" s="232"/>
      <c r="TJB5" s="232"/>
      <c r="TJC5" s="232"/>
      <c r="TJD5" s="232"/>
      <c r="TJE5" s="232"/>
      <c r="TJF5" s="232"/>
      <c r="TJG5" s="232"/>
      <c r="TJH5" s="232"/>
      <c r="TJI5" s="232"/>
      <c r="TJJ5" s="232"/>
      <c r="TJK5" s="232"/>
      <c r="TJL5" s="232"/>
      <c r="TJM5" s="232"/>
      <c r="TJN5" s="232"/>
      <c r="TJO5" s="232"/>
      <c r="TJP5" s="232"/>
      <c r="TJQ5" s="232"/>
      <c r="TJR5" s="232"/>
      <c r="TJS5" s="232"/>
      <c r="TJT5" s="232"/>
      <c r="TJU5" s="232"/>
      <c r="TJV5" s="232"/>
      <c r="TJW5" s="232"/>
      <c r="TJX5" s="232"/>
      <c r="TJY5" s="232"/>
      <c r="TJZ5" s="232"/>
      <c r="TKA5" s="232"/>
      <c r="TKB5" s="232"/>
      <c r="TKC5" s="232"/>
      <c r="TKD5" s="232"/>
      <c r="TKE5" s="232"/>
      <c r="TKF5" s="232"/>
      <c r="TKG5" s="232"/>
      <c r="TKH5" s="232"/>
      <c r="TKI5" s="232"/>
      <c r="TKJ5" s="232"/>
      <c r="TKK5" s="232"/>
      <c r="TKL5" s="232"/>
      <c r="TKM5" s="232"/>
      <c r="TKN5" s="232"/>
      <c r="TKO5" s="232"/>
      <c r="TKP5" s="232"/>
      <c r="TKQ5" s="232"/>
      <c r="TKR5" s="232"/>
      <c r="TKS5" s="232"/>
      <c r="TKT5" s="232"/>
      <c r="TKU5" s="232"/>
      <c r="TKV5" s="232"/>
      <c r="TKW5" s="232"/>
      <c r="TKX5" s="232"/>
      <c r="TKY5" s="232"/>
      <c r="TKZ5" s="232"/>
      <c r="TLA5" s="232"/>
      <c r="TLB5" s="232"/>
      <c r="TLC5" s="232"/>
      <c r="TLD5" s="232"/>
      <c r="TLE5" s="232"/>
      <c r="TLF5" s="232"/>
      <c r="TLG5" s="232"/>
      <c r="TLH5" s="232"/>
      <c r="TLI5" s="232"/>
      <c r="TLJ5" s="232"/>
      <c r="TLK5" s="232"/>
      <c r="TLL5" s="232"/>
      <c r="TLM5" s="232"/>
      <c r="TLN5" s="232"/>
      <c r="TLO5" s="232"/>
      <c r="TLP5" s="232"/>
      <c r="TLQ5" s="232"/>
      <c r="TLR5" s="232"/>
      <c r="TLS5" s="232"/>
      <c r="TLT5" s="232"/>
      <c r="TLU5" s="232"/>
      <c r="TLV5" s="232"/>
      <c r="TLW5" s="232"/>
      <c r="TLX5" s="232"/>
      <c r="TLY5" s="232"/>
      <c r="TLZ5" s="232"/>
      <c r="TMA5" s="232"/>
      <c r="TMB5" s="232"/>
      <c r="TMC5" s="232"/>
      <c r="TMD5" s="232"/>
      <c r="TME5" s="232"/>
      <c r="TMF5" s="232"/>
      <c r="TMG5" s="232"/>
      <c r="TMH5" s="232"/>
      <c r="TMI5" s="232"/>
      <c r="TMJ5" s="232"/>
      <c r="TMK5" s="232"/>
      <c r="TML5" s="232"/>
      <c r="TMM5" s="232"/>
      <c r="TMN5" s="232"/>
      <c r="TMO5" s="232"/>
      <c r="TMP5" s="232"/>
      <c r="TMQ5" s="232"/>
      <c r="TMR5" s="232"/>
      <c r="TMS5" s="232"/>
      <c r="TMT5" s="232"/>
      <c r="TMU5" s="232"/>
      <c r="TMV5" s="232"/>
      <c r="TMW5" s="232"/>
      <c r="TMX5" s="232"/>
      <c r="TMY5" s="232"/>
      <c r="TMZ5" s="232"/>
      <c r="TNA5" s="232"/>
      <c r="TNB5" s="232"/>
      <c r="TNC5" s="232"/>
      <c r="TND5" s="232"/>
      <c r="TNE5" s="232"/>
      <c r="TNF5" s="232"/>
      <c r="TNG5" s="232"/>
      <c r="TNH5" s="232"/>
      <c r="TNI5" s="232"/>
      <c r="TNJ5" s="232"/>
      <c r="TNK5" s="232"/>
      <c r="TNL5" s="232"/>
      <c r="TNM5" s="232"/>
      <c r="TNN5" s="232"/>
      <c r="TNO5" s="232"/>
      <c r="TNP5" s="232"/>
      <c r="TNQ5" s="232"/>
      <c r="TNR5" s="232"/>
      <c r="TNS5" s="232"/>
      <c r="TNT5" s="232"/>
      <c r="TNU5" s="232"/>
      <c r="TNV5" s="232"/>
      <c r="TNW5" s="232"/>
      <c r="TNX5" s="232"/>
      <c r="TNY5" s="232"/>
      <c r="TNZ5" s="232"/>
      <c r="TOA5" s="232"/>
      <c r="TOB5" s="232"/>
      <c r="TOC5" s="232"/>
      <c r="TOD5" s="232"/>
      <c r="TOE5" s="232"/>
      <c r="TOF5" s="232"/>
      <c r="TOG5" s="232"/>
      <c r="TOH5" s="232"/>
      <c r="TOI5" s="232"/>
      <c r="TOJ5" s="232"/>
      <c r="TOK5" s="232"/>
      <c r="TOL5" s="232"/>
      <c r="TOM5" s="232"/>
      <c r="TON5" s="232"/>
      <c r="TOO5" s="232"/>
      <c r="TOP5" s="232"/>
      <c r="TOQ5" s="232"/>
      <c r="TOR5" s="232"/>
      <c r="TOS5" s="232"/>
      <c r="TOT5" s="232"/>
      <c r="TOU5" s="232"/>
      <c r="TOV5" s="232"/>
      <c r="TOW5" s="232"/>
      <c r="TOX5" s="232"/>
      <c r="TOY5" s="232"/>
      <c r="TOZ5" s="232"/>
      <c r="TPA5" s="232"/>
      <c r="TPB5" s="232"/>
      <c r="TPC5" s="232"/>
      <c r="TPD5" s="232"/>
      <c r="TPE5" s="232"/>
      <c r="TPF5" s="232"/>
      <c r="TPG5" s="232"/>
      <c r="TPH5" s="232"/>
      <c r="TPI5" s="232"/>
      <c r="TPJ5" s="232"/>
      <c r="TPK5" s="232"/>
      <c r="TPL5" s="232"/>
      <c r="TPM5" s="232"/>
      <c r="TPN5" s="232"/>
      <c r="TPO5" s="232"/>
      <c r="TPP5" s="232"/>
      <c r="TPQ5" s="232"/>
      <c r="TPR5" s="232"/>
      <c r="TPS5" s="232"/>
      <c r="TPT5" s="232"/>
      <c r="TPU5" s="232"/>
      <c r="TPV5" s="232"/>
      <c r="TPW5" s="232"/>
      <c r="TPX5" s="232"/>
      <c r="TPY5" s="232"/>
      <c r="TPZ5" s="232"/>
      <c r="TQA5" s="232"/>
      <c r="TQB5" s="232"/>
      <c r="TQC5" s="232"/>
      <c r="TQD5" s="232"/>
      <c r="TQE5" s="232"/>
      <c r="TQF5" s="232"/>
      <c r="TQG5" s="232"/>
      <c r="TQH5" s="232"/>
      <c r="TQI5" s="232"/>
      <c r="TQJ5" s="232"/>
      <c r="TQK5" s="232"/>
      <c r="TQL5" s="232"/>
      <c r="TQM5" s="232"/>
      <c r="TQN5" s="232"/>
      <c r="TQO5" s="232"/>
      <c r="TQP5" s="232"/>
      <c r="TQQ5" s="232"/>
      <c r="TQR5" s="232"/>
      <c r="TQS5" s="232"/>
      <c r="TQT5" s="232"/>
      <c r="TQU5" s="232"/>
      <c r="TQV5" s="232"/>
      <c r="TQW5" s="232"/>
      <c r="TQX5" s="232"/>
      <c r="TQY5" s="232"/>
      <c r="TQZ5" s="232"/>
      <c r="TRA5" s="232"/>
      <c r="TRB5" s="232"/>
      <c r="TRC5" s="232"/>
      <c r="TRD5" s="232"/>
      <c r="TRE5" s="232"/>
      <c r="TRF5" s="232"/>
      <c r="TRG5" s="232"/>
      <c r="TRH5" s="232"/>
      <c r="TRI5" s="232"/>
      <c r="TRJ5" s="232"/>
      <c r="TRK5" s="232"/>
      <c r="TRL5" s="232"/>
      <c r="TRM5" s="232"/>
      <c r="TRN5" s="232"/>
      <c r="TRO5" s="232"/>
      <c r="TRP5" s="232"/>
      <c r="TRQ5" s="232"/>
      <c r="TRR5" s="232"/>
      <c r="TRS5" s="232"/>
      <c r="TRT5" s="232"/>
      <c r="TRU5" s="232"/>
      <c r="TRV5" s="232"/>
      <c r="TRW5" s="232"/>
      <c r="TRX5" s="232"/>
      <c r="TRY5" s="232"/>
      <c r="TRZ5" s="232"/>
      <c r="TSA5" s="232"/>
      <c r="TSB5" s="232"/>
      <c r="TSC5" s="232"/>
      <c r="TSD5" s="232"/>
      <c r="TSE5" s="232"/>
      <c r="TSF5" s="232"/>
      <c r="TSG5" s="232"/>
      <c r="TSH5" s="232"/>
      <c r="TSI5" s="232"/>
      <c r="TSJ5" s="232"/>
      <c r="TSK5" s="232"/>
      <c r="TSL5" s="232"/>
      <c r="TSM5" s="232"/>
      <c r="TSN5" s="232"/>
      <c r="TSO5" s="232"/>
      <c r="TSP5" s="232"/>
      <c r="TSQ5" s="232"/>
      <c r="TSR5" s="232"/>
      <c r="TSS5" s="232"/>
      <c r="TST5" s="232"/>
      <c r="TSU5" s="232"/>
      <c r="TSV5" s="232"/>
      <c r="TSW5" s="232"/>
      <c r="TSX5" s="232"/>
      <c r="TSY5" s="232"/>
      <c r="TSZ5" s="232"/>
      <c r="TTA5" s="232"/>
      <c r="TTB5" s="232"/>
      <c r="TTC5" s="232"/>
      <c r="TTD5" s="232"/>
      <c r="TTE5" s="232"/>
      <c r="TTF5" s="232"/>
      <c r="TTG5" s="232"/>
      <c r="TTH5" s="232"/>
      <c r="TTI5" s="232"/>
      <c r="TTJ5" s="232"/>
      <c r="TTK5" s="232"/>
      <c r="TTL5" s="232"/>
      <c r="TTM5" s="232"/>
      <c r="TTN5" s="232"/>
      <c r="TTO5" s="232"/>
      <c r="TTP5" s="232"/>
      <c r="TTQ5" s="232"/>
      <c r="TTR5" s="232"/>
      <c r="TTS5" s="232"/>
      <c r="TTT5" s="232"/>
      <c r="TTU5" s="232"/>
      <c r="TTV5" s="232"/>
      <c r="TTW5" s="232"/>
      <c r="TTX5" s="232"/>
      <c r="TTY5" s="232"/>
      <c r="TTZ5" s="232"/>
      <c r="TUA5" s="232"/>
      <c r="TUB5" s="232"/>
      <c r="TUC5" s="232"/>
      <c r="TUD5" s="232"/>
      <c r="TUE5" s="232"/>
      <c r="TUF5" s="232"/>
      <c r="TUG5" s="232"/>
      <c r="TUH5" s="232"/>
      <c r="TUI5" s="232"/>
      <c r="TUJ5" s="232"/>
      <c r="TUK5" s="232"/>
      <c r="TUL5" s="232"/>
      <c r="TUM5" s="232"/>
      <c r="TUN5" s="232"/>
      <c r="TUO5" s="232"/>
      <c r="TUP5" s="232"/>
      <c r="TUQ5" s="232"/>
      <c r="TUR5" s="232"/>
      <c r="TUS5" s="232"/>
      <c r="TUT5" s="232"/>
      <c r="TUU5" s="232"/>
      <c r="TUV5" s="232"/>
      <c r="TUW5" s="232"/>
      <c r="TUX5" s="232"/>
      <c r="TUY5" s="232"/>
      <c r="TUZ5" s="232"/>
      <c r="TVA5" s="232"/>
      <c r="TVB5" s="232"/>
      <c r="TVC5" s="232"/>
      <c r="TVD5" s="232"/>
      <c r="TVE5" s="232"/>
      <c r="TVF5" s="232"/>
      <c r="TVG5" s="232"/>
      <c r="TVH5" s="232"/>
      <c r="TVI5" s="232"/>
      <c r="TVJ5" s="232"/>
      <c r="TVK5" s="232"/>
      <c r="TVL5" s="232"/>
      <c r="TVM5" s="232"/>
      <c r="TVN5" s="232"/>
      <c r="TVO5" s="232"/>
      <c r="TVP5" s="232"/>
      <c r="TVQ5" s="232"/>
      <c r="TVR5" s="232"/>
      <c r="TVS5" s="232"/>
      <c r="TVT5" s="232"/>
      <c r="TVU5" s="232"/>
      <c r="TVV5" s="232"/>
      <c r="TVW5" s="232"/>
      <c r="TVX5" s="232"/>
      <c r="TVY5" s="232"/>
      <c r="TVZ5" s="232"/>
      <c r="TWA5" s="232"/>
      <c r="TWB5" s="232"/>
      <c r="TWC5" s="232"/>
      <c r="TWD5" s="232"/>
      <c r="TWE5" s="232"/>
      <c r="TWF5" s="232"/>
      <c r="TWG5" s="232"/>
      <c r="TWH5" s="232"/>
      <c r="TWI5" s="232"/>
      <c r="TWJ5" s="232"/>
      <c r="TWK5" s="232"/>
      <c r="TWL5" s="232"/>
      <c r="TWM5" s="232"/>
      <c r="TWN5" s="232"/>
      <c r="TWO5" s="232"/>
      <c r="TWP5" s="232"/>
      <c r="TWQ5" s="232"/>
      <c r="TWR5" s="232"/>
      <c r="TWS5" s="232"/>
      <c r="TWT5" s="232"/>
      <c r="TWU5" s="232"/>
      <c r="TWV5" s="232"/>
      <c r="TWW5" s="232"/>
      <c r="TWX5" s="232"/>
      <c r="TWY5" s="232"/>
      <c r="TWZ5" s="232"/>
      <c r="TXA5" s="232"/>
      <c r="TXB5" s="232"/>
      <c r="TXC5" s="232"/>
      <c r="TXD5" s="232"/>
      <c r="TXE5" s="232"/>
      <c r="TXF5" s="232"/>
      <c r="TXG5" s="232"/>
      <c r="TXH5" s="232"/>
      <c r="TXI5" s="232"/>
      <c r="TXJ5" s="232"/>
      <c r="TXK5" s="232"/>
      <c r="TXL5" s="232"/>
      <c r="TXM5" s="232"/>
      <c r="TXN5" s="232"/>
      <c r="TXO5" s="232"/>
      <c r="TXP5" s="232"/>
      <c r="TXQ5" s="232"/>
      <c r="TXR5" s="232"/>
      <c r="TXS5" s="232"/>
      <c r="TXT5" s="232"/>
      <c r="TXU5" s="232"/>
      <c r="TXV5" s="232"/>
      <c r="TXW5" s="232"/>
      <c r="TXX5" s="232"/>
      <c r="TXY5" s="232"/>
      <c r="TXZ5" s="232"/>
      <c r="TYA5" s="232"/>
      <c r="TYB5" s="232"/>
      <c r="TYC5" s="232"/>
      <c r="TYD5" s="232"/>
      <c r="TYE5" s="232"/>
      <c r="TYF5" s="232"/>
      <c r="TYG5" s="232"/>
      <c r="TYH5" s="232"/>
      <c r="TYI5" s="232"/>
      <c r="TYJ5" s="232"/>
      <c r="TYK5" s="232"/>
      <c r="TYL5" s="232"/>
      <c r="TYM5" s="232"/>
      <c r="TYN5" s="232"/>
      <c r="TYO5" s="232"/>
      <c r="TYP5" s="232"/>
      <c r="TYQ5" s="232"/>
      <c r="TYR5" s="232"/>
      <c r="TYS5" s="232"/>
      <c r="TYT5" s="232"/>
      <c r="TYU5" s="232"/>
      <c r="TYV5" s="232"/>
      <c r="TYW5" s="232"/>
      <c r="TYX5" s="232"/>
      <c r="TYY5" s="232"/>
      <c r="TYZ5" s="232"/>
      <c r="TZA5" s="232"/>
      <c r="TZB5" s="232"/>
      <c r="TZC5" s="232"/>
      <c r="TZD5" s="232"/>
      <c r="TZE5" s="232"/>
      <c r="TZF5" s="232"/>
      <c r="TZG5" s="232"/>
      <c r="TZH5" s="232"/>
      <c r="TZI5" s="232"/>
      <c r="TZJ5" s="232"/>
      <c r="TZK5" s="232"/>
      <c r="TZL5" s="232"/>
      <c r="TZM5" s="232"/>
      <c r="TZN5" s="232"/>
      <c r="TZO5" s="232"/>
      <c r="TZP5" s="232"/>
      <c r="TZQ5" s="232"/>
      <c r="TZR5" s="232"/>
      <c r="TZS5" s="232"/>
      <c r="TZT5" s="232"/>
      <c r="TZU5" s="232"/>
      <c r="TZV5" s="232"/>
      <c r="TZW5" s="232"/>
      <c r="TZX5" s="232"/>
      <c r="TZY5" s="232"/>
      <c r="TZZ5" s="232"/>
      <c r="UAA5" s="232"/>
      <c r="UAB5" s="232"/>
      <c r="UAC5" s="232"/>
      <c r="UAD5" s="232"/>
      <c r="UAE5" s="232"/>
      <c r="UAF5" s="232"/>
      <c r="UAG5" s="232"/>
      <c r="UAH5" s="232"/>
      <c r="UAI5" s="232"/>
      <c r="UAJ5" s="232"/>
      <c r="UAK5" s="232"/>
      <c r="UAL5" s="232"/>
      <c r="UAM5" s="232"/>
      <c r="UAN5" s="232"/>
      <c r="UAO5" s="232"/>
      <c r="UAP5" s="232"/>
      <c r="UAQ5" s="232"/>
      <c r="UAR5" s="232"/>
      <c r="UAS5" s="232"/>
      <c r="UAT5" s="232"/>
      <c r="UAU5" s="232"/>
      <c r="UAV5" s="232"/>
      <c r="UAW5" s="232"/>
      <c r="UAX5" s="232"/>
      <c r="UAY5" s="232"/>
      <c r="UAZ5" s="232"/>
      <c r="UBA5" s="232"/>
      <c r="UBB5" s="232"/>
      <c r="UBC5" s="232"/>
      <c r="UBD5" s="232"/>
      <c r="UBE5" s="232"/>
      <c r="UBF5" s="232"/>
      <c r="UBG5" s="232"/>
      <c r="UBH5" s="232"/>
      <c r="UBI5" s="232"/>
      <c r="UBJ5" s="232"/>
      <c r="UBK5" s="232"/>
      <c r="UBL5" s="232"/>
      <c r="UBM5" s="232"/>
      <c r="UBN5" s="232"/>
      <c r="UBO5" s="232"/>
      <c r="UBP5" s="232"/>
      <c r="UBQ5" s="232"/>
      <c r="UBR5" s="232"/>
      <c r="UBS5" s="232"/>
      <c r="UBT5" s="232"/>
      <c r="UBU5" s="232"/>
      <c r="UBV5" s="232"/>
      <c r="UBW5" s="232"/>
      <c r="UBX5" s="232"/>
      <c r="UBY5" s="232"/>
      <c r="UBZ5" s="232"/>
      <c r="UCA5" s="232"/>
      <c r="UCB5" s="232"/>
      <c r="UCC5" s="232"/>
      <c r="UCD5" s="232"/>
      <c r="UCE5" s="232"/>
      <c r="UCF5" s="232"/>
      <c r="UCG5" s="232"/>
      <c r="UCH5" s="232"/>
      <c r="UCI5" s="232"/>
      <c r="UCJ5" s="232"/>
      <c r="UCK5" s="232"/>
      <c r="UCL5" s="232"/>
      <c r="UCM5" s="232"/>
      <c r="UCN5" s="232"/>
      <c r="UCO5" s="232"/>
      <c r="UCP5" s="232"/>
      <c r="UCQ5" s="232"/>
      <c r="UCR5" s="232"/>
      <c r="UCS5" s="232"/>
      <c r="UCT5" s="232"/>
      <c r="UCU5" s="232"/>
      <c r="UCV5" s="232"/>
      <c r="UCW5" s="232"/>
      <c r="UCX5" s="232"/>
      <c r="UCY5" s="232"/>
      <c r="UCZ5" s="232"/>
      <c r="UDA5" s="232"/>
      <c r="UDB5" s="232"/>
      <c r="UDC5" s="232"/>
      <c r="UDD5" s="232"/>
      <c r="UDE5" s="232"/>
      <c r="UDF5" s="232"/>
      <c r="UDG5" s="232"/>
      <c r="UDH5" s="232"/>
      <c r="UDI5" s="232"/>
      <c r="UDJ5" s="232"/>
      <c r="UDK5" s="232"/>
      <c r="UDL5" s="232"/>
      <c r="UDM5" s="232"/>
      <c r="UDN5" s="232"/>
      <c r="UDO5" s="232"/>
      <c r="UDP5" s="232"/>
      <c r="UDQ5" s="232"/>
      <c r="UDR5" s="232"/>
      <c r="UDS5" s="232"/>
      <c r="UDT5" s="232"/>
      <c r="UDU5" s="232"/>
      <c r="UDV5" s="232"/>
      <c r="UDW5" s="232"/>
      <c r="UDX5" s="232"/>
      <c r="UDY5" s="232"/>
      <c r="UDZ5" s="232"/>
      <c r="UEA5" s="232"/>
      <c r="UEB5" s="232"/>
      <c r="UEC5" s="232"/>
      <c r="UED5" s="232"/>
      <c r="UEE5" s="232"/>
      <c r="UEF5" s="232"/>
      <c r="UEG5" s="232"/>
      <c r="UEH5" s="232"/>
      <c r="UEI5" s="232"/>
      <c r="UEJ5" s="232"/>
      <c r="UEK5" s="232"/>
      <c r="UEL5" s="232"/>
      <c r="UEM5" s="232"/>
      <c r="UEN5" s="232"/>
      <c r="UEO5" s="232"/>
      <c r="UEP5" s="232"/>
      <c r="UEQ5" s="232"/>
      <c r="UER5" s="232"/>
      <c r="UES5" s="232"/>
      <c r="UET5" s="232"/>
      <c r="UEU5" s="232"/>
      <c r="UEV5" s="232"/>
      <c r="UEW5" s="232"/>
      <c r="UEX5" s="232"/>
      <c r="UEY5" s="232"/>
      <c r="UEZ5" s="232"/>
      <c r="UFA5" s="232"/>
      <c r="UFB5" s="232"/>
      <c r="UFC5" s="232"/>
      <c r="UFD5" s="232"/>
      <c r="UFE5" s="232"/>
      <c r="UFF5" s="232"/>
      <c r="UFG5" s="232"/>
      <c r="UFH5" s="232"/>
      <c r="UFI5" s="232"/>
      <c r="UFJ5" s="232"/>
      <c r="UFK5" s="232"/>
      <c r="UFL5" s="232"/>
      <c r="UFM5" s="232"/>
      <c r="UFN5" s="232"/>
      <c r="UFO5" s="232"/>
      <c r="UFP5" s="232"/>
      <c r="UFQ5" s="232"/>
      <c r="UFR5" s="232"/>
      <c r="UFS5" s="232"/>
      <c r="UFT5" s="232"/>
      <c r="UFU5" s="232"/>
      <c r="UFV5" s="232"/>
      <c r="UFW5" s="232"/>
      <c r="UFX5" s="232"/>
      <c r="UFY5" s="232"/>
      <c r="UFZ5" s="232"/>
      <c r="UGA5" s="232"/>
      <c r="UGB5" s="232"/>
      <c r="UGC5" s="232"/>
      <c r="UGD5" s="232"/>
      <c r="UGE5" s="232"/>
      <c r="UGF5" s="232"/>
      <c r="UGG5" s="232"/>
      <c r="UGH5" s="232"/>
      <c r="UGI5" s="232"/>
      <c r="UGJ5" s="232"/>
      <c r="UGK5" s="232"/>
      <c r="UGL5" s="232"/>
      <c r="UGM5" s="232"/>
      <c r="UGN5" s="232"/>
      <c r="UGO5" s="232"/>
      <c r="UGP5" s="232"/>
      <c r="UGQ5" s="232"/>
      <c r="UGR5" s="232"/>
      <c r="UGS5" s="232"/>
      <c r="UGT5" s="232"/>
      <c r="UGU5" s="232"/>
      <c r="UGV5" s="232"/>
      <c r="UGW5" s="232"/>
      <c r="UGX5" s="232"/>
      <c r="UGY5" s="232"/>
      <c r="UGZ5" s="232"/>
      <c r="UHA5" s="232"/>
      <c r="UHB5" s="232"/>
      <c r="UHC5" s="232"/>
      <c r="UHD5" s="232"/>
      <c r="UHE5" s="232"/>
      <c r="UHF5" s="232"/>
      <c r="UHG5" s="232"/>
      <c r="UHH5" s="232"/>
      <c r="UHI5" s="232"/>
      <c r="UHJ5" s="232"/>
      <c r="UHK5" s="232"/>
      <c r="UHL5" s="232"/>
      <c r="UHM5" s="232"/>
      <c r="UHN5" s="232"/>
      <c r="UHO5" s="232"/>
      <c r="UHP5" s="232"/>
      <c r="UHQ5" s="232"/>
      <c r="UHR5" s="232"/>
      <c r="UHS5" s="232"/>
      <c r="UHT5" s="232"/>
      <c r="UHU5" s="232"/>
      <c r="UHV5" s="232"/>
      <c r="UHW5" s="232"/>
      <c r="UHX5" s="232"/>
      <c r="UHY5" s="232"/>
      <c r="UHZ5" s="232"/>
      <c r="UIA5" s="232"/>
      <c r="UIB5" s="232"/>
      <c r="UIC5" s="232"/>
      <c r="UID5" s="232"/>
      <c r="UIE5" s="232"/>
      <c r="UIF5" s="232"/>
      <c r="UIG5" s="232"/>
      <c r="UIH5" s="232"/>
      <c r="UII5" s="232"/>
      <c r="UIJ5" s="232"/>
      <c r="UIK5" s="232"/>
      <c r="UIL5" s="232"/>
      <c r="UIM5" s="232"/>
      <c r="UIN5" s="232"/>
      <c r="UIO5" s="232"/>
      <c r="UIP5" s="232"/>
      <c r="UIQ5" s="232"/>
      <c r="UIR5" s="232"/>
      <c r="UIS5" s="232"/>
      <c r="UIT5" s="232"/>
      <c r="UIU5" s="232"/>
      <c r="UIV5" s="232"/>
      <c r="UIW5" s="232"/>
      <c r="UIX5" s="232"/>
      <c r="UIY5" s="232"/>
      <c r="UIZ5" s="232"/>
      <c r="UJA5" s="232"/>
      <c r="UJB5" s="232"/>
      <c r="UJC5" s="232"/>
      <c r="UJD5" s="232"/>
      <c r="UJE5" s="232"/>
      <c r="UJF5" s="232"/>
      <c r="UJG5" s="232"/>
      <c r="UJH5" s="232"/>
      <c r="UJI5" s="232"/>
      <c r="UJJ5" s="232"/>
      <c r="UJK5" s="232"/>
      <c r="UJL5" s="232"/>
      <c r="UJM5" s="232"/>
      <c r="UJN5" s="232"/>
      <c r="UJO5" s="232"/>
      <c r="UJP5" s="232"/>
      <c r="UJQ5" s="232"/>
      <c r="UJR5" s="232"/>
      <c r="UJS5" s="232"/>
      <c r="UJT5" s="232"/>
      <c r="UJU5" s="232"/>
      <c r="UJV5" s="232"/>
      <c r="UJW5" s="232"/>
      <c r="UJX5" s="232"/>
      <c r="UJY5" s="232"/>
      <c r="UJZ5" s="232"/>
      <c r="UKA5" s="232"/>
      <c r="UKB5" s="232"/>
      <c r="UKC5" s="232"/>
      <c r="UKD5" s="232"/>
      <c r="UKE5" s="232"/>
      <c r="UKF5" s="232"/>
      <c r="UKG5" s="232"/>
      <c r="UKH5" s="232"/>
      <c r="UKI5" s="232"/>
      <c r="UKJ5" s="232"/>
      <c r="UKK5" s="232"/>
      <c r="UKL5" s="232"/>
      <c r="UKM5" s="232"/>
      <c r="UKN5" s="232"/>
      <c r="UKO5" s="232"/>
      <c r="UKP5" s="232"/>
      <c r="UKQ5" s="232"/>
      <c r="UKR5" s="232"/>
      <c r="UKS5" s="232"/>
      <c r="UKT5" s="232"/>
      <c r="UKU5" s="232"/>
      <c r="UKV5" s="232"/>
      <c r="UKW5" s="232"/>
      <c r="UKX5" s="232"/>
      <c r="UKY5" s="232"/>
      <c r="UKZ5" s="232"/>
      <c r="ULA5" s="232"/>
      <c r="ULB5" s="232"/>
      <c r="ULC5" s="232"/>
      <c r="ULD5" s="232"/>
      <c r="ULE5" s="232"/>
      <c r="ULF5" s="232"/>
      <c r="ULG5" s="232"/>
      <c r="ULH5" s="232"/>
      <c r="ULI5" s="232"/>
      <c r="ULJ5" s="232"/>
      <c r="ULK5" s="232"/>
      <c r="ULL5" s="232"/>
      <c r="ULM5" s="232"/>
      <c r="ULN5" s="232"/>
      <c r="ULO5" s="232"/>
      <c r="ULP5" s="232"/>
      <c r="ULQ5" s="232"/>
      <c r="ULR5" s="232"/>
      <c r="ULS5" s="232"/>
      <c r="ULT5" s="232"/>
      <c r="ULU5" s="232"/>
      <c r="ULV5" s="232"/>
      <c r="ULW5" s="232"/>
      <c r="ULX5" s="232"/>
      <c r="ULY5" s="232"/>
      <c r="ULZ5" s="232"/>
      <c r="UMA5" s="232"/>
      <c r="UMB5" s="232"/>
      <c r="UMC5" s="232"/>
      <c r="UMD5" s="232"/>
      <c r="UME5" s="232"/>
      <c r="UMF5" s="232"/>
      <c r="UMG5" s="232"/>
      <c r="UMH5" s="232"/>
      <c r="UMI5" s="232"/>
      <c r="UMJ5" s="232"/>
      <c r="UMK5" s="232"/>
      <c r="UML5" s="232"/>
      <c r="UMM5" s="232"/>
      <c r="UMN5" s="232"/>
      <c r="UMO5" s="232"/>
      <c r="UMP5" s="232"/>
      <c r="UMQ5" s="232"/>
      <c r="UMR5" s="232"/>
      <c r="UMS5" s="232"/>
      <c r="UMT5" s="232"/>
      <c r="UMU5" s="232"/>
      <c r="UMV5" s="232"/>
      <c r="UMW5" s="232"/>
      <c r="UMX5" s="232"/>
      <c r="UMY5" s="232"/>
      <c r="UMZ5" s="232"/>
      <c r="UNA5" s="232"/>
      <c r="UNB5" s="232"/>
      <c r="UNC5" s="232"/>
      <c r="UND5" s="232"/>
      <c r="UNE5" s="232"/>
      <c r="UNF5" s="232"/>
      <c r="UNG5" s="232"/>
      <c r="UNH5" s="232"/>
      <c r="UNI5" s="232"/>
      <c r="UNJ5" s="232"/>
      <c r="UNK5" s="232"/>
      <c r="UNL5" s="232"/>
      <c r="UNM5" s="232"/>
      <c r="UNN5" s="232"/>
      <c r="UNO5" s="232"/>
      <c r="UNP5" s="232"/>
      <c r="UNQ5" s="232"/>
      <c r="UNR5" s="232"/>
      <c r="UNS5" s="232"/>
      <c r="UNT5" s="232"/>
      <c r="UNU5" s="232"/>
      <c r="UNV5" s="232"/>
      <c r="UNW5" s="232"/>
      <c r="UNX5" s="232"/>
      <c r="UNY5" s="232"/>
      <c r="UNZ5" s="232"/>
      <c r="UOA5" s="232"/>
      <c r="UOB5" s="232"/>
      <c r="UOC5" s="232"/>
      <c r="UOD5" s="232"/>
      <c r="UOE5" s="232"/>
      <c r="UOF5" s="232"/>
      <c r="UOG5" s="232"/>
      <c r="UOH5" s="232"/>
      <c r="UOI5" s="232"/>
      <c r="UOJ5" s="232"/>
      <c r="UOK5" s="232"/>
      <c r="UOL5" s="232"/>
      <c r="UOM5" s="232"/>
      <c r="UON5" s="232"/>
      <c r="UOO5" s="232"/>
      <c r="UOP5" s="232"/>
      <c r="UOQ5" s="232"/>
      <c r="UOR5" s="232"/>
      <c r="UOS5" s="232"/>
      <c r="UOT5" s="232"/>
      <c r="UOU5" s="232"/>
      <c r="UOV5" s="232"/>
      <c r="UOW5" s="232"/>
      <c r="UOX5" s="232"/>
      <c r="UOY5" s="232"/>
      <c r="UOZ5" s="232"/>
      <c r="UPA5" s="232"/>
      <c r="UPB5" s="232"/>
      <c r="UPC5" s="232"/>
      <c r="UPD5" s="232"/>
      <c r="UPE5" s="232"/>
      <c r="UPF5" s="232"/>
      <c r="UPG5" s="232"/>
      <c r="UPH5" s="232"/>
      <c r="UPI5" s="232"/>
      <c r="UPJ5" s="232"/>
      <c r="UPK5" s="232"/>
      <c r="UPL5" s="232"/>
      <c r="UPM5" s="232"/>
      <c r="UPN5" s="232"/>
      <c r="UPO5" s="232"/>
      <c r="UPP5" s="232"/>
      <c r="UPQ5" s="232"/>
      <c r="UPR5" s="232"/>
      <c r="UPS5" s="232"/>
      <c r="UPT5" s="232"/>
      <c r="UPU5" s="232"/>
      <c r="UPV5" s="232"/>
      <c r="UPW5" s="232"/>
      <c r="UPX5" s="232"/>
      <c r="UPY5" s="232"/>
      <c r="UPZ5" s="232"/>
      <c r="UQA5" s="232"/>
      <c r="UQB5" s="232"/>
      <c r="UQC5" s="232"/>
      <c r="UQD5" s="232"/>
      <c r="UQE5" s="232"/>
      <c r="UQF5" s="232"/>
      <c r="UQG5" s="232"/>
      <c r="UQH5" s="232"/>
      <c r="UQI5" s="232"/>
      <c r="UQJ5" s="232"/>
      <c r="UQK5" s="232"/>
      <c r="UQL5" s="232"/>
      <c r="UQM5" s="232"/>
      <c r="UQN5" s="232"/>
      <c r="UQO5" s="232"/>
      <c r="UQP5" s="232"/>
      <c r="UQQ5" s="232"/>
      <c r="UQR5" s="232"/>
      <c r="UQS5" s="232"/>
      <c r="UQT5" s="232"/>
      <c r="UQU5" s="232"/>
      <c r="UQV5" s="232"/>
      <c r="UQW5" s="232"/>
      <c r="UQX5" s="232"/>
      <c r="UQY5" s="232"/>
      <c r="UQZ5" s="232"/>
      <c r="URA5" s="232"/>
      <c r="URB5" s="232"/>
      <c r="URC5" s="232"/>
      <c r="URD5" s="232"/>
      <c r="URE5" s="232"/>
      <c r="URF5" s="232"/>
      <c r="URG5" s="232"/>
      <c r="URH5" s="232"/>
      <c r="URI5" s="232"/>
      <c r="URJ5" s="232"/>
      <c r="URK5" s="232"/>
      <c r="URL5" s="232"/>
      <c r="URM5" s="232"/>
      <c r="URN5" s="232"/>
      <c r="URO5" s="232"/>
      <c r="URP5" s="232"/>
      <c r="URQ5" s="232"/>
      <c r="URR5" s="232"/>
      <c r="URS5" s="232"/>
      <c r="URT5" s="232"/>
      <c r="URU5" s="232"/>
      <c r="URV5" s="232"/>
      <c r="URW5" s="232"/>
      <c r="URX5" s="232"/>
      <c r="URY5" s="232"/>
      <c r="URZ5" s="232"/>
      <c r="USA5" s="232"/>
      <c r="USB5" s="232"/>
      <c r="USC5" s="232"/>
      <c r="USD5" s="232"/>
      <c r="USE5" s="232"/>
      <c r="USF5" s="232"/>
      <c r="USG5" s="232"/>
      <c r="USH5" s="232"/>
      <c r="USI5" s="232"/>
      <c r="USJ5" s="232"/>
      <c r="USK5" s="232"/>
      <c r="USL5" s="232"/>
      <c r="USM5" s="232"/>
      <c r="USN5" s="232"/>
      <c r="USO5" s="232"/>
      <c r="USP5" s="232"/>
      <c r="USQ5" s="232"/>
      <c r="USR5" s="232"/>
      <c r="USS5" s="232"/>
      <c r="UST5" s="232"/>
      <c r="USU5" s="232"/>
      <c r="USV5" s="232"/>
      <c r="USW5" s="232"/>
      <c r="USX5" s="232"/>
      <c r="USY5" s="232"/>
      <c r="USZ5" s="232"/>
      <c r="UTA5" s="232"/>
      <c r="UTB5" s="232"/>
      <c r="UTC5" s="232"/>
      <c r="UTD5" s="232"/>
      <c r="UTE5" s="232"/>
      <c r="UTF5" s="232"/>
      <c r="UTG5" s="232"/>
      <c r="UTH5" s="232"/>
      <c r="UTI5" s="232"/>
      <c r="UTJ5" s="232"/>
      <c r="UTK5" s="232"/>
      <c r="UTL5" s="232"/>
      <c r="UTM5" s="232"/>
      <c r="UTN5" s="232"/>
      <c r="UTO5" s="232"/>
      <c r="UTP5" s="232"/>
      <c r="UTQ5" s="232"/>
      <c r="UTR5" s="232"/>
      <c r="UTS5" s="232"/>
      <c r="UTT5" s="232"/>
      <c r="UTU5" s="232"/>
      <c r="UTV5" s="232"/>
      <c r="UTW5" s="232"/>
      <c r="UTX5" s="232"/>
      <c r="UTY5" s="232"/>
      <c r="UTZ5" s="232"/>
      <c r="UUA5" s="232"/>
      <c r="UUB5" s="232"/>
      <c r="UUC5" s="232"/>
      <c r="UUD5" s="232"/>
      <c r="UUE5" s="232"/>
      <c r="UUF5" s="232"/>
      <c r="UUG5" s="232"/>
      <c r="UUH5" s="232"/>
      <c r="UUI5" s="232"/>
      <c r="UUJ5" s="232"/>
      <c r="UUK5" s="232"/>
      <c r="UUL5" s="232"/>
      <c r="UUM5" s="232"/>
      <c r="UUN5" s="232"/>
      <c r="UUO5" s="232"/>
      <c r="UUP5" s="232"/>
      <c r="UUQ5" s="232"/>
      <c r="UUR5" s="232"/>
      <c r="UUS5" s="232"/>
      <c r="UUT5" s="232"/>
      <c r="UUU5" s="232"/>
      <c r="UUV5" s="232"/>
      <c r="UUW5" s="232"/>
      <c r="UUX5" s="232"/>
      <c r="UUY5" s="232"/>
      <c r="UUZ5" s="232"/>
      <c r="UVA5" s="232"/>
      <c r="UVB5" s="232"/>
      <c r="UVC5" s="232"/>
      <c r="UVD5" s="232"/>
      <c r="UVE5" s="232"/>
      <c r="UVF5" s="232"/>
      <c r="UVG5" s="232"/>
      <c r="UVH5" s="232"/>
      <c r="UVI5" s="232"/>
      <c r="UVJ5" s="232"/>
      <c r="UVK5" s="232"/>
      <c r="UVL5" s="232"/>
      <c r="UVM5" s="232"/>
      <c r="UVN5" s="232"/>
      <c r="UVO5" s="232"/>
      <c r="UVP5" s="232"/>
      <c r="UVQ5" s="232"/>
      <c r="UVR5" s="232"/>
      <c r="UVS5" s="232"/>
      <c r="UVT5" s="232"/>
      <c r="UVU5" s="232"/>
      <c r="UVV5" s="232"/>
      <c r="UVW5" s="232"/>
      <c r="UVX5" s="232"/>
      <c r="UVY5" s="232"/>
      <c r="UVZ5" s="232"/>
      <c r="UWA5" s="232"/>
      <c r="UWB5" s="232"/>
      <c r="UWC5" s="232"/>
      <c r="UWD5" s="232"/>
      <c r="UWE5" s="232"/>
      <c r="UWF5" s="232"/>
      <c r="UWG5" s="232"/>
      <c r="UWH5" s="232"/>
      <c r="UWI5" s="232"/>
      <c r="UWJ5" s="232"/>
      <c r="UWK5" s="232"/>
      <c r="UWL5" s="232"/>
      <c r="UWM5" s="232"/>
      <c r="UWN5" s="232"/>
      <c r="UWO5" s="232"/>
      <c r="UWP5" s="232"/>
      <c r="UWQ5" s="232"/>
      <c r="UWR5" s="232"/>
      <c r="UWS5" s="232"/>
      <c r="UWT5" s="232"/>
      <c r="UWU5" s="232"/>
      <c r="UWV5" s="232"/>
      <c r="UWW5" s="232"/>
      <c r="UWX5" s="232"/>
      <c r="UWY5" s="232"/>
      <c r="UWZ5" s="232"/>
      <c r="UXA5" s="232"/>
      <c r="UXB5" s="232"/>
      <c r="UXC5" s="232"/>
      <c r="UXD5" s="232"/>
      <c r="UXE5" s="232"/>
      <c r="UXF5" s="232"/>
      <c r="UXG5" s="232"/>
      <c r="UXH5" s="232"/>
      <c r="UXI5" s="232"/>
      <c r="UXJ5" s="232"/>
      <c r="UXK5" s="232"/>
      <c r="UXL5" s="232"/>
      <c r="UXM5" s="232"/>
      <c r="UXN5" s="232"/>
      <c r="UXO5" s="232"/>
      <c r="UXP5" s="232"/>
      <c r="UXQ5" s="232"/>
      <c r="UXR5" s="232"/>
      <c r="UXS5" s="232"/>
      <c r="UXT5" s="232"/>
      <c r="UXU5" s="232"/>
      <c r="UXV5" s="232"/>
      <c r="UXW5" s="232"/>
      <c r="UXX5" s="232"/>
      <c r="UXY5" s="232"/>
      <c r="UXZ5" s="232"/>
      <c r="UYA5" s="232"/>
      <c r="UYB5" s="232"/>
      <c r="UYC5" s="232"/>
      <c r="UYD5" s="232"/>
      <c r="UYE5" s="232"/>
      <c r="UYF5" s="232"/>
      <c r="UYG5" s="232"/>
      <c r="UYH5" s="232"/>
      <c r="UYI5" s="232"/>
      <c r="UYJ5" s="232"/>
      <c r="UYK5" s="232"/>
      <c r="UYL5" s="232"/>
      <c r="UYM5" s="232"/>
      <c r="UYN5" s="232"/>
      <c r="UYO5" s="232"/>
      <c r="UYP5" s="232"/>
      <c r="UYQ5" s="232"/>
      <c r="UYR5" s="232"/>
      <c r="UYS5" s="232"/>
      <c r="UYT5" s="232"/>
      <c r="UYU5" s="232"/>
      <c r="UYV5" s="232"/>
      <c r="UYW5" s="232"/>
      <c r="UYX5" s="232"/>
      <c r="UYY5" s="232"/>
      <c r="UYZ5" s="232"/>
      <c r="UZA5" s="232"/>
      <c r="UZB5" s="232"/>
      <c r="UZC5" s="232"/>
      <c r="UZD5" s="232"/>
      <c r="UZE5" s="232"/>
      <c r="UZF5" s="232"/>
      <c r="UZG5" s="232"/>
      <c r="UZH5" s="232"/>
      <c r="UZI5" s="232"/>
      <c r="UZJ5" s="232"/>
      <c r="UZK5" s="232"/>
      <c r="UZL5" s="232"/>
      <c r="UZM5" s="232"/>
      <c r="UZN5" s="232"/>
      <c r="UZO5" s="232"/>
      <c r="UZP5" s="232"/>
      <c r="UZQ5" s="232"/>
      <c r="UZR5" s="232"/>
      <c r="UZS5" s="232"/>
      <c r="UZT5" s="232"/>
      <c r="UZU5" s="232"/>
      <c r="UZV5" s="232"/>
      <c r="UZW5" s="232"/>
      <c r="UZX5" s="232"/>
      <c r="UZY5" s="232"/>
      <c r="UZZ5" s="232"/>
      <c r="VAA5" s="232"/>
      <c r="VAB5" s="232"/>
      <c r="VAC5" s="232"/>
      <c r="VAD5" s="232"/>
      <c r="VAE5" s="232"/>
      <c r="VAF5" s="232"/>
      <c r="VAG5" s="232"/>
      <c r="VAH5" s="232"/>
      <c r="VAI5" s="232"/>
      <c r="VAJ5" s="232"/>
      <c r="VAK5" s="232"/>
      <c r="VAL5" s="232"/>
      <c r="VAM5" s="232"/>
      <c r="VAN5" s="232"/>
      <c r="VAO5" s="232"/>
      <c r="VAP5" s="232"/>
      <c r="VAQ5" s="232"/>
      <c r="VAR5" s="232"/>
      <c r="VAS5" s="232"/>
      <c r="VAT5" s="232"/>
      <c r="VAU5" s="232"/>
      <c r="VAV5" s="232"/>
      <c r="VAW5" s="232"/>
      <c r="VAX5" s="232"/>
      <c r="VAY5" s="232"/>
      <c r="VAZ5" s="232"/>
      <c r="VBA5" s="232"/>
      <c r="VBB5" s="232"/>
      <c r="VBC5" s="232"/>
      <c r="VBD5" s="232"/>
      <c r="VBE5" s="232"/>
      <c r="VBF5" s="232"/>
      <c r="VBG5" s="232"/>
      <c r="VBH5" s="232"/>
      <c r="VBI5" s="232"/>
      <c r="VBJ5" s="232"/>
      <c r="VBK5" s="232"/>
      <c r="VBL5" s="232"/>
      <c r="VBM5" s="232"/>
      <c r="VBN5" s="232"/>
      <c r="VBO5" s="232"/>
      <c r="VBP5" s="232"/>
      <c r="VBQ5" s="232"/>
      <c r="VBR5" s="232"/>
      <c r="VBS5" s="232"/>
      <c r="VBT5" s="232"/>
      <c r="VBU5" s="232"/>
      <c r="VBV5" s="232"/>
      <c r="VBW5" s="232"/>
      <c r="VBX5" s="232"/>
      <c r="VBY5" s="232"/>
      <c r="VBZ5" s="232"/>
      <c r="VCA5" s="232"/>
      <c r="VCB5" s="232"/>
      <c r="VCC5" s="232"/>
      <c r="VCD5" s="232"/>
      <c r="VCE5" s="232"/>
      <c r="VCF5" s="232"/>
      <c r="VCG5" s="232"/>
      <c r="VCH5" s="232"/>
      <c r="VCI5" s="232"/>
      <c r="VCJ5" s="232"/>
      <c r="VCK5" s="232"/>
      <c r="VCL5" s="232"/>
      <c r="VCM5" s="232"/>
      <c r="VCN5" s="232"/>
      <c r="VCO5" s="232"/>
      <c r="VCP5" s="232"/>
      <c r="VCQ5" s="232"/>
      <c r="VCR5" s="232"/>
      <c r="VCS5" s="232"/>
      <c r="VCT5" s="232"/>
      <c r="VCU5" s="232"/>
      <c r="VCV5" s="232"/>
      <c r="VCW5" s="232"/>
      <c r="VCX5" s="232"/>
      <c r="VCY5" s="232"/>
      <c r="VCZ5" s="232"/>
      <c r="VDA5" s="232"/>
      <c r="VDB5" s="232"/>
      <c r="VDC5" s="232"/>
      <c r="VDD5" s="232"/>
      <c r="VDE5" s="232"/>
      <c r="VDF5" s="232"/>
      <c r="VDG5" s="232"/>
      <c r="VDH5" s="232"/>
      <c r="VDI5" s="232"/>
      <c r="VDJ5" s="232"/>
      <c r="VDK5" s="232"/>
      <c r="VDL5" s="232"/>
      <c r="VDM5" s="232"/>
      <c r="VDN5" s="232"/>
      <c r="VDO5" s="232"/>
      <c r="VDP5" s="232"/>
      <c r="VDQ5" s="232"/>
      <c r="VDR5" s="232"/>
      <c r="VDS5" s="232"/>
      <c r="VDT5" s="232"/>
      <c r="VDU5" s="232"/>
      <c r="VDV5" s="232"/>
      <c r="VDW5" s="232"/>
      <c r="VDX5" s="232"/>
      <c r="VDY5" s="232"/>
      <c r="VDZ5" s="232"/>
      <c r="VEA5" s="232"/>
      <c r="VEB5" s="232"/>
      <c r="VEC5" s="232"/>
      <c r="VED5" s="232"/>
      <c r="VEE5" s="232"/>
      <c r="VEF5" s="232"/>
      <c r="VEG5" s="232"/>
      <c r="VEH5" s="232"/>
      <c r="VEI5" s="232"/>
      <c r="VEJ5" s="232"/>
      <c r="VEK5" s="232"/>
      <c r="VEL5" s="232"/>
      <c r="VEM5" s="232"/>
      <c r="VEN5" s="232"/>
      <c r="VEO5" s="232"/>
      <c r="VEP5" s="232"/>
      <c r="VEQ5" s="232"/>
      <c r="VER5" s="232"/>
      <c r="VES5" s="232"/>
      <c r="VET5" s="232"/>
      <c r="VEU5" s="232"/>
      <c r="VEV5" s="232"/>
      <c r="VEW5" s="232"/>
      <c r="VEX5" s="232"/>
      <c r="VEY5" s="232"/>
      <c r="VEZ5" s="232"/>
      <c r="VFA5" s="232"/>
      <c r="VFB5" s="232"/>
      <c r="VFC5" s="232"/>
      <c r="VFD5" s="232"/>
      <c r="VFE5" s="232"/>
      <c r="VFF5" s="232"/>
      <c r="VFG5" s="232"/>
      <c r="VFH5" s="232"/>
      <c r="VFI5" s="232"/>
      <c r="VFJ5" s="232"/>
      <c r="VFK5" s="232"/>
      <c r="VFL5" s="232"/>
      <c r="VFM5" s="232"/>
      <c r="VFN5" s="232"/>
      <c r="VFO5" s="232"/>
      <c r="VFP5" s="232"/>
      <c r="VFQ5" s="232"/>
      <c r="VFR5" s="232"/>
      <c r="VFS5" s="232"/>
      <c r="VFT5" s="232"/>
      <c r="VFU5" s="232"/>
      <c r="VFV5" s="232"/>
      <c r="VFW5" s="232"/>
      <c r="VFX5" s="232"/>
      <c r="VFY5" s="232"/>
      <c r="VFZ5" s="232"/>
      <c r="VGA5" s="232"/>
      <c r="VGB5" s="232"/>
      <c r="VGC5" s="232"/>
      <c r="VGD5" s="232"/>
      <c r="VGE5" s="232"/>
      <c r="VGF5" s="232"/>
      <c r="VGG5" s="232"/>
      <c r="VGH5" s="232"/>
      <c r="VGI5" s="232"/>
      <c r="VGJ5" s="232"/>
      <c r="VGK5" s="232"/>
      <c r="VGL5" s="232"/>
      <c r="VGM5" s="232"/>
      <c r="VGN5" s="232"/>
      <c r="VGO5" s="232"/>
      <c r="VGP5" s="232"/>
      <c r="VGQ5" s="232"/>
      <c r="VGR5" s="232"/>
      <c r="VGS5" s="232"/>
      <c r="VGT5" s="232"/>
      <c r="VGU5" s="232"/>
      <c r="VGV5" s="232"/>
      <c r="VGW5" s="232"/>
      <c r="VGX5" s="232"/>
      <c r="VGY5" s="232"/>
      <c r="VGZ5" s="232"/>
      <c r="VHA5" s="232"/>
      <c r="VHB5" s="232"/>
      <c r="VHC5" s="232"/>
      <c r="VHD5" s="232"/>
      <c r="VHE5" s="232"/>
      <c r="VHF5" s="232"/>
      <c r="VHG5" s="232"/>
      <c r="VHH5" s="232"/>
      <c r="VHI5" s="232"/>
      <c r="VHJ5" s="232"/>
      <c r="VHK5" s="232"/>
      <c r="VHL5" s="232"/>
      <c r="VHM5" s="232"/>
      <c r="VHN5" s="232"/>
      <c r="VHO5" s="232"/>
      <c r="VHP5" s="232"/>
      <c r="VHQ5" s="232"/>
      <c r="VHR5" s="232"/>
      <c r="VHS5" s="232"/>
      <c r="VHT5" s="232"/>
      <c r="VHU5" s="232"/>
      <c r="VHV5" s="232"/>
      <c r="VHW5" s="232"/>
      <c r="VHX5" s="232"/>
      <c r="VHY5" s="232"/>
      <c r="VHZ5" s="232"/>
      <c r="VIA5" s="232"/>
      <c r="VIB5" s="232"/>
      <c r="VIC5" s="232"/>
      <c r="VID5" s="232"/>
      <c r="VIE5" s="232"/>
      <c r="VIF5" s="232"/>
      <c r="VIG5" s="232"/>
      <c r="VIH5" s="232"/>
      <c r="VII5" s="232"/>
      <c r="VIJ5" s="232"/>
      <c r="VIK5" s="232"/>
      <c r="VIL5" s="232"/>
      <c r="VIM5" s="232"/>
      <c r="VIN5" s="232"/>
      <c r="VIO5" s="232"/>
      <c r="VIP5" s="232"/>
      <c r="VIQ5" s="232"/>
      <c r="VIR5" s="232"/>
      <c r="VIS5" s="232"/>
      <c r="VIT5" s="232"/>
      <c r="VIU5" s="232"/>
      <c r="VIV5" s="232"/>
      <c r="VIW5" s="232"/>
      <c r="VIX5" s="232"/>
      <c r="VIY5" s="232"/>
      <c r="VIZ5" s="232"/>
      <c r="VJA5" s="232"/>
      <c r="VJB5" s="232"/>
      <c r="VJC5" s="232"/>
      <c r="VJD5" s="232"/>
      <c r="VJE5" s="232"/>
      <c r="VJF5" s="232"/>
      <c r="VJG5" s="232"/>
      <c r="VJH5" s="232"/>
      <c r="VJI5" s="232"/>
      <c r="VJJ5" s="232"/>
      <c r="VJK5" s="232"/>
      <c r="VJL5" s="232"/>
      <c r="VJM5" s="232"/>
      <c r="VJN5" s="232"/>
      <c r="VJO5" s="232"/>
      <c r="VJP5" s="232"/>
      <c r="VJQ5" s="232"/>
      <c r="VJR5" s="232"/>
      <c r="VJS5" s="232"/>
      <c r="VJT5" s="232"/>
      <c r="VJU5" s="232"/>
      <c r="VJV5" s="232"/>
      <c r="VJW5" s="232"/>
      <c r="VJX5" s="232"/>
      <c r="VJY5" s="232"/>
      <c r="VJZ5" s="232"/>
      <c r="VKA5" s="232"/>
      <c r="VKB5" s="232"/>
      <c r="VKC5" s="232"/>
      <c r="VKD5" s="232"/>
      <c r="VKE5" s="232"/>
      <c r="VKF5" s="232"/>
      <c r="VKG5" s="232"/>
      <c r="VKH5" s="232"/>
      <c r="VKI5" s="232"/>
      <c r="VKJ5" s="232"/>
      <c r="VKK5" s="232"/>
      <c r="VKL5" s="232"/>
      <c r="VKM5" s="232"/>
      <c r="VKN5" s="232"/>
      <c r="VKO5" s="232"/>
      <c r="VKP5" s="232"/>
      <c r="VKQ5" s="232"/>
      <c r="VKR5" s="232"/>
      <c r="VKS5" s="232"/>
      <c r="VKT5" s="232"/>
      <c r="VKU5" s="232"/>
      <c r="VKV5" s="232"/>
      <c r="VKW5" s="232"/>
      <c r="VKX5" s="232"/>
      <c r="VKY5" s="232"/>
      <c r="VKZ5" s="232"/>
      <c r="VLA5" s="232"/>
      <c r="VLB5" s="232"/>
      <c r="VLC5" s="232"/>
      <c r="VLD5" s="232"/>
      <c r="VLE5" s="232"/>
      <c r="VLF5" s="232"/>
      <c r="VLG5" s="232"/>
      <c r="VLH5" s="232"/>
      <c r="VLI5" s="232"/>
      <c r="VLJ5" s="232"/>
      <c r="VLK5" s="232"/>
      <c r="VLL5" s="232"/>
      <c r="VLM5" s="232"/>
      <c r="VLN5" s="232"/>
      <c r="VLO5" s="232"/>
      <c r="VLP5" s="232"/>
      <c r="VLQ5" s="232"/>
      <c r="VLR5" s="232"/>
      <c r="VLS5" s="232"/>
      <c r="VLT5" s="232"/>
      <c r="VLU5" s="232"/>
      <c r="VLV5" s="232"/>
      <c r="VLW5" s="232"/>
      <c r="VLX5" s="232"/>
      <c r="VLY5" s="232"/>
      <c r="VLZ5" s="232"/>
      <c r="VMA5" s="232"/>
      <c r="VMB5" s="232"/>
      <c r="VMC5" s="232"/>
      <c r="VMD5" s="232"/>
      <c r="VME5" s="232"/>
      <c r="VMF5" s="232"/>
      <c r="VMG5" s="232"/>
      <c r="VMH5" s="232"/>
      <c r="VMI5" s="232"/>
      <c r="VMJ5" s="232"/>
      <c r="VMK5" s="232"/>
      <c r="VML5" s="232"/>
      <c r="VMM5" s="232"/>
      <c r="VMN5" s="232"/>
      <c r="VMO5" s="232"/>
      <c r="VMP5" s="232"/>
      <c r="VMQ5" s="232"/>
      <c r="VMR5" s="232"/>
      <c r="VMS5" s="232"/>
      <c r="VMT5" s="232"/>
      <c r="VMU5" s="232"/>
      <c r="VMV5" s="232"/>
      <c r="VMW5" s="232"/>
      <c r="VMX5" s="232"/>
      <c r="VMY5" s="232"/>
      <c r="VMZ5" s="232"/>
      <c r="VNA5" s="232"/>
      <c r="VNB5" s="232"/>
      <c r="VNC5" s="232"/>
      <c r="VND5" s="232"/>
      <c r="VNE5" s="232"/>
      <c r="VNF5" s="232"/>
      <c r="VNG5" s="232"/>
      <c r="VNH5" s="232"/>
      <c r="VNI5" s="232"/>
      <c r="VNJ5" s="232"/>
      <c r="VNK5" s="232"/>
      <c r="VNL5" s="232"/>
      <c r="VNM5" s="232"/>
      <c r="VNN5" s="232"/>
      <c r="VNO5" s="232"/>
      <c r="VNP5" s="232"/>
      <c r="VNQ5" s="232"/>
      <c r="VNR5" s="232"/>
      <c r="VNS5" s="232"/>
      <c r="VNT5" s="232"/>
      <c r="VNU5" s="232"/>
      <c r="VNV5" s="232"/>
      <c r="VNW5" s="232"/>
      <c r="VNX5" s="232"/>
      <c r="VNY5" s="232"/>
      <c r="VNZ5" s="232"/>
      <c r="VOA5" s="232"/>
      <c r="VOB5" s="232"/>
      <c r="VOC5" s="232"/>
      <c r="VOD5" s="232"/>
      <c r="VOE5" s="232"/>
      <c r="VOF5" s="232"/>
      <c r="VOG5" s="232"/>
      <c r="VOH5" s="232"/>
      <c r="VOI5" s="232"/>
      <c r="VOJ5" s="232"/>
      <c r="VOK5" s="232"/>
      <c r="VOL5" s="232"/>
      <c r="VOM5" s="232"/>
      <c r="VON5" s="232"/>
      <c r="VOO5" s="232"/>
      <c r="VOP5" s="232"/>
      <c r="VOQ5" s="232"/>
      <c r="VOR5" s="232"/>
      <c r="VOS5" s="232"/>
      <c r="VOT5" s="232"/>
      <c r="VOU5" s="232"/>
      <c r="VOV5" s="232"/>
      <c r="VOW5" s="232"/>
      <c r="VOX5" s="232"/>
      <c r="VOY5" s="232"/>
      <c r="VOZ5" s="232"/>
      <c r="VPA5" s="232"/>
      <c r="VPB5" s="232"/>
      <c r="VPC5" s="232"/>
      <c r="VPD5" s="232"/>
      <c r="VPE5" s="232"/>
      <c r="VPF5" s="232"/>
      <c r="VPG5" s="232"/>
      <c r="VPH5" s="232"/>
      <c r="VPI5" s="232"/>
      <c r="VPJ5" s="232"/>
      <c r="VPK5" s="232"/>
      <c r="VPL5" s="232"/>
      <c r="VPM5" s="232"/>
      <c r="VPN5" s="232"/>
      <c r="VPO5" s="232"/>
      <c r="VPP5" s="232"/>
      <c r="VPQ5" s="232"/>
      <c r="VPR5" s="232"/>
      <c r="VPS5" s="232"/>
      <c r="VPT5" s="232"/>
      <c r="VPU5" s="232"/>
      <c r="VPV5" s="232"/>
      <c r="VPW5" s="232"/>
      <c r="VPX5" s="232"/>
      <c r="VPY5" s="232"/>
      <c r="VPZ5" s="232"/>
      <c r="VQA5" s="232"/>
      <c r="VQB5" s="232"/>
      <c r="VQC5" s="232"/>
      <c r="VQD5" s="232"/>
      <c r="VQE5" s="232"/>
      <c r="VQF5" s="232"/>
      <c r="VQG5" s="232"/>
      <c r="VQH5" s="232"/>
      <c r="VQI5" s="232"/>
      <c r="VQJ5" s="232"/>
      <c r="VQK5" s="232"/>
      <c r="VQL5" s="232"/>
      <c r="VQM5" s="232"/>
      <c r="VQN5" s="232"/>
      <c r="VQO5" s="232"/>
      <c r="VQP5" s="232"/>
      <c r="VQQ5" s="232"/>
      <c r="VQR5" s="232"/>
      <c r="VQS5" s="232"/>
      <c r="VQT5" s="232"/>
      <c r="VQU5" s="232"/>
      <c r="VQV5" s="232"/>
      <c r="VQW5" s="232"/>
      <c r="VQX5" s="232"/>
      <c r="VQY5" s="232"/>
      <c r="VQZ5" s="232"/>
      <c r="VRA5" s="232"/>
      <c r="VRB5" s="232"/>
      <c r="VRC5" s="232"/>
      <c r="VRD5" s="232"/>
      <c r="VRE5" s="232"/>
      <c r="VRF5" s="232"/>
      <c r="VRG5" s="232"/>
      <c r="VRH5" s="232"/>
      <c r="VRI5" s="232"/>
      <c r="VRJ5" s="232"/>
      <c r="VRK5" s="232"/>
      <c r="VRL5" s="232"/>
      <c r="VRM5" s="232"/>
      <c r="VRN5" s="232"/>
      <c r="VRO5" s="232"/>
      <c r="VRP5" s="232"/>
      <c r="VRQ5" s="232"/>
      <c r="VRR5" s="232"/>
      <c r="VRS5" s="232"/>
      <c r="VRT5" s="232"/>
      <c r="VRU5" s="232"/>
      <c r="VRV5" s="232"/>
      <c r="VRW5" s="232"/>
      <c r="VRX5" s="232"/>
      <c r="VRY5" s="232"/>
      <c r="VRZ5" s="232"/>
      <c r="VSA5" s="232"/>
      <c r="VSB5" s="232"/>
      <c r="VSC5" s="232"/>
      <c r="VSD5" s="232"/>
      <c r="VSE5" s="232"/>
      <c r="VSF5" s="232"/>
      <c r="VSG5" s="232"/>
      <c r="VSH5" s="232"/>
      <c r="VSI5" s="232"/>
      <c r="VSJ5" s="232"/>
      <c r="VSK5" s="232"/>
      <c r="VSL5" s="232"/>
      <c r="VSM5" s="232"/>
      <c r="VSN5" s="232"/>
      <c r="VSO5" s="232"/>
      <c r="VSP5" s="232"/>
      <c r="VSQ5" s="232"/>
      <c r="VSR5" s="232"/>
      <c r="VSS5" s="232"/>
      <c r="VST5" s="232"/>
      <c r="VSU5" s="232"/>
      <c r="VSV5" s="232"/>
      <c r="VSW5" s="232"/>
      <c r="VSX5" s="232"/>
      <c r="VSY5" s="232"/>
      <c r="VSZ5" s="232"/>
      <c r="VTA5" s="232"/>
      <c r="VTB5" s="232"/>
      <c r="VTC5" s="232"/>
      <c r="VTD5" s="232"/>
      <c r="VTE5" s="232"/>
      <c r="VTF5" s="232"/>
      <c r="VTG5" s="232"/>
      <c r="VTH5" s="232"/>
      <c r="VTI5" s="232"/>
      <c r="VTJ5" s="232"/>
      <c r="VTK5" s="232"/>
      <c r="VTL5" s="232"/>
      <c r="VTM5" s="232"/>
      <c r="VTN5" s="232"/>
      <c r="VTO5" s="232"/>
      <c r="VTP5" s="232"/>
      <c r="VTQ5" s="232"/>
      <c r="VTR5" s="232"/>
      <c r="VTS5" s="232"/>
      <c r="VTT5" s="232"/>
      <c r="VTU5" s="232"/>
      <c r="VTV5" s="232"/>
      <c r="VTW5" s="232"/>
      <c r="VTX5" s="232"/>
      <c r="VTY5" s="232"/>
      <c r="VTZ5" s="232"/>
      <c r="VUA5" s="232"/>
      <c r="VUB5" s="232"/>
      <c r="VUC5" s="232"/>
      <c r="VUD5" s="232"/>
      <c r="VUE5" s="232"/>
      <c r="VUF5" s="232"/>
      <c r="VUG5" s="232"/>
      <c r="VUH5" s="232"/>
      <c r="VUI5" s="232"/>
      <c r="VUJ5" s="232"/>
      <c r="VUK5" s="232"/>
      <c r="VUL5" s="232"/>
      <c r="VUM5" s="232"/>
      <c r="VUN5" s="232"/>
      <c r="VUO5" s="232"/>
      <c r="VUP5" s="232"/>
      <c r="VUQ5" s="232"/>
      <c r="VUR5" s="232"/>
      <c r="VUS5" s="232"/>
      <c r="VUT5" s="232"/>
      <c r="VUU5" s="232"/>
      <c r="VUV5" s="232"/>
      <c r="VUW5" s="232"/>
      <c r="VUX5" s="232"/>
      <c r="VUY5" s="232"/>
      <c r="VUZ5" s="232"/>
      <c r="VVA5" s="232"/>
      <c r="VVB5" s="232"/>
      <c r="VVC5" s="232"/>
      <c r="VVD5" s="232"/>
      <c r="VVE5" s="232"/>
      <c r="VVF5" s="232"/>
      <c r="VVG5" s="232"/>
      <c r="VVH5" s="232"/>
      <c r="VVI5" s="232"/>
      <c r="VVJ5" s="232"/>
      <c r="VVK5" s="232"/>
      <c r="VVL5" s="232"/>
      <c r="VVM5" s="232"/>
      <c r="VVN5" s="232"/>
      <c r="VVO5" s="232"/>
      <c r="VVP5" s="232"/>
      <c r="VVQ5" s="232"/>
      <c r="VVR5" s="232"/>
      <c r="VVS5" s="232"/>
      <c r="VVT5" s="232"/>
      <c r="VVU5" s="232"/>
      <c r="VVV5" s="232"/>
      <c r="VVW5" s="232"/>
      <c r="VVX5" s="232"/>
      <c r="VVY5" s="232"/>
      <c r="VVZ5" s="232"/>
      <c r="VWA5" s="232"/>
      <c r="VWB5" s="232"/>
      <c r="VWC5" s="232"/>
      <c r="VWD5" s="232"/>
      <c r="VWE5" s="232"/>
      <c r="VWF5" s="232"/>
      <c r="VWG5" s="232"/>
      <c r="VWH5" s="232"/>
      <c r="VWI5" s="232"/>
      <c r="VWJ5" s="232"/>
      <c r="VWK5" s="232"/>
      <c r="VWL5" s="232"/>
      <c r="VWM5" s="232"/>
      <c r="VWN5" s="232"/>
      <c r="VWO5" s="232"/>
      <c r="VWP5" s="232"/>
      <c r="VWQ5" s="232"/>
      <c r="VWR5" s="232"/>
      <c r="VWS5" s="232"/>
      <c r="VWT5" s="232"/>
      <c r="VWU5" s="232"/>
      <c r="VWV5" s="232"/>
      <c r="VWW5" s="232"/>
      <c r="VWX5" s="232"/>
      <c r="VWY5" s="232"/>
      <c r="VWZ5" s="232"/>
      <c r="VXA5" s="232"/>
      <c r="VXB5" s="232"/>
      <c r="VXC5" s="232"/>
      <c r="VXD5" s="232"/>
      <c r="VXE5" s="232"/>
      <c r="VXF5" s="232"/>
      <c r="VXG5" s="232"/>
      <c r="VXH5" s="232"/>
      <c r="VXI5" s="232"/>
      <c r="VXJ5" s="232"/>
      <c r="VXK5" s="232"/>
      <c r="VXL5" s="232"/>
      <c r="VXM5" s="232"/>
      <c r="VXN5" s="232"/>
      <c r="VXO5" s="232"/>
      <c r="VXP5" s="232"/>
      <c r="VXQ5" s="232"/>
      <c r="VXR5" s="232"/>
      <c r="VXS5" s="232"/>
      <c r="VXT5" s="232"/>
      <c r="VXU5" s="232"/>
      <c r="VXV5" s="232"/>
      <c r="VXW5" s="232"/>
      <c r="VXX5" s="232"/>
      <c r="VXY5" s="232"/>
      <c r="VXZ5" s="232"/>
      <c r="VYA5" s="232"/>
      <c r="VYB5" s="232"/>
      <c r="VYC5" s="232"/>
      <c r="VYD5" s="232"/>
      <c r="VYE5" s="232"/>
      <c r="VYF5" s="232"/>
      <c r="VYG5" s="232"/>
      <c r="VYH5" s="232"/>
      <c r="VYI5" s="232"/>
      <c r="VYJ5" s="232"/>
      <c r="VYK5" s="232"/>
      <c r="VYL5" s="232"/>
      <c r="VYM5" s="232"/>
      <c r="VYN5" s="232"/>
      <c r="VYO5" s="232"/>
      <c r="VYP5" s="232"/>
      <c r="VYQ5" s="232"/>
      <c r="VYR5" s="232"/>
      <c r="VYS5" s="232"/>
      <c r="VYT5" s="232"/>
      <c r="VYU5" s="232"/>
      <c r="VYV5" s="232"/>
      <c r="VYW5" s="232"/>
      <c r="VYX5" s="232"/>
      <c r="VYY5" s="232"/>
      <c r="VYZ5" s="232"/>
      <c r="VZA5" s="232"/>
      <c r="VZB5" s="232"/>
      <c r="VZC5" s="232"/>
      <c r="VZD5" s="232"/>
      <c r="VZE5" s="232"/>
      <c r="VZF5" s="232"/>
      <c r="VZG5" s="232"/>
      <c r="VZH5" s="232"/>
      <c r="VZI5" s="232"/>
      <c r="VZJ5" s="232"/>
      <c r="VZK5" s="232"/>
      <c r="VZL5" s="232"/>
      <c r="VZM5" s="232"/>
      <c r="VZN5" s="232"/>
      <c r="VZO5" s="232"/>
      <c r="VZP5" s="232"/>
      <c r="VZQ5" s="232"/>
      <c r="VZR5" s="232"/>
      <c r="VZS5" s="232"/>
      <c r="VZT5" s="232"/>
      <c r="VZU5" s="232"/>
      <c r="VZV5" s="232"/>
      <c r="VZW5" s="232"/>
      <c r="VZX5" s="232"/>
      <c r="VZY5" s="232"/>
      <c r="VZZ5" s="232"/>
      <c r="WAA5" s="232"/>
      <c r="WAB5" s="232"/>
      <c r="WAC5" s="232"/>
      <c r="WAD5" s="232"/>
      <c r="WAE5" s="232"/>
      <c r="WAF5" s="232"/>
      <c r="WAG5" s="232"/>
      <c r="WAH5" s="232"/>
      <c r="WAI5" s="232"/>
      <c r="WAJ5" s="232"/>
      <c r="WAK5" s="232"/>
      <c r="WAL5" s="232"/>
      <c r="WAM5" s="232"/>
      <c r="WAN5" s="232"/>
      <c r="WAO5" s="232"/>
      <c r="WAP5" s="232"/>
      <c r="WAQ5" s="232"/>
      <c r="WAR5" s="232"/>
      <c r="WAS5" s="232"/>
      <c r="WAT5" s="232"/>
      <c r="WAU5" s="232"/>
      <c r="WAV5" s="232"/>
      <c r="WAW5" s="232"/>
      <c r="WAX5" s="232"/>
      <c r="WAY5" s="232"/>
      <c r="WAZ5" s="232"/>
      <c r="WBA5" s="232"/>
      <c r="WBB5" s="232"/>
      <c r="WBC5" s="232"/>
      <c r="WBD5" s="232"/>
      <c r="WBE5" s="232"/>
      <c r="WBF5" s="232"/>
      <c r="WBG5" s="232"/>
      <c r="WBH5" s="232"/>
      <c r="WBI5" s="232"/>
      <c r="WBJ5" s="232"/>
      <c r="WBK5" s="232"/>
      <c r="WBL5" s="232"/>
      <c r="WBM5" s="232"/>
      <c r="WBN5" s="232"/>
      <c r="WBO5" s="232"/>
      <c r="WBP5" s="232"/>
      <c r="WBQ5" s="232"/>
      <c r="WBR5" s="232"/>
      <c r="WBS5" s="232"/>
      <c r="WBT5" s="232"/>
      <c r="WBU5" s="232"/>
      <c r="WBV5" s="232"/>
      <c r="WBW5" s="232"/>
      <c r="WBX5" s="232"/>
      <c r="WBY5" s="232"/>
      <c r="WBZ5" s="232"/>
      <c r="WCA5" s="232"/>
      <c r="WCB5" s="232"/>
      <c r="WCC5" s="232"/>
      <c r="WCD5" s="232"/>
      <c r="WCE5" s="232"/>
      <c r="WCF5" s="232"/>
      <c r="WCG5" s="232"/>
      <c r="WCH5" s="232"/>
      <c r="WCI5" s="232"/>
      <c r="WCJ5" s="232"/>
      <c r="WCK5" s="232"/>
      <c r="WCL5" s="232"/>
      <c r="WCM5" s="232"/>
      <c r="WCN5" s="232"/>
      <c r="WCO5" s="232"/>
      <c r="WCP5" s="232"/>
      <c r="WCQ5" s="232"/>
      <c r="WCR5" s="232"/>
      <c r="WCS5" s="232"/>
      <c r="WCT5" s="232"/>
      <c r="WCU5" s="232"/>
      <c r="WCV5" s="232"/>
      <c r="WCW5" s="232"/>
      <c r="WCX5" s="232"/>
      <c r="WCY5" s="232"/>
      <c r="WCZ5" s="232"/>
      <c r="WDA5" s="232"/>
      <c r="WDB5" s="232"/>
      <c r="WDC5" s="232"/>
      <c r="WDD5" s="232"/>
      <c r="WDE5" s="232"/>
      <c r="WDF5" s="232"/>
      <c r="WDG5" s="232"/>
      <c r="WDH5" s="232"/>
      <c r="WDI5" s="232"/>
      <c r="WDJ5" s="232"/>
      <c r="WDK5" s="232"/>
      <c r="WDL5" s="232"/>
      <c r="WDM5" s="232"/>
      <c r="WDN5" s="232"/>
      <c r="WDO5" s="232"/>
      <c r="WDP5" s="232"/>
      <c r="WDQ5" s="232"/>
      <c r="WDR5" s="232"/>
      <c r="WDS5" s="232"/>
      <c r="WDT5" s="232"/>
      <c r="WDU5" s="232"/>
      <c r="WDV5" s="232"/>
      <c r="WDW5" s="232"/>
      <c r="WDX5" s="232"/>
      <c r="WDY5" s="232"/>
      <c r="WDZ5" s="232"/>
      <c r="WEA5" s="232"/>
      <c r="WEB5" s="232"/>
      <c r="WEC5" s="232"/>
      <c r="WED5" s="232"/>
      <c r="WEE5" s="232"/>
      <c r="WEF5" s="232"/>
      <c r="WEG5" s="232"/>
      <c r="WEH5" s="232"/>
      <c r="WEI5" s="232"/>
      <c r="WEJ5" s="232"/>
      <c r="WEK5" s="232"/>
      <c r="WEL5" s="232"/>
      <c r="WEM5" s="232"/>
      <c r="WEN5" s="232"/>
      <c r="WEO5" s="232"/>
      <c r="WEP5" s="232"/>
      <c r="WEQ5" s="232"/>
      <c r="WER5" s="232"/>
      <c r="WES5" s="232"/>
      <c r="WET5" s="232"/>
      <c r="WEU5" s="232"/>
      <c r="WEV5" s="232"/>
      <c r="WEW5" s="232"/>
      <c r="WEX5" s="232"/>
      <c r="WEY5" s="232"/>
      <c r="WEZ5" s="232"/>
      <c r="WFA5" s="232"/>
      <c r="WFB5" s="232"/>
      <c r="WFC5" s="232"/>
      <c r="WFD5" s="232"/>
      <c r="WFE5" s="232"/>
      <c r="WFF5" s="232"/>
      <c r="WFG5" s="232"/>
      <c r="WFH5" s="232"/>
      <c r="WFI5" s="232"/>
      <c r="WFJ5" s="232"/>
      <c r="WFK5" s="232"/>
      <c r="WFL5" s="232"/>
      <c r="WFM5" s="232"/>
      <c r="WFN5" s="232"/>
      <c r="WFO5" s="232"/>
      <c r="WFP5" s="232"/>
      <c r="WFQ5" s="232"/>
      <c r="WFR5" s="232"/>
      <c r="WFS5" s="232"/>
      <c r="WFT5" s="232"/>
      <c r="WFU5" s="232"/>
      <c r="WFV5" s="232"/>
      <c r="WFW5" s="232"/>
      <c r="WFX5" s="232"/>
      <c r="WFY5" s="232"/>
      <c r="WFZ5" s="232"/>
      <c r="WGA5" s="232"/>
      <c r="WGB5" s="232"/>
      <c r="WGC5" s="232"/>
      <c r="WGD5" s="232"/>
      <c r="WGE5" s="232"/>
      <c r="WGF5" s="232"/>
      <c r="WGG5" s="232"/>
      <c r="WGH5" s="232"/>
      <c r="WGI5" s="232"/>
      <c r="WGJ5" s="232"/>
      <c r="WGK5" s="232"/>
      <c r="WGL5" s="232"/>
      <c r="WGM5" s="232"/>
      <c r="WGN5" s="232"/>
      <c r="WGO5" s="232"/>
      <c r="WGP5" s="232"/>
      <c r="WGQ5" s="232"/>
      <c r="WGR5" s="232"/>
      <c r="WGS5" s="232"/>
      <c r="WGT5" s="232"/>
      <c r="WGU5" s="232"/>
      <c r="WGV5" s="232"/>
      <c r="WGW5" s="232"/>
      <c r="WGX5" s="232"/>
      <c r="WGY5" s="232"/>
      <c r="WGZ5" s="232"/>
      <c r="WHA5" s="232"/>
      <c r="WHB5" s="232"/>
      <c r="WHC5" s="232"/>
      <c r="WHD5" s="232"/>
      <c r="WHE5" s="232"/>
      <c r="WHF5" s="232"/>
      <c r="WHG5" s="232"/>
      <c r="WHH5" s="232"/>
      <c r="WHI5" s="232"/>
      <c r="WHJ5" s="232"/>
      <c r="WHK5" s="232"/>
      <c r="WHL5" s="232"/>
      <c r="WHM5" s="232"/>
      <c r="WHN5" s="232"/>
      <c r="WHO5" s="232"/>
      <c r="WHP5" s="232"/>
      <c r="WHQ5" s="232"/>
      <c r="WHR5" s="232"/>
      <c r="WHS5" s="232"/>
      <c r="WHT5" s="232"/>
      <c r="WHU5" s="232"/>
      <c r="WHV5" s="232"/>
      <c r="WHW5" s="232"/>
      <c r="WHX5" s="232"/>
      <c r="WHY5" s="232"/>
      <c r="WHZ5" s="232"/>
      <c r="WIA5" s="232"/>
      <c r="WIB5" s="232"/>
      <c r="WIC5" s="232"/>
      <c r="WID5" s="232"/>
      <c r="WIE5" s="232"/>
      <c r="WIF5" s="232"/>
      <c r="WIG5" s="232"/>
      <c r="WIH5" s="232"/>
      <c r="WII5" s="232"/>
      <c r="WIJ5" s="232"/>
      <c r="WIK5" s="232"/>
      <c r="WIL5" s="232"/>
      <c r="WIM5" s="232"/>
      <c r="WIN5" s="232"/>
      <c r="WIO5" s="232"/>
      <c r="WIP5" s="232"/>
      <c r="WIQ5" s="232"/>
      <c r="WIR5" s="232"/>
      <c r="WIS5" s="232"/>
      <c r="WIT5" s="232"/>
      <c r="WIU5" s="232"/>
      <c r="WIV5" s="232"/>
      <c r="WIW5" s="232"/>
      <c r="WIX5" s="232"/>
      <c r="WIY5" s="232"/>
      <c r="WIZ5" s="232"/>
      <c r="WJA5" s="232"/>
      <c r="WJB5" s="232"/>
      <c r="WJC5" s="232"/>
      <c r="WJD5" s="232"/>
      <c r="WJE5" s="232"/>
      <c r="WJF5" s="232"/>
      <c r="WJG5" s="232"/>
      <c r="WJH5" s="232"/>
      <c r="WJI5" s="232"/>
      <c r="WJJ5" s="232"/>
      <c r="WJK5" s="232"/>
      <c r="WJL5" s="232"/>
      <c r="WJM5" s="232"/>
      <c r="WJN5" s="232"/>
      <c r="WJO5" s="232"/>
      <c r="WJP5" s="232"/>
      <c r="WJQ5" s="232"/>
      <c r="WJR5" s="232"/>
      <c r="WJS5" s="232"/>
      <c r="WJT5" s="232"/>
      <c r="WJU5" s="232"/>
      <c r="WJV5" s="232"/>
      <c r="WJW5" s="232"/>
      <c r="WJX5" s="232"/>
      <c r="WJY5" s="232"/>
      <c r="WJZ5" s="232"/>
      <c r="WKA5" s="232"/>
      <c r="WKB5" s="232"/>
      <c r="WKC5" s="232"/>
      <c r="WKD5" s="232"/>
      <c r="WKE5" s="232"/>
      <c r="WKF5" s="232"/>
      <c r="WKG5" s="232"/>
      <c r="WKH5" s="232"/>
      <c r="WKI5" s="232"/>
      <c r="WKJ5" s="232"/>
      <c r="WKK5" s="232"/>
      <c r="WKL5" s="232"/>
      <c r="WKM5" s="232"/>
      <c r="WKN5" s="232"/>
      <c r="WKO5" s="232"/>
      <c r="WKP5" s="232"/>
      <c r="WKQ5" s="232"/>
      <c r="WKR5" s="232"/>
      <c r="WKS5" s="232"/>
      <c r="WKT5" s="232"/>
      <c r="WKU5" s="232"/>
      <c r="WKV5" s="232"/>
      <c r="WKW5" s="232"/>
      <c r="WKX5" s="232"/>
      <c r="WKY5" s="232"/>
      <c r="WKZ5" s="232"/>
      <c r="WLA5" s="232"/>
      <c r="WLB5" s="232"/>
      <c r="WLC5" s="232"/>
      <c r="WLD5" s="232"/>
      <c r="WLE5" s="232"/>
      <c r="WLF5" s="232"/>
      <c r="WLG5" s="232"/>
      <c r="WLH5" s="232"/>
      <c r="WLI5" s="232"/>
      <c r="WLJ5" s="232"/>
      <c r="WLK5" s="232"/>
      <c r="WLL5" s="232"/>
      <c r="WLM5" s="232"/>
      <c r="WLN5" s="232"/>
      <c r="WLO5" s="232"/>
      <c r="WLP5" s="232"/>
      <c r="WLQ5" s="232"/>
      <c r="WLR5" s="232"/>
      <c r="WLS5" s="232"/>
      <c r="WLT5" s="232"/>
      <c r="WLU5" s="232"/>
      <c r="WLV5" s="232"/>
      <c r="WLW5" s="232"/>
      <c r="WLX5" s="232"/>
      <c r="WLY5" s="232"/>
      <c r="WLZ5" s="232"/>
      <c r="WMA5" s="232"/>
      <c r="WMB5" s="232"/>
      <c r="WMC5" s="232"/>
      <c r="WMD5" s="232"/>
      <c r="WME5" s="232"/>
      <c r="WMF5" s="232"/>
      <c r="WMG5" s="232"/>
      <c r="WMH5" s="232"/>
      <c r="WMI5" s="232"/>
      <c r="WMJ5" s="232"/>
      <c r="WMK5" s="232"/>
      <c r="WML5" s="232"/>
      <c r="WMM5" s="232"/>
      <c r="WMN5" s="232"/>
      <c r="WMO5" s="232"/>
      <c r="WMP5" s="232"/>
      <c r="WMQ5" s="232"/>
      <c r="WMR5" s="232"/>
      <c r="WMS5" s="232"/>
      <c r="WMT5" s="232"/>
      <c r="WMU5" s="232"/>
      <c r="WMV5" s="232"/>
      <c r="WMW5" s="232"/>
      <c r="WMX5" s="232"/>
      <c r="WMY5" s="232"/>
      <c r="WMZ5" s="232"/>
      <c r="WNA5" s="232"/>
      <c r="WNB5" s="232"/>
      <c r="WNC5" s="232"/>
      <c r="WND5" s="232"/>
      <c r="WNE5" s="232"/>
      <c r="WNF5" s="232"/>
      <c r="WNG5" s="232"/>
      <c r="WNH5" s="232"/>
      <c r="WNI5" s="232"/>
      <c r="WNJ5" s="232"/>
      <c r="WNK5" s="232"/>
      <c r="WNL5" s="232"/>
      <c r="WNM5" s="232"/>
      <c r="WNN5" s="232"/>
      <c r="WNO5" s="232"/>
      <c r="WNP5" s="232"/>
      <c r="WNQ5" s="232"/>
      <c r="WNR5" s="232"/>
      <c r="WNS5" s="232"/>
      <c r="WNT5" s="232"/>
      <c r="WNU5" s="232"/>
      <c r="WNV5" s="232"/>
      <c r="WNW5" s="232"/>
      <c r="WNX5" s="232"/>
      <c r="WNY5" s="232"/>
      <c r="WNZ5" s="232"/>
      <c r="WOA5" s="232"/>
      <c r="WOB5" s="232"/>
      <c r="WOC5" s="232"/>
      <c r="WOD5" s="232"/>
      <c r="WOE5" s="232"/>
      <c r="WOF5" s="232"/>
      <c r="WOG5" s="232"/>
      <c r="WOH5" s="232"/>
      <c r="WOI5" s="232"/>
      <c r="WOJ5" s="232"/>
      <c r="WOK5" s="232"/>
      <c r="WOL5" s="232"/>
      <c r="WOM5" s="232"/>
      <c r="WON5" s="232"/>
      <c r="WOO5" s="232"/>
      <c r="WOP5" s="232"/>
      <c r="WOQ5" s="232"/>
      <c r="WOR5" s="232"/>
      <c r="WOS5" s="232"/>
      <c r="WOT5" s="232"/>
      <c r="WOU5" s="232"/>
      <c r="WOV5" s="232"/>
      <c r="WOW5" s="232"/>
      <c r="WOX5" s="232"/>
      <c r="WOY5" s="232"/>
      <c r="WOZ5" s="232"/>
      <c r="WPA5" s="232"/>
      <c r="WPB5" s="232"/>
      <c r="WPC5" s="232"/>
      <c r="WPD5" s="232"/>
      <c r="WPE5" s="232"/>
      <c r="WPF5" s="232"/>
      <c r="WPG5" s="232"/>
      <c r="WPH5" s="232"/>
      <c r="WPI5" s="232"/>
      <c r="WPJ5" s="232"/>
      <c r="WPK5" s="232"/>
      <c r="WPL5" s="232"/>
      <c r="WPM5" s="232"/>
      <c r="WPN5" s="232"/>
      <c r="WPO5" s="232"/>
      <c r="WPP5" s="232"/>
      <c r="WPQ5" s="232"/>
      <c r="WPR5" s="232"/>
      <c r="WPS5" s="232"/>
      <c r="WPT5" s="232"/>
      <c r="WPU5" s="232"/>
      <c r="WPV5" s="232"/>
      <c r="WPW5" s="232"/>
      <c r="WPX5" s="232"/>
      <c r="WPY5" s="232"/>
      <c r="WPZ5" s="232"/>
      <c r="WQA5" s="232"/>
      <c r="WQB5" s="232"/>
      <c r="WQC5" s="232"/>
      <c r="WQD5" s="232"/>
      <c r="WQE5" s="232"/>
      <c r="WQF5" s="232"/>
      <c r="WQG5" s="232"/>
      <c r="WQH5" s="232"/>
      <c r="WQI5" s="232"/>
      <c r="WQJ5" s="232"/>
      <c r="WQK5" s="232"/>
      <c r="WQL5" s="232"/>
      <c r="WQM5" s="232"/>
      <c r="WQN5" s="232"/>
      <c r="WQO5" s="232"/>
      <c r="WQP5" s="232"/>
      <c r="WQQ5" s="232"/>
      <c r="WQR5" s="232"/>
      <c r="WQS5" s="232"/>
      <c r="WQT5" s="232"/>
      <c r="WQU5" s="232"/>
      <c r="WQV5" s="232"/>
      <c r="WQW5" s="232"/>
      <c r="WQX5" s="232"/>
      <c r="WQY5" s="232"/>
      <c r="WQZ5" s="232"/>
      <c r="WRA5" s="232"/>
      <c r="WRB5" s="232"/>
      <c r="WRC5" s="232"/>
      <c r="WRD5" s="232"/>
      <c r="WRE5" s="232"/>
      <c r="WRF5" s="232"/>
      <c r="WRG5" s="232"/>
      <c r="WRH5" s="232"/>
      <c r="WRI5" s="232"/>
      <c r="WRJ5" s="232"/>
      <c r="WRK5" s="232"/>
      <c r="WRL5" s="232"/>
      <c r="WRM5" s="232"/>
      <c r="WRN5" s="232"/>
      <c r="WRO5" s="232"/>
      <c r="WRP5" s="232"/>
      <c r="WRQ5" s="232"/>
      <c r="WRR5" s="232"/>
      <c r="WRS5" s="232"/>
      <c r="WRT5" s="232"/>
      <c r="WRU5" s="232"/>
      <c r="WRV5" s="232"/>
      <c r="WRW5" s="232"/>
      <c r="WRX5" s="232"/>
      <c r="WRY5" s="232"/>
      <c r="WRZ5" s="232"/>
      <c r="WSA5" s="232"/>
      <c r="WSB5" s="232"/>
      <c r="WSC5" s="232"/>
      <c r="WSD5" s="232"/>
      <c r="WSE5" s="232"/>
      <c r="WSF5" s="232"/>
      <c r="WSG5" s="232"/>
      <c r="WSH5" s="232"/>
      <c r="WSI5" s="232"/>
      <c r="WSJ5" s="232"/>
      <c r="WSK5" s="232"/>
      <c r="WSL5" s="232"/>
      <c r="WSM5" s="232"/>
      <c r="WSN5" s="232"/>
      <c r="WSO5" s="232"/>
      <c r="WSP5" s="232"/>
      <c r="WSQ5" s="232"/>
      <c r="WSR5" s="232"/>
      <c r="WSS5" s="232"/>
      <c r="WST5" s="232"/>
      <c r="WSU5" s="232"/>
      <c r="WSV5" s="232"/>
      <c r="WSW5" s="232"/>
      <c r="WSX5" s="232"/>
      <c r="WSY5" s="232"/>
      <c r="WSZ5" s="232"/>
      <c r="WTA5" s="232"/>
      <c r="WTB5" s="232"/>
      <c r="WTC5" s="232"/>
      <c r="WTD5" s="232"/>
      <c r="WTE5" s="232"/>
      <c r="WTF5" s="232"/>
      <c r="WTG5" s="232"/>
      <c r="WTH5" s="232"/>
      <c r="WTI5" s="232"/>
      <c r="WTJ5" s="232"/>
      <c r="WTK5" s="232"/>
      <c r="WTL5" s="232"/>
      <c r="WTM5" s="232"/>
      <c r="WTN5" s="232"/>
      <c r="WTO5" s="232"/>
      <c r="WTP5" s="232"/>
      <c r="WTQ5" s="232"/>
      <c r="WTR5" s="232"/>
      <c r="WTS5" s="232"/>
      <c r="WTT5" s="232"/>
      <c r="WTU5" s="232"/>
      <c r="WTV5" s="232"/>
      <c r="WTW5" s="232"/>
      <c r="WTX5" s="232"/>
      <c r="WTY5" s="232"/>
      <c r="WTZ5" s="232"/>
      <c r="WUA5" s="232"/>
      <c r="WUB5" s="232"/>
      <c r="WUC5" s="232"/>
      <c r="WUD5" s="232"/>
      <c r="WUE5" s="232"/>
      <c r="WUF5" s="232"/>
      <c r="WUG5" s="232"/>
      <c r="WUH5" s="232"/>
      <c r="WUI5" s="232"/>
      <c r="WUJ5" s="232"/>
      <c r="WUK5" s="232"/>
      <c r="WUL5" s="232"/>
      <c r="WUM5" s="232"/>
      <c r="WUN5" s="232"/>
      <c r="WUO5" s="232"/>
      <c r="WUP5" s="232"/>
      <c r="WUQ5" s="232"/>
      <c r="WUR5" s="232"/>
      <c r="WUS5" s="232"/>
      <c r="WUT5" s="232"/>
      <c r="WUU5" s="232"/>
      <c r="WUV5" s="232"/>
      <c r="WUW5" s="232"/>
      <c r="WUX5" s="232"/>
      <c r="WUY5" s="232"/>
      <c r="WUZ5" s="232"/>
      <c r="WVA5" s="232"/>
      <c r="WVB5" s="232"/>
      <c r="WVC5" s="232"/>
      <c r="WVD5" s="232"/>
      <c r="WVE5" s="232"/>
      <c r="WVF5" s="232"/>
      <c r="WVG5" s="232"/>
      <c r="WVH5" s="232"/>
      <c r="WVI5" s="232"/>
      <c r="WVJ5" s="232"/>
      <c r="WVK5" s="232"/>
      <c r="WVL5" s="232"/>
      <c r="WVM5" s="232"/>
      <c r="WVN5" s="232"/>
      <c r="WVO5" s="232"/>
      <c r="WVP5" s="232"/>
      <c r="WVQ5" s="232"/>
      <c r="WVR5" s="232"/>
      <c r="WVS5" s="232"/>
      <c r="WVT5" s="232"/>
      <c r="WVU5" s="232"/>
      <c r="WVV5" s="232"/>
      <c r="WVW5" s="232"/>
      <c r="WVX5" s="232"/>
      <c r="WVY5" s="232"/>
      <c r="WVZ5" s="232"/>
      <c r="WWA5" s="232"/>
      <c r="WWB5" s="232"/>
      <c r="WWC5" s="232"/>
      <c r="WWD5" s="232"/>
      <c r="WWE5" s="232"/>
      <c r="WWF5" s="232"/>
      <c r="WWG5" s="232"/>
      <c r="WWH5" s="232"/>
      <c r="WWI5" s="232"/>
      <c r="WWJ5" s="232"/>
      <c r="WWK5" s="232"/>
      <c r="WWL5" s="232"/>
      <c r="WWM5" s="232"/>
      <c r="WWN5" s="232"/>
      <c r="WWO5" s="232"/>
      <c r="WWP5" s="232"/>
      <c r="WWQ5" s="232"/>
      <c r="WWR5" s="232"/>
      <c r="WWS5" s="232"/>
      <c r="WWT5" s="232"/>
      <c r="WWU5" s="232"/>
      <c r="WWV5" s="232"/>
      <c r="WWW5" s="232"/>
      <c r="WWX5" s="232"/>
      <c r="WWY5" s="232"/>
      <c r="WWZ5" s="232"/>
      <c r="WXA5" s="232"/>
      <c r="WXB5" s="232"/>
      <c r="WXC5" s="232"/>
      <c r="WXD5" s="232"/>
      <c r="WXE5" s="232"/>
      <c r="WXF5" s="232"/>
      <c r="WXG5" s="232"/>
      <c r="WXH5" s="232"/>
      <c r="WXI5" s="232"/>
      <c r="WXJ5" s="232"/>
      <c r="WXK5" s="232"/>
      <c r="WXL5" s="232"/>
      <c r="WXM5" s="232"/>
      <c r="WXN5" s="232"/>
      <c r="WXO5" s="232"/>
      <c r="WXP5" s="232"/>
      <c r="WXQ5" s="232"/>
      <c r="WXR5" s="232"/>
      <c r="WXS5" s="232"/>
      <c r="WXT5" s="232"/>
      <c r="WXU5" s="232"/>
      <c r="WXV5" s="232"/>
      <c r="WXW5" s="232"/>
      <c r="WXX5" s="232"/>
      <c r="WXY5" s="232"/>
      <c r="WXZ5" s="232"/>
      <c r="WYA5" s="232"/>
      <c r="WYB5" s="232"/>
      <c r="WYC5" s="232"/>
      <c r="WYD5" s="232"/>
      <c r="WYE5" s="232"/>
      <c r="WYF5" s="232"/>
      <c r="WYG5" s="232"/>
      <c r="WYH5" s="232"/>
      <c r="WYI5" s="232"/>
      <c r="WYJ5" s="232"/>
      <c r="WYK5" s="232"/>
      <c r="WYL5" s="232"/>
      <c r="WYM5" s="232"/>
      <c r="WYN5" s="232"/>
      <c r="WYO5" s="232"/>
      <c r="WYP5" s="232"/>
      <c r="WYQ5" s="232"/>
      <c r="WYR5" s="232"/>
      <c r="WYS5" s="232"/>
      <c r="WYT5" s="232"/>
      <c r="WYU5" s="232"/>
      <c r="WYV5" s="232"/>
      <c r="WYW5" s="232"/>
      <c r="WYX5" s="232"/>
      <c r="WYY5" s="232"/>
      <c r="WYZ5" s="232"/>
      <c r="WZA5" s="232"/>
      <c r="WZB5" s="232"/>
      <c r="WZC5" s="232"/>
      <c r="WZD5" s="232"/>
      <c r="WZE5" s="232"/>
      <c r="WZF5" s="232"/>
      <c r="WZG5" s="232"/>
      <c r="WZH5" s="232"/>
      <c r="WZI5" s="232"/>
      <c r="WZJ5" s="232"/>
      <c r="WZK5" s="232"/>
      <c r="WZL5" s="232"/>
      <c r="WZM5" s="232"/>
      <c r="WZN5" s="232"/>
      <c r="WZO5" s="232"/>
      <c r="WZP5" s="232"/>
      <c r="WZQ5" s="232"/>
      <c r="WZR5" s="232"/>
      <c r="WZS5" s="232"/>
      <c r="WZT5" s="232"/>
      <c r="WZU5" s="232"/>
      <c r="WZV5" s="232"/>
      <c r="WZW5" s="232"/>
      <c r="WZX5" s="232"/>
      <c r="WZY5" s="232"/>
      <c r="WZZ5" s="232"/>
      <c r="XAA5" s="232"/>
      <c r="XAB5" s="232"/>
      <c r="XAC5" s="232"/>
      <c r="XAD5" s="232"/>
      <c r="XAE5" s="232"/>
      <c r="XAF5" s="232"/>
      <c r="XAG5" s="232"/>
      <c r="XAH5" s="232"/>
      <c r="XAI5" s="232"/>
      <c r="XAJ5" s="232"/>
      <c r="XAK5" s="232"/>
      <c r="XAL5" s="232"/>
      <c r="XAM5" s="232"/>
      <c r="XAN5" s="232"/>
      <c r="XAO5" s="232"/>
      <c r="XAP5" s="232"/>
      <c r="XAQ5" s="232"/>
      <c r="XAR5" s="232"/>
      <c r="XAS5" s="232"/>
      <c r="XAT5" s="232"/>
      <c r="XAU5" s="232"/>
      <c r="XAV5" s="232"/>
      <c r="XAW5" s="232"/>
      <c r="XAX5" s="232"/>
      <c r="XAY5" s="232"/>
      <c r="XAZ5" s="232"/>
      <c r="XBA5" s="232"/>
      <c r="XBB5" s="232"/>
      <c r="XBC5" s="232"/>
      <c r="XBD5" s="232"/>
      <c r="XBE5" s="232"/>
      <c r="XBF5" s="232"/>
      <c r="XBG5" s="232"/>
      <c r="XBH5" s="232"/>
      <c r="XBI5" s="232"/>
      <c r="XBJ5" s="232"/>
      <c r="XBK5" s="232"/>
      <c r="XBL5" s="232"/>
      <c r="XBM5" s="232"/>
      <c r="XBN5" s="232"/>
      <c r="XBO5" s="232"/>
      <c r="XBP5" s="232"/>
      <c r="XBQ5" s="232"/>
      <c r="XBR5" s="232"/>
      <c r="XBS5" s="232"/>
      <c r="XBT5" s="232"/>
      <c r="XBU5" s="232"/>
      <c r="XBV5" s="232"/>
      <c r="XBW5" s="232"/>
      <c r="XBX5" s="232"/>
      <c r="XBY5" s="232"/>
      <c r="XBZ5" s="232"/>
      <c r="XCA5" s="232"/>
      <c r="XCB5" s="232"/>
      <c r="XCC5" s="232"/>
      <c r="XCD5" s="232"/>
      <c r="XCE5" s="232"/>
      <c r="XCF5" s="232"/>
      <c r="XCG5" s="232"/>
      <c r="XCH5" s="232"/>
      <c r="XCI5" s="232"/>
      <c r="XCJ5" s="232"/>
      <c r="XCK5" s="232"/>
      <c r="XCL5" s="232"/>
      <c r="XCM5" s="232"/>
      <c r="XCN5" s="232"/>
      <c r="XCO5" s="232"/>
      <c r="XCP5" s="232"/>
      <c r="XCQ5" s="232"/>
      <c r="XCR5" s="232"/>
      <c r="XCS5" s="232"/>
      <c r="XCT5" s="232"/>
      <c r="XCU5" s="232"/>
      <c r="XCV5" s="232"/>
      <c r="XCW5" s="232"/>
      <c r="XCX5" s="232"/>
      <c r="XCY5" s="232"/>
      <c r="XCZ5" s="232"/>
      <c r="XDA5" s="232"/>
      <c r="XDB5" s="232"/>
      <c r="XDC5" s="232"/>
      <c r="XDD5" s="232"/>
      <c r="XDE5" s="232"/>
      <c r="XDF5" s="232"/>
      <c r="XDG5" s="232"/>
      <c r="XDH5" s="232"/>
      <c r="XDI5" s="232"/>
      <c r="XDJ5" s="232"/>
      <c r="XDK5" s="232"/>
      <c r="XDL5" s="232"/>
      <c r="XDM5" s="232"/>
      <c r="XDN5" s="232"/>
      <c r="XDO5" s="232"/>
      <c r="XDP5" s="232"/>
      <c r="XDQ5" s="232"/>
      <c r="XDR5" s="232"/>
      <c r="XDS5" s="232"/>
      <c r="XDT5" s="232"/>
      <c r="XDU5" s="232"/>
      <c r="XDV5" s="232"/>
      <c r="XDW5" s="232"/>
      <c r="XDX5" s="232"/>
      <c r="XDY5" s="232"/>
      <c r="XDZ5" s="232"/>
      <c r="XEA5" s="232"/>
      <c r="XEB5" s="232"/>
      <c r="XEC5" s="232"/>
      <c r="XED5" s="232"/>
      <c r="XEE5" s="232"/>
      <c r="XEF5" s="232"/>
      <c r="XEG5" s="232"/>
      <c r="XEH5" s="232"/>
      <c r="XEI5" s="232"/>
      <c r="XEJ5" s="232"/>
      <c r="XEK5" s="232"/>
      <c r="XEL5" s="232"/>
      <c r="XEM5" s="232"/>
      <c r="XEN5" s="232"/>
      <c r="XEO5" s="232"/>
      <c r="XEP5" s="232"/>
      <c r="XEQ5" s="232"/>
      <c r="XER5" s="232"/>
      <c r="XES5" s="232"/>
      <c r="XET5" s="232"/>
      <c r="XEU5" s="232"/>
      <c r="XEV5" s="232"/>
      <c r="XEW5" s="232"/>
      <c r="XEX5" s="232"/>
      <c r="XEY5" s="232"/>
      <c r="XEZ5" s="232"/>
      <c r="XFA5" s="232"/>
      <c r="XFB5" s="232"/>
      <c r="XFC5" s="232"/>
    </row>
    <row r="6" spans="1:16383" ht="12.75" customHeight="1">
      <c r="B6" s="232" t="s">
        <v>202</v>
      </c>
      <c r="C6" s="232"/>
      <c r="D6" s="232"/>
      <c r="E6" s="232"/>
      <c r="F6" s="232"/>
      <c r="G6" s="232"/>
      <c r="J6" s="233">
        <v>41820</v>
      </c>
      <c r="K6" s="234">
        <v>62.725485051436877</v>
      </c>
      <c r="L6" s="234">
        <v>27.800730555577207</v>
      </c>
      <c r="M6" s="234">
        <v>43.012747530358126</v>
      </c>
      <c r="N6" s="234">
        <v>2.5417124348431774</v>
      </c>
      <c r="O6" s="234">
        <v>25.797917560044382</v>
      </c>
      <c r="P6" s="234">
        <v>1.089746076</v>
      </c>
      <c r="Q6" s="234">
        <v>0.69119012400000002</v>
      </c>
      <c r="R6" s="234">
        <v>0.21989828</v>
      </c>
      <c r="S6" s="234">
        <v>0.97481944300000001</v>
      </c>
      <c r="T6" s="234">
        <v>0.659988201</v>
      </c>
      <c r="W6" s="232"/>
      <c r="X6" s="232"/>
      <c r="Y6" s="232"/>
      <c r="Z6" s="232"/>
      <c r="AA6" s="232"/>
    </row>
    <row r="7" spans="1:16383" ht="12.75" customHeight="1">
      <c r="J7" s="233">
        <v>41912</v>
      </c>
      <c r="K7" s="234">
        <v>61.514598815784403</v>
      </c>
      <c r="L7" s="234">
        <v>27.789568483225267</v>
      </c>
      <c r="M7" s="234">
        <v>48.082005033140121</v>
      </c>
      <c r="N7" s="234">
        <v>2.5188362171076348</v>
      </c>
      <c r="O7" s="234">
        <v>24.692481333127166</v>
      </c>
      <c r="P7" s="234">
        <v>1.1124141670000001</v>
      </c>
      <c r="Q7" s="234">
        <v>0.73972343299999999</v>
      </c>
      <c r="R7" s="234">
        <v>0.23391242300000001</v>
      </c>
      <c r="S7" s="234">
        <v>0.90047101299999999</v>
      </c>
      <c r="T7" s="234">
        <v>0.63475415000000002</v>
      </c>
      <c r="V7" s="228"/>
    </row>
    <row r="8" spans="1:16383" ht="12.75" customHeight="1">
      <c r="J8" s="233">
        <v>42004</v>
      </c>
      <c r="K8" s="234">
        <v>64.203371148474346</v>
      </c>
      <c r="L8" s="234">
        <v>27.677902415921828</v>
      </c>
      <c r="M8" s="234">
        <v>47.968650395189151</v>
      </c>
      <c r="N8" s="234">
        <v>2.8739754656786194</v>
      </c>
      <c r="O8" s="234">
        <v>25.643563189088425</v>
      </c>
      <c r="P8" s="234">
        <v>1.1441718540000001</v>
      </c>
      <c r="Q8" s="234">
        <v>0.74742207299999996</v>
      </c>
      <c r="R8" s="234">
        <v>0.23794188299999999</v>
      </c>
      <c r="S8" s="234">
        <v>0.68474133599999998</v>
      </c>
      <c r="T8" s="234">
        <v>0.57658021199999998</v>
      </c>
      <c r="V8" s="228"/>
    </row>
    <row r="9" spans="1:16383" ht="12.75" customHeight="1">
      <c r="J9" s="233">
        <v>42094</v>
      </c>
      <c r="K9" s="234">
        <v>66.51208295364529</v>
      </c>
      <c r="L9" s="234">
        <v>27.524828537047586</v>
      </c>
      <c r="M9" s="234">
        <v>48.402355960454209</v>
      </c>
      <c r="N9" s="234">
        <v>2.4025466185239939</v>
      </c>
      <c r="O9" s="234">
        <v>23.203532381279711</v>
      </c>
      <c r="P9" s="234">
        <v>1.1651126916700001</v>
      </c>
      <c r="Q9" s="234">
        <v>0.75693831915999998</v>
      </c>
      <c r="R9" s="234">
        <v>0.23928724737000001</v>
      </c>
      <c r="S9" s="234">
        <v>0.76840118924899992</v>
      </c>
      <c r="T9" s="234">
        <v>0.62713407386800002</v>
      </c>
      <c r="V9" s="228"/>
    </row>
    <row r="10" spans="1:16383" ht="12.75" customHeight="1">
      <c r="J10" s="233">
        <v>42185</v>
      </c>
      <c r="K10" s="234">
        <v>64.635085552145483</v>
      </c>
      <c r="L10" s="234">
        <v>27.976800724078476</v>
      </c>
      <c r="M10" s="234">
        <v>47.137878890548542</v>
      </c>
      <c r="N10" s="234">
        <v>2.8987192270051945</v>
      </c>
      <c r="O10" s="234">
        <v>22.72301633494099</v>
      </c>
      <c r="P10" s="234">
        <v>1.2054593388020001</v>
      </c>
      <c r="Q10" s="234">
        <v>0.77430969193900001</v>
      </c>
      <c r="R10" s="234">
        <v>0.24580812413099998</v>
      </c>
      <c r="S10" s="234">
        <v>0.74998308037100003</v>
      </c>
      <c r="T10" s="234">
        <v>0.62554701616100006</v>
      </c>
      <c r="V10" s="228"/>
    </row>
    <row r="11" spans="1:16383" ht="12.75" customHeight="1">
      <c r="J11" s="233">
        <v>42277</v>
      </c>
      <c r="K11" s="234">
        <v>65.141082330520049</v>
      </c>
      <c r="L11" s="234">
        <v>27.724962062293283</v>
      </c>
      <c r="M11" s="234">
        <v>46.895671754777283</v>
      </c>
      <c r="N11" s="234">
        <v>3.3759629904164172</v>
      </c>
      <c r="O11" s="234">
        <v>22.201293425335024</v>
      </c>
      <c r="P11" s="234">
        <v>1.2420114604649999</v>
      </c>
      <c r="Q11" s="234">
        <v>0.79086670027299999</v>
      </c>
      <c r="R11" s="234">
        <v>0.24884833824800004</v>
      </c>
      <c r="S11" s="234">
        <v>0.76173445316199995</v>
      </c>
      <c r="T11" s="234">
        <v>0.66448790457700002</v>
      </c>
      <c r="V11" s="228"/>
    </row>
    <row r="12" spans="1:16383" ht="12.75" customHeight="1">
      <c r="J12" s="233">
        <v>42369</v>
      </c>
      <c r="K12" s="234">
        <v>64.170105690082096</v>
      </c>
      <c r="L12" s="234">
        <v>26.749280871762043</v>
      </c>
      <c r="M12" s="234">
        <v>51.163873986144651</v>
      </c>
      <c r="N12" s="234">
        <v>3.1359306055484799</v>
      </c>
      <c r="O12" s="234">
        <v>24.876770622921768</v>
      </c>
      <c r="P12" s="234">
        <v>1.2317614508420001</v>
      </c>
      <c r="Q12" s="234">
        <v>0.82898688340100002</v>
      </c>
      <c r="R12" s="234">
        <v>0.23397757071799999</v>
      </c>
      <c r="S12" s="234">
        <v>0.78454592526599998</v>
      </c>
      <c r="T12" s="234">
        <v>0.514655352106</v>
      </c>
      <c r="V12" s="228"/>
    </row>
    <row r="13" spans="1:16383" ht="12.75" customHeight="1">
      <c r="J13" s="240"/>
      <c r="K13" s="241"/>
      <c r="L13" s="241"/>
      <c r="O13" s="242"/>
      <c r="P13" s="242"/>
      <c r="Q13" s="242"/>
      <c r="V13" s="228"/>
    </row>
    <row r="14" spans="1:16383" ht="12.75" customHeight="1">
      <c r="J14" s="233"/>
      <c r="K14" s="234"/>
      <c r="L14" s="234"/>
      <c r="M14" s="234"/>
      <c r="N14" s="234"/>
      <c r="O14" s="234"/>
      <c r="P14" s="234"/>
      <c r="Q14" s="234"/>
      <c r="R14" s="234"/>
      <c r="S14" s="234"/>
      <c r="T14" s="234"/>
      <c r="V14" s="228"/>
    </row>
    <row r="15" spans="1:16383" ht="12.75" customHeight="1">
      <c r="J15" s="233"/>
      <c r="K15" s="234"/>
      <c r="L15" s="234"/>
      <c r="M15" s="234"/>
      <c r="N15" s="234"/>
      <c r="O15" s="234"/>
      <c r="P15" s="234"/>
      <c r="Q15" s="234"/>
      <c r="R15" s="234"/>
      <c r="S15" s="234"/>
      <c r="T15" s="234"/>
      <c r="V15" s="228"/>
    </row>
    <row r="16" spans="1:16383" ht="12.75" customHeight="1">
      <c r="J16" s="233"/>
      <c r="K16" s="234"/>
      <c r="L16" s="234"/>
      <c r="M16" s="234"/>
      <c r="N16" s="234"/>
      <c r="O16" s="234"/>
      <c r="P16" s="234"/>
      <c r="Q16" s="234"/>
      <c r="R16" s="234"/>
      <c r="S16" s="234"/>
      <c r="T16" s="234"/>
      <c r="V16" s="228"/>
    </row>
    <row r="17" spans="2:27" ht="12.75" customHeight="1">
      <c r="J17" s="233"/>
      <c r="K17" s="234"/>
      <c r="L17" s="234"/>
      <c r="M17" s="234"/>
      <c r="N17" s="234"/>
      <c r="O17" s="234"/>
      <c r="P17" s="234"/>
      <c r="Q17" s="234"/>
      <c r="R17" s="234"/>
      <c r="S17" s="234"/>
      <c r="T17" s="234"/>
      <c r="V17" s="228"/>
    </row>
    <row r="18" spans="2:27" ht="12.75" customHeight="1">
      <c r="J18" s="233"/>
      <c r="K18" s="234"/>
      <c r="L18" s="234"/>
      <c r="M18" s="234"/>
      <c r="N18" s="234"/>
      <c r="O18" s="234"/>
      <c r="P18" s="234"/>
      <c r="Q18" s="234"/>
      <c r="R18" s="234"/>
      <c r="S18" s="234"/>
      <c r="T18" s="234"/>
      <c r="V18" s="228"/>
    </row>
    <row r="19" spans="2:27" ht="12.75" customHeight="1">
      <c r="J19" s="233"/>
      <c r="K19" s="234"/>
      <c r="L19" s="234"/>
      <c r="M19" s="234"/>
      <c r="N19" s="234"/>
      <c r="O19" s="234"/>
      <c r="P19" s="234"/>
      <c r="Q19" s="234"/>
      <c r="R19" s="234"/>
      <c r="S19" s="234"/>
      <c r="T19" s="234"/>
      <c r="V19" s="228"/>
    </row>
    <row r="20" spans="2:27" ht="12.75" customHeight="1">
      <c r="J20" s="233"/>
      <c r="K20" s="234"/>
      <c r="L20" s="234"/>
      <c r="M20" s="234"/>
      <c r="N20" s="234"/>
      <c r="O20" s="234"/>
      <c r="P20" s="234"/>
      <c r="Q20" s="234"/>
      <c r="R20" s="234"/>
      <c r="S20" s="234"/>
      <c r="T20" s="234"/>
      <c r="V20" s="228"/>
    </row>
    <row r="21" spans="2:27" ht="12.75" customHeight="1">
      <c r="J21" s="233"/>
      <c r="K21" s="234"/>
      <c r="L21" s="234"/>
      <c r="M21" s="234"/>
      <c r="N21" s="234"/>
      <c r="O21" s="234"/>
      <c r="P21" s="234"/>
      <c r="Q21" s="234"/>
      <c r="R21" s="234"/>
      <c r="S21" s="234"/>
      <c r="T21" s="234"/>
      <c r="V21" s="228"/>
    </row>
    <row r="22" spans="2:27" ht="12.75" customHeight="1">
      <c r="V22" s="228"/>
    </row>
    <row r="23" spans="2:27" ht="12.75" customHeight="1">
      <c r="V23" s="228"/>
    </row>
    <row r="25" spans="2:27" ht="12.75" customHeight="1">
      <c r="V25" s="228"/>
    </row>
    <row r="26" spans="2:27" ht="12.75" customHeight="1">
      <c r="C26" s="179"/>
      <c r="D26" s="179"/>
      <c r="E26" s="179"/>
      <c r="F26" s="179"/>
      <c r="G26" s="179"/>
      <c r="V26" s="228"/>
      <c r="W26" s="179"/>
      <c r="X26" s="179"/>
      <c r="Y26" s="179"/>
      <c r="Z26" s="179"/>
      <c r="AA26" s="179"/>
    </row>
    <row r="27" spans="2:27" ht="12.75" customHeight="1">
      <c r="V27" s="228"/>
    </row>
    <row r="28" spans="2:27" ht="12.75" customHeight="1">
      <c r="V28" s="228"/>
    </row>
    <row r="29" spans="2:27" ht="12.75" customHeight="1">
      <c r="V29" s="228"/>
    </row>
    <row r="30" spans="2:27" ht="12.75" customHeight="1">
      <c r="B30" s="179" t="s">
        <v>0</v>
      </c>
    </row>
    <row r="31" spans="2:27" ht="12.75" customHeight="1">
      <c r="B31" s="735" t="s">
        <v>214</v>
      </c>
      <c r="C31" s="735"/>
      <c r="D31" s="735"/>
      <c r="E31" s="735"/>
      <c r="F31" s="735"/>
      <c r="G31" s="735"/>
      <c r="W31" s="243"/>
      <c r="X31" s="243"/>
      <c r="Y31" s="243"/>
      <c r="Z31" s="243"/>
      <c r="AA31" s="243"/>
    </row>
    <row r="32" spans="2:27" ht="12.75" customHeight="1">
      <c r="B32" s="735"/>
      <c r="C32" s="735"/>
      <c r="D32" s="735"/>
      <c r="E32" s="735"/>
      <c r="F32" s="735"/>
      <c r="G32" s="735"/>
      <c r="V32" s="243"/>
      <c r="W32" s="243"/>
      <c r="X32" s="243"/>
      <c r="Y32" s="243"/>
      <c r="Z32" s="243"/>
      <c r="AA32" s="243"/>
    </row>
    <row r="33" spans="2:27" ht="12.75" customHeight="1">
      <c r="B33" s="735"/>
      <c r="C33" s="735"/>
      <c r="D33" s="735"/>
      <c r="E33" s="735"/>
      <c r="F33" s="735"/>
      <c r="G33" s="735"/>
      <c r="V33" s="243"/>
      <c r="W33" s="243"/>
      <c r="X33" s="243"/>
      <c r="Y33" s="243"/>
      <c r="Z33" s="243"/>
      <c r="AA33" s="243"/>
    </row>
    <row r="34" spans="2:27" ht="12.75" customHeight="1">
      <c r="B34" s="735"/>
      <c r="C34" s="735"/>
      <c r="D34" s="735"/>
      <c r="E34" s="735"/>
      <c r="F34" s="735"/>
      <c r="G34" s="735"/>
      <c r="V34" s="243"/>
      <c r="W34" s="243"/>
      <c r="X34" s="243"/>
      <c r="Y34" s="243"/>
      <c r="Z34" s="243"/>
      <c r="AA34" s="243"/>
    </row>
    <row r="35" spans="2:27" ht="12.75" customHeight="1">
      <c r="B35" s="338"/>
      <c r="C35" s="338"/>
      <c r="D35" s="338"/>
      <c r="E35" s="338"/>
      <c r="F35" s="338"/>
      <c r="G35" s="338"/>
    </row>
    <row r="37" spans="2:27" ht="12.75" customHeight="1">
      <c r="V37" s="228"/>
    </row>
    <row r="38" spans="2:27" ht="12.75" customHeight="1">
      <c r="B38" s="712" t="s">
        <v>1134</v>
      </c>
      <c r="C38" s="713"/>
      <c r="D38" s="713"/>
      <c r="E38" s="713"/>
      <c r="F38" s="713"/>
      <c r="G38" s="713"/>
      <c r="V38" s="228"/>
      <c r="W38" s="239"/>
      <c r="X38" s="239"/>
      <c r="Y38" s="239"/>
      <c r="Z38" s="239"/>
      <c r="AA38" s="239"/>
    </row>
    <row r="39" spans="2:27" ht="12.75" customHeight="1">
      <c r="B39" s="734" t="s">
        <v>343</v>
      </c>
      <c r="C39" s="734"/>
      <c r="D39" s="734"/>
      <c r="E39" s="734"/>
      <c r="F39" s="734"/>
      <c r="G39" s="734"/>
      <c r="V39" s="228"/>
      <c r="W39" s="239"/>
      <c r="X39" s="239"/>
      <c r="Y39" s="239"/>
      <c r="Z39" s="239"/>
      <c r="AA39" s="239"/>
    </row>
    <row r="40" spans="2:27" ht="12.75" customHeight="1">
      <c r="B40" s="734"/>
      <c r="C40" s="734"/>
      <c r="D40" s="734"/>
      <c r="E40" s="734"/>
      <c r="F40" s="734"/>
      <c r="G40" s="734"/>
      <c r="W40" s="232"/>
      <c r="X40" s="232"/>
      <c r="Y40" s="232"/>
      <c r="Z40" s="232"/>
      <c r="AA40" s="232"/>
    </row>
    <row r="41" spans="2:27" ht="12.75" customHeight="1">
      <c r="B41" s="232" t="s">
        <v>303</v>
      </c>
      <c r="C41" s="232"/>
      <c r="D41" s="232"/>
      <c r="E41" s="232"/>
      <c r="F41" s="232"/>
      <c r="G41" s="232"/>
      <c r="V41" s="228"/>
    </row>
    <row r="42" spans="2:27" ht="12.75" customHeight="1">
      <c r="V42" s="228"/>
    </row>
    <row r="43" spans="2:27" ht="12.75" customHeight="1">
      <c r="V43" s="228"/>
    </row>
    <row r="44" spans="2:27" ht="12.75" customHeight="1">
      <c r="V44" s="228"/>
    </row>
    <row r="45" spans="2:27" ht="12.75" customHeight="1">
      <c r="V45" s="228"/>
    </row>
    <row r="46" spans="2:27" ht="12.75" customHeight="1">
      <c r="V46" s="228"/>
    </row>
    <row r="47" spans="2:27" ht="12.75" customHeight="1">
      <c r="V47" s="228"/>
    </row>
    <row r="48" spans="2:27" ht="12.75" customHeight="1">
      <c r="V48" s="228"/>
    </row>
    <row r="49" spans="3:22" ht="12.75" customHeight="1">
      <c r="V49" s="228"/>
    </row>
    <row r="50" spans="3:22" ht="12.75" customHeight="1">
      <c r="V50" s="228"/>
    </row>
    <row r="51" spans="3:22" ht="12.75" customHeight="1">
      <c r="V51" s="228"/>
    </row>
    <row r="52" spans="3:22" ht="12.75" customHeight="1">
      <c r="V52" s="228"/>
    </row>
    <row r="53" spans="3:22" ht="12.75" customHeight="1">
      <c r="V53" s="228"/>
    </row>
    <row r="54" spans="3:22" ht="12.75" customHeight="1">
      <c r="V54" s="228"/>
    </row>
    <row r="55" spans="3:22" ht="12.75" customHeight="1">
      <c r="V55" s="228"/>
    </row>
    <row r="56" spans="3:22" ht="12.75" customHeight="1">
      <c r="V56" s="228"/>
    </row>
    <row r="57" spans="3:22" ht="12.75" customHeight="1">
      <c r="V57" s="228"/>
    </row>
    <row r="61" spans="3:22" ht="12.75" customHeight="1">
      <c r="C61" s="179"/>
      <c r="D61" s="179"/>
      <c r="E61" s="179"/>
      <c r="F61" s="179"/>
      <c r="G61" s="179"/>
    </row>
    <row r="65" spans="2:7" ht="12.75" customHeight="1">
      <c r="B65" s="179" t="s">
        <v>2</v>
      </c>
    </row>
    <row r="66" spans="2:7" ht="12.75" customHeight="1">
      <c r="B66" s="735" t="s">
        <v>346</v>
      </c>
      <c r="C66" s="735"/>
      <c r="D66" s="735"/>
      <c r="E66" s="735"/>
      <c r="F66" s="735"/>
      <c r="G66" s="735"/>
    </row>
    <row r="67" spans="2:7" ht="12.75" customHeight="1">
      <c r="B67" s="735"/>
      <c r="C67" s="735"/>
      <c r="D67" s="735"/>
      <c r="E67" s="735"/>
      <c r="F67" s="735"/>
      <c r="G67" s="735"/>
    </row>
    <row r="68" spans="2:7" ht="12.75" customHeight="1">
      <c r="B68" s="735"/>
      <c r="C68" s="735"/>
      <c r="D68" s="735"/>
      <c r="E68" s="735"/>
      <c r="F68" s="735"/>
      <c r="G68" s="735"/>
    </row>
    <row r="69" spans="2:7" ht="12.75" customHeight="1">
      <c r="B69" s="735"/>
      <c r="C69" s="735"/>
      <c r="D69" s="735"/>
      <c r="E69" s="735"/>
      <c r="F69" s="735"/>
      <c r="G69" s="735"/>
    </row>
    <row r="70" spans="2:7" ht="12.75" customHeight="1">
      <c r="B70" s="728"/>
      <c r="C70" s="728"/>
      <c r="D70" s="728"/>
      <c r="E70" s="728"/>
      <c r="F70" s="728"/>
      <c r="G70" s="728"/>
    </row>
  </sheetData>
  <mergeCells count="4">
    <mergeCell ref="B4:G5"/>
    <mergeCell ref="B31:G34"/>
    <mergeCell ref="B39:G40"/>
    <mergeCell ref="B66:G70"/>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AE113"/>
  <sheetViews>
    <sheetView showGridLines="0" zoomScaleNormal="100" workbookViewId="0"/>
  </sheetViews>
  <sheetFormatPr defaultColWidth="9.140625" defaultRowHeight="12.75" customHeight="1"/>
  <cols>
    <col min="1" max="9" width="9.140625" style="246" customWidth="1"/>
    <col min="10" max="10" width="9.140625" style="247" customWidth="1"/>
    <col min="11" max="11" width="9.140625" style="248" customWidth="1"/>
    <col min="12" max="12" width="9.140625" style="247" customWidth="1"/>
    <col min="13" max="16" width="9.140625" style="246" customWidth="1"/>
    <col min="17" max="20" width="9.140625" style="249" customWidth="1"/>
    <col min="21" max="31" width="9.140625" style="249"/>
    <col min="32" max="16384" width="9.140625" style="246"/>
  </cols>
  <sheetData>
    <row r="1" spans="1:26" ht="12.75" customHeight="1">
      <c r="A1"/>
    </row>
    <row r="2" spans="1:26" ht="12.75" customHeight="1">
      <c r="K2" s="247"/>
    </row>
    <row r="3" spans="1:26" ht="12.75" customHeight="1">
      <c r="B3" s="712" t="s">
        <v>1079</v>
      </c>
      <c r="K3" s="248" t="s">
        <v>357</v>
      </c>
      <c r="L3" s="250" t="s">
        <v>358</v>
      </c>
      <c r="U3" s="228"/>
      <c r="V3" s="246"/>
      <c r="W3" s="246"/>
      <c r="X3" s="246"/>
      <c r="Y3" s="246"/>
      <c r="Z3" s="246"/>
    </row>
    <row r="4" spans="1:26" ht="12.75" customHeight="1">
      <c r="B4" s="712" t="s">
        <v>220</v>
      </c>
      <c r="K4" s="248" t="s">
        <v>446</v>
      </c>
      <c r="L4" s="250" t="s">
        <v>445</v>
      </c>
      <c r="U4" s="228"/>
      <c r="V4" s="246"/>
      <c r="W4" s="246"/>
      <c r="X4" s="246"/>
      <c r="Y4" s="246"/>
      <c r="Z4" s="246"/>
    </row>
    <row r="5" spans="1:26" ht="12.75" customHeight="1">
      <c r="B5" s="715" t="s">
        <v>221</v>
      </c>
      <c r="J5" s="251">
        <v>40178</v>
      </c>
      <c r="K5" s="248">
        <v>9.4390299999999847</v>
      </c>
      <c r="L5" s="248">
        <v>5.208127543583128</v>
      </c>
      <c r="M5" s="252"/>
      <c r="N5" s="251"/>
      <c r="O5" s="248"/>
      <c r="P5" s="248"/>
      <c r="U5" s="228"/>
      <c r="V5" s="246"/>
      <c r="W5" s="246"/>
      <c r="X5" s="246"/>
      <c r="Y5" s="246"/>
      <c r="Z5" s="246"/>
    </row>
    <row r="6" spans="1:26" ht="12.75" customHeight="1">
      <c r="J6" s="251">
        <v>40209</v>
      </c>
      <c r="L6" s="248">
        <v>5.3635332983952795</v>
      </c>
      <c r="M6" s="252"/>
      <c r="N6" s="251"/>
      <c r="O6" s="248"/>
      <c r="P6" s="248"/>
      <c r="U6" s="228"/>
      <c r="V6" s="246"/>
      <c r="W6" s="246"/>
      <c r="X6" s="246"/>
      <c r="Y6" s="246"/>
      <c r="Z6" s="246"/>
    </row>
    <row r="7" spans="1:26" ht="12.75" customHeight="1">
      <c r="J7" s="251">
        <v>40237</v>
      </c>
      <c r="L7" s="248">
        <v>5.4354778637152457</v>
      </c>
      <c r="M7" s="252"/>
      <c r="N7" s="251"/>
      <c r="O7" s="248"/>
      <c r="P7" s="248"/>
      <c r="U7" s="228"/>
      <c r="V7" s="246"/>
      <c r="W7" s="246"/>
      <c r="X7" s="246"/>
      <c r="Y7" s="246"/>
      <c r="Z7" s="246"/>
    </row>
    <row r="8" spans="1:26" ht="12.75" customHeight="1">
      <c r="J8" s="251">
        <v>40268</v>
      </c>
      <c r="K8" s="248">
        <v>6.3962690000000144</v>
      </c>
      <c r="L8" s="248">
        <v>5.5627129578751893</v>
      </c>
      <c r="M8" s="252"/>
      <c r="N8" s="251"/>
      <c r="O8" s="248"/>
      <c r="P8" s="248"/>
      <c r="U8" s="228"/>
      <c r="V8" s="246"/>
      <c r="W8" s="246"/>
      <c r="X8" s="246"/>
      <c r="Y8" s="246"/>
      <c r="Z8" s="246"/>
    </row>
    <row r="9" spans="1:26" ht="12.75" customHeight="1">
      <c r="J9" s="251">
        <v>40298</v>
      </c>
      <c r="L9" s="248">
        <v>5.7001122186987736</v>
      </c>
      <c r="M9" s="252"/>
      <c r="N9" s="251"/>
      <c r="O9" s="248"/>
      <c r="P9" s="248"/>
      <c r="U9" s="228"/>
      <c r="V9" s="246"/>
      <c r="W9" s="246"/>
      <c r="X9" s="246"/>
      <c r="Y9" s="246"/>
      <c r="Z9" s="246"/>
    </row>
    <row r="10" spans="1:26" ht="12.75" customHeight="1">
      <c r="I10" s="246" t="s">
        <v>222</v>
      </c>
      <c r="J10" s="251">
        <v>40329</v>
      </c>
      <c r="L10" s="248">
        <v>5.7149035759263214</v>
      </c>
      <c r="M10" s="252"/>
      <c r="N10" s="251"/>
      <c r="O10" s="248"/>
      <c r="P10" s="248"/>
      <c r="U10" s="228"/>
      <c r="V10" s="246"/>
      <c r="W10" s="246"/>
      <c r="X10" s="246"/>
      <c r="Y10" s="246"/>
      <c r="Z10" s="246"/>
    </row>
    <row r="11" spans="1:26" ht="12.75" customHeight="1">
      <c r="J11" s="251">
        <v>40359</v>
      </c>
      <c r="K11" s="248">
        <v>6.8711550000000132</v>
      </c>
      <c r="L11" s="248">
        <v>5.8398628619037423</v>
      </c>
      <c r="M11" s="252"/>
      <c r="N11" s="251"/>
      <c r="O11" s="248"/>
      <c r="P11" s="248"/>
      <c r="U11" s="228"/>
      <c r="V11" s="246"/>
      <c r="W11" s="246"/>
      <c r="X11" s="246"/>
      <c r="Y11" s="246"/>
      <c r="Z11" s="246"/>
    </row>
    <row r="12" spans="1:26" ht="12.75" customHeight="1">
      <c r="J12" s="251">
        <v>40390</v>
      </c>
      <c r="L12" s="248">
        <v>5.9135482015770666</v>
      </c>
      <c r="M12" s="252"/>
      <c r="N12" s="251"/>
      <c r="O12" s="248"/>
      <c r="P12" s="248"/>
      <c r="U12" s="228"/>
      <c r="V12" s="246"/>
      <c r="W12" s="246"/>
      <c r="X12" s="246"/>
      <c r="Y12" s="246"/>
      <c r="Z12" s="246"/>
    </row>
    <row r="13" spans="1:26" ht="12.75" customHeight="1">
      <c r="J13" s="251">
        <v>40421</v>
      </c>
      <c r="L13" s="248">
        <v>5.9223440954925488</v>
      </c>
      <c r="M13" s="252"/>
      <c r="N13" s="251"/>
      <c r="O13" s="248"/>
      <c r="P13" s="248"/>
      <c r="U13" s="228"/>
      <c r="V13" s="246"/>
      <c r="W13" s="246"/>
      <c r="X13" s="246"/>
      <c r="Y13" s="246"/>
      <c r="Z13" s="246"/>
    </row>
    <row r="14" spans="1:26" ht="12.75" customHeight="1">
      <c r="J14" s="251">
        <v>40451</v>
      </c>
      <c r="K14" s="248">
        <v>9.7129019999999873</v>
      </c>
      <c r="L14" s="248">
        <v>6.2537234093426344</v>
      </c>
      <c r="M14" s="252"/>
      <c r="N14" s="251"/>
      <c r="O14" s="248"/>
      <c r="P14" s="248"/>
      <c r="U14" s="228"/>
      <c r="V14" s="246"/>
      <c r="W14" s="246"/>
      <c r="X14" s="246"/>
      <c r="Y14" s="246"/>
      <c r="Z14" s="246"/>
    </row>
    <row r="15" spans="1:26" ht="12.75" customHeight="1">
      <c r="J15" s="251">
        <v>40482</v>
      </c>
      <c r="L15" s="248">
        <v>6.1977297799818283</v>
      </c>
      <c r="M15" s="252"/>
      <c r="N15" s="251"/>
      <c r="O15" s="248"/>
      <c r="P15" s="248"/>
      <c r="U15" s="228"/>
      <c r="V15" s="246"/>
      <c r="W15" s="246"/>
      <c r="X15" s="246"/>
      <c r="Y15" s="246"/>
      <c r="Z15" s="246"/>
    </row>
    <row r="16" spans="1:26" ht="12.75" customHeight="1">
      <c r="J16" s="251">
        <v>40512</v>
      </c>
      <c r="L16" s="248">
        <v>6.1987697889883444</v>
      </c>
      <c r="M16" s="252"/>
      <c r="N16" s="251"/>
      <c r="O16" s="248"/>
      <c r="P16" s="248"/>
      <c r="U16" s="228"/>
      <c r="V16" s="246"/>
      <c r="W16" s="246"/>
      <c r="X16" s="246"/>
      <c r="Y16" s="246"/>
      <c r="Z16" s="246"/>
    </row>
    <row r="17" spans="2:26" ht="12.75" customHeight="1">
      <c r="J17" s="251">
        <v>40543</v>
      </c>
      <c r="K17" s="248">
        <v>-0.58726100000001313</v>
      </c>
      <c r="L17" s="248">
        <v>6.1350973692941766</v>
      </c>
      <c r="M17" s="252"/>
      <c r="N17" s="251"/>
      <c r="O17" s="248"/>
      <c r="P17" s="248"/>
      <c r="U17" s="228"/>
      <c r="V17" s="246"/>
      <c r="W17" s="246"/>
      <c r="X17" s="246"/>
      <c r="Y17" s="246"/>
      <c r="Z17" s="246"/>
    </row>
    <row r="18" spans="2:26" ht="12.75" customHeight="1">
      <c r="J18" s="251">
        <v>40574</v>
      </c>
      <c r="L18" s="248">
        <v>6.191267056600199</v>
      </c>
      <c r="M18" s="252"/>
      <c r="N18" s="251"/>
      <c r="O18" s="248"/>
      <c r="P18" s="248"/>
      <c r="U18" s="228"/>
      <c r="V18" s="246"/>
      <c r="W18" s="246"/>
      <c r="X18" s="246"/>
      <c r="Y18" s="246"/>
      <c r="Z18" s="246"/>
    </row>
    <row r="19" spans="2:26" ht="12.75" customHeight="1">
      <c r="J19" s="251">
        <v>40602</v>
      </c>
      <c r="L19" s="248">
        <v>6.2106791544537217</v>
      </c>
      <c r="M19" s="252"/>
      <c r="N19" s="251"/>
      <c r="O19" s="248"/>
      <c r="P19" s="248"/>
      <c r="U19" s="228"/>
      <c r="V19" s="246"/>
      <c r="W19" s="246"/>
      <c r="X19" s="246"/>
      <c r="Y19" s="246"/>
      <c r="Z19" s="246"/>
    </row>
    <row r="20" spans="2:26" ht="12.75" customHeight="1">
      <c r="J20" s="251">
        <v>40633</v>
      </c>
      <c r="K20" s="248">
        <v>1.6545610000000162</v>
      </c>
      <c r="L20" s="248">
        <v>6.1972699783662701</v>
      </c>
      <c r="M20" s="252"/>
      <c r="N20" s="251"/>
      <c r="O20" s="248"/>
      <c r="P20" s="248"/>
      <c r="Q20" s="249" t="s">
        <v>223</v>
      </c>
      <c r="U20" s="228"/>
      <c r="V20" s="246"/>
      <c r="W20" s="246"/>
      <c r="X20" s="246"/>
      <c r="Y20" s="246"/>
      <c r="Z20" s="246"/>
    </row>
    <row r="21" spans="2:26" ht="12.75" customHeight="1">
      <c r="J21" s="251">
        <v>40663</v>
      </c>
      <c r="L21" s="248">
        <v>6.1075918316101063</v>
      </c>
      <c r="M21" s="252"/>
      <c r="N21" s="251"/>
      <c r="O21" s="248"/>
      <c r="P21" s="248"/>
      <c r="U21" s="228"/>
      <c r="V21" s="246"/>
      <c r="W21" s="246"/>
      <c r="X21" s="246"/>
      <c r="Y21" s="246"/>
      <c r="Z21" s="246"/>
    </row>
    <row r="22" spans="2:26" ht="12.75" customHeight="1">
      <c r="J22" s="251">
        <v>40694</v>
      </c>
      <c r="L22" s="248">
        <v>6.1031671797897546</v>
      </c>
      <c r="M22" s="252"/>
      <c r="N22" s="251"/>
      <c r="O22" s="248"/>
      <c r="P22" s="248"/>
      <c r="U22" s="228"/>
      <c r="V22" s="246"/>
      <c r="W22" s="246"/>
      <c r="X22" s="246"/>
      <c r="Y22" s="246"/>
      <c r="Z22" s="246"/>
    </row>
    <row r="23" spans="2:26" ht="12.75" customHeight="1">
      <c r="J23" s="251">
        <v>40724</v>
      </c>
      <c r="K23" s="248">
        <v>0.27341900000000896</v>
      </c>
      <c r="L23" s="248">
        <v>6.1210236720995574</v>
      </c>
      <c r="M23" s="252"/>
      <c r="N23" s="251"/>
      <c r="O23" s="248"/>
      <c r="P23" s="248"/>
      <c r="U23" s="228"/>
      <c r="V23" s="246"/>
      <c r="W23" s="246"/>
      <c r="X23" s="246"/>
      <c r="Y23" s="246"/>
      <c r="Z23" s="246"/>
    </row>
    <row r="24" spans="2:26" ht="12.75" customHeight="1">
      <c r="J24" s="251">
        <v>40755</v>
      </c>
      <c r="L24" s="248">
        <v>6.0659263572592632</v>
      </c>
      <c r="M24" s="252"/>
      <c r="N24" s="251"/>
      <c r="O24" s="248"/>
      <c r="P24" s="248"/>
      <c r="U24" s="228"/>
      <c r="V24" s="246"/>
      <c r="W24" s="246"/>
      <c r="X24" s="246"/>
      <c r="Y24" s="246"/>
      <c r="Z24" s="246"/>
    </row>
    <row r="25" spans="2:26" ht="12.75" customHeight="1">
      <c r="B25" s="246" t="s">
        <v>0</v>
      </c>
      <c r="J25" s="251">
        <v>40786</v>
      </c>
      <c r="L25" s="248">
        <v>6.0996134638787138</v>
      </c>
      <c r="M25" s="252"/>
      <c r="N25" s="251"/>
      <c r="O25" s="248"/>
      <c r="P25" s="248"/>
      <c r="V25" s="246"/>
      <c r="W25" s="246"/>
      <c r="X25" s="246"/>
      <c r="Y25" s="246"/>
      <c r="Z25" s="246"/>
    </row>
    <row r="26" spans="2:26" ht="12.75" customHeight="1">
      <c r="J26" s="251">
        <v>40816</v>
      </c>
      <c r="K26" s="248">
        <v>1.5345629999999801</v>
      </c>
      <c r="L26" s="248">
        <v>6.0714734356966389</v>
      </c>
      <c r="M26" s="252"/>
      <c r="N26" s="251"/>
      <c r="O26" s="248"/>
      <c r="P26" s="248"/>
      <c r="U26" s="246"/>
      <c r="V26" s="246"/>
      <c r="W26" s="246"/>
      <c r="X26" s="246"/>
      <c r="Y26" s="246"/>
      <c r="Z26" s="246"/>
    </row>
    <row r="27" spans="2:26" ht="12.75" customHeight="1">
      <c r="C27" s="253"/>
      <c r="D27" s="253"/>
      <c r="J27" s="251">
        <v>40847</v>
      </c>
      <c r="L27" s="248">
        <v>5.8776921263208051</v>
      </c>
      <c r="M27" s="252"/>
      <c r="N27" s="251"/>
      <c r="O27" s="248"/>
      <c r="P27" s="248"/>
    </row>
    <row r="28" spans="2:26" ht="12.75" customHeight="1">
      <c r="C28" s="254"/>
      <c r="D28" s="254"/>
      <c r="J28" s="251">
        <v>40877</v>
      </c>
      <c r="L28" s="248">
        <v>5.7903857769200631</v>
      </c>
      <c r="M28" s="252"/>
      <c r="N28" s="251"/>
      <c r="O28" s="248"/>
      <c r="P28" s="248"/>
    </row>
    <row r="29" spans="2:26" ht="12.75" customHeight="1">
      <c r="B29" s="712" t="s">
        <v>1135</v>
      </c>
      <c r="C29" s="254"/>
      <c r="D29" s="254"/>
      <c r="J29" s="251">
        <v>40908</v>
      </c>
      <c r="K29" s="248">
        <v>-6.2545730000000042</v>
      </c>
      <c r="L29" s="248">
        <v>5.674087034714173</v>
      </c>
      <c r="M29" s="252"/>
      <c r="N29" s="251"/>
      <c r="O29" s="248"/>
      <c r="P29" s="248"/>
    </row>
    <row r="30" spans="2:26" ht="12.75" customHeight="1">
      <c r="B30" s="712" t="s">
        <v>224</v>
      </c>
      <c r="C30" s="254"/>
      <c r="D30" s="254"/>
      <c r="J30" s="251">
        <v>40939</v>
      </c>
      <c r="L30" s="248">
        <v>5.6721732371387663</v>
      </c>
      <c r="M30" s="252"/>
      <c r="N30" s="251"/>
      <c r="O30" s="248"/>
      <c r="P30" s="248"/>
    </row>
    <row r="31" spans="2:26" ht="12.75" customHeight="1">
      <c r="B31" s="715" t="s">
        <v>59</v>
      </c>
      <c r="C31" s="254"/>
      <c r="D31" s="254"/>
      <c r="J31" s="251">
        <v>40968</v>
      </c>
      <c r="L31" s="248">
        <v>5.6844742675587412</v>
      </c>
      <c r="M31" s="252"/>
      <c r="N31" s="251"/>
      <c r="O31" s="248"/>
      <c r="P31" s="248"/>
    </row>
    <row r="32" spans="2:26" ht="12.75" customHeight="1">
      <c r="B32" s="256">
        <f>LARGE($J:$J,1)</f>
        <v>42369</v>
      </c>
      <c r="C32" s="257">
        <f>VLOOKUP($B$32,$J:$L,2,0)</f>
        <v>-6.652358999999997</v>
      </c>
      <c r="D32" s="257">
        <f>VLOOKUP($B$32,$J:$L,3,0)</f>
        <v>4.3066463656528233</v>
      </c>
      <c r="J32" s="251">
        <v>40999</v>
      </c>
      <c r="K32" s="248">
        <v>0.14774900000002525</v>
      </c>
      <c r="L32" s="248">
        <v>5.6727458590486748</v>
      </c>
      <c r="M32" s="252"/>
      <c r="N32" s="251"/>
      <c r="O32" s="248"/>
      <c r="P32" s="248"/>
      <c r="U32" s="228"/>
      <c r="V32" s="246"/>
      <c r="W32" s="246"/>
      <c r="X32" s="246"/>
      <c r="Y32" s="246"/>
    </row>
    <row r="33" spans="2:25" ht="12.75" customHeight="1">
      <c r="J33" s="251">
        <v>41029</v>
      </c>
      <c r="L33" s="248">
        <v>5.6517875099901778</v>
      </c>
      <c r="M33" s="252"/>
      <c r="N33" s="251"/>
      <c r="O33" s="248"/>
      <c r="P33" s="248"/>
      <c r="U33" s="228"/>
      <c r="V33" s="246"/>
      <c r="W33" s="246"/>
      <c r="X33" s="246"/>
      <c r="Y33" s="246"/>
    </row>
    <row r="34" spans="2:25" ht="12.75" customHeight="1">
      <c r="J34" s="251">
        <v>41060</v>
      </c>
      <c r="L34" s="248">
        <v>5.6618770567438963</v>
      </c>
      <c r="M34" s="252"/>
      <c r="N34" s="251"/>
      <c r="O34" s="248"/>
      <c r="P34" s="248"/>
      <c r="U34" s="228"/>
      <c r="V34" s="246"/>
      <c r="W34" s="246"/>
      <c r="X34" s="246"/>
      <c r="Y34" s="246"/>
    </row>
    <row r="35" spans="2:25" ht="12.75" customHeight="1">
      <c r="J35" s="251">
        <v>41090</v>
      </c>
      <c r="K35" s="248">
        <v>0.79819400000000318</v>
      </c>
      <c r="L35" s="248">
        <v>5.6172374015150757</v>
      </c>
      <c r="M35" s="252"/>
      <c r="N35" s="251"/>
      <c r="O35" s="248"/>
      <c r="P35" s="248"/>
      <c r="U35" s="228"/>
      <c r="V35" s="246"/>
      <c r="W35" s="246"/>
      <c r="X35" s="246"/>
      <c r="Y35" s="246"/>
    </row>
    <row r="36" spans="2:25" ht="12.75" customHeight="1">
      <c r="J36" s="251">
        <v>41121</v>
      </c>
      <c r="L36" s="248">
        <v>5.6202960626118976</v>
      </c>
      <c r="M36" s="252"/>
      <c r="N36" s="251"/>
      <c r="O36" s="248"/>
      <c r="P36" s="248"/>
      <c r="U36" s="228"/>
      <c r="V36" s="246"/>
      <c r="W36" s="246"/>
      <c r="X36" s="246"/>
      <c r="Y36" s="246"/>
    </row>
    <row r="37" spans="2:25" ht="12.75" customHeight="1">
      <c r="B37" s="258"/>
      <c r="J37" s="251">
        <v>41152</v>
      </c>
      <c r="L37" s="248">
        <v>5.5294599094530268</v>
      </c>
      <c r="M37" s="252"/>
      <c r="N37" s="251"/>
      <c r="O37" s="248"/>
      <c r="P37" s="248"/>
      <c r="U37" s="228"/>
      <c r="V37" s="246"/>
      <c r="W37" s="246"/>
      <c r="X37" s="246"/>
      <c r="Y37" s="246"/>
    </row>
    <row r="38" spans="2:25" ht="12.75" customHeight="1">
      <c r="B38" s="228" t="s">
        <v>224</v>
      </c>
      <c r="J38" s="251">
        <v>41182</v>
      </c>
      <c r="K38" s="248">
        <v>-2.5146959999999963</v>
      </c>
      <c r="L38" s="248">
        <v>5.4952607857503253</v>
      </c>
      <c r="M38" s="252"/>
      <c r="N38" s="251"/>
      <c r="O38" s="248"/>
      <c r="P38" s="248"/>
      <c r="U38" s="228"/>
      <c r="V38" s="246"/>
      <c r="W38" s="246">
        <v>7</v>
      </c>
      <c r="X38" s="246"/>
      <c r="Y38" s="246"/>
    </row>
    <row r="39" spans="2:25" ht="12.75" customHeight="1">
      <c r="B39" s="244" t="s">
        <v>225</v>
      </c>
      <c r="J39" s="251">
        <v>41213</v>
      </c>
      <c r="L39" s="248">
        <v>5.5403629337732925</v>
      </c>
      <c r="M39" s="252"/>
      <c r="N39" s="251"/>
      <c r="O39" s="248"/>
      <c r="P39" s="248"/>
      <c r="U39" s="228"/>
      <c r="V39" s="246"/>
      <c r="W39" s="246"/>
      <c r="X39" s="246"/>
      <c r="Y39" s="246"/>
    </row>
    <row r="40" spans="2:25" ht="12.75" customHeight="1">
      <c r="J40" s="251">
        <v>41243</v>
      </c>
      <c r="L40" s="248">
        <v>5.5169819800420949</v>
      </c>
      <c r="M40" s="252"/>
      <c r="N40" s="251"/>
      <c r="O40" s="248"/>
      <c r="P40" s="248"/>
      <c r="U40" s="228"/>
      <c r="V40" s="246"/>
      <c r="W40" s="246"/>
      <c r="X40" s="246"/>
      <c r="Y40" s="246"/>
    </row>
    <row r="41" spans="2:25" ht="12.75" customHeight="1">
      <c r="J41" s="251">
        <v>41274</v>
      </c>
      <c r="K41" s="248">
        <v>-0.29167700000002517</v>
      </c>
      <c r="L41" s="248">
        <v>5.4546653525435413</v>
      </c>
      <c r="M41" s="252"/>
      <c r="N41" s="251"/>
      <c r="O41" s="248"/>
      <c r="P41" s="248"/>
      <c r="U41" s="228"/>
      <c r="V41" s="246"/>
      <c r="W41" s="246"/>
      <c r="X41" s="246"/>
      <c r="Y41" s="246"/>
    </row>
    <row r="42" spans="2:25" ht="12.75" customHeight="1">
      <c r="J42" s="251">
        <v>41305</v>
      </c>
      <c r="L42" s="248">
        <v>5.4222759662301936</v>
      </c>
      <c r="M42" s="252"/>
      <c r="N42" s="251"/>
      <c r="O42" s="248"/>
      <c r="P42" s="248"/>
      <c r="U42" s="228"/>
      <c r="V42" s="246"/>
      <c r="W42" s="246"/>
      <c r="X42" s="246"/>
      <c r="Y42" s="246"/>
    </row>
    <row r="43" spans="2:25" ht="12.75" customHeight="1">
      <c r="J43" s="251">
        <v>41333</v>
      </c>
      <c r="L43" s="248">
        <v>5.4474923698183684</v>
      </c>
      <c r="M43" s="252"/>
      <c r="N43" s="251"/>
      <c r="O43" s="248"/>
      <c r="P43" s="248"/>
      <c r="U43" s="228"/>
      <c r="V43" s="246"/>
      <c r="W43" s="246"/>
      <c r="X43" s="246"/>
      <c r="Y43" s="246"/>
    </row>
    <row r="44" spans="2:25" ht="12.75" customHeight="1">
      <c r="J44" s="251">
        <v>41364</v>
      </c>
      <c r="K44" s="248">
        <v>2.6526010000000095</v>
      </c>
      <c r="L44" s="248">
        <v>5.4654191636712959</v>
      </c>
      <c r="M44" s="252"/>
      <c r="N44" s="251"/>
      <c r="O44" s="248"/>
      <c r="P44" s="248"/>
      <c r="U44" s="228"/>
      <c r="V44" s="246"/>
      <c r="W44" s="246"/>
      <c r="X44" s="246"/>
      <c r="Y44" s="246"/>
    </row>
    <row r="45" spans="2:25" ht="12.75" customHeight="1">
      <c r="J45" s="251">
        <v>41394</v>
      </c>
      <c r="L45" s="248">
        <v>5.4652711613655356</v>
      </c>
      <c r="M45" s="252"/>
      <c r="N45" s="251"/>
      <c r="O45" s="248"/>
      <c r="P45" s="248"/>
      <c r="U45" s="228"/>
      <c r="V45" s="246"/>
      <c r="W45" s="246"/>
      <c r="X45" s="246"/>
      <c r="Y45" s="246"/>
    </row>
    <row r="46" spans="2:25" ht="12.75" customHeight="1">
      <c r="J46" s="251">
        <v>41425</v>
      </c>
      <c r="L46" s="248">
        <v>5.47421628876093</v>
      </c>
      <c r="M46" s="252"/>
      <c r="N46" s="251"/>
      <c r="O46" s="248"/>
      <c r="P46" s="248"/>
      <c r="U46" s="228"/>
      <c r="V46" s="246"/>
      <c r="W46" s="246"/>
      <c r="X46" s="246"/>
      <c r="Y46" s="246"/>
    </row>
    <row r="47" spans="2:25" ht="12.75" customHeight="1">
      <c r="J47" s="251">
        <v>41455</v>
      </c>
      <c r="K47" s="248">
        <v>2.342600000000675E-2</v>
      </c>
      <c r="L47" s="248">
        <v>5.4322789472339252</v>
      </c>
      <c r="M47" s="252"/>
      <c r="N47" s="251"/>
      <c r="O47" s="248"/>
      <c r="P47" s="248"/>
      <c r="U47" s="228"/>
      <c r="V47" s="246"/>
      <c r="W47" s="246"/>
      <c r="X47" s="246"/>
      <c r="Y47" s="246"/>
    </row>
    <row r="48" spans="2:25" ht="12.75" customHeight="1">
      <c r="J48" s="251">
        <v>41486</v>
      </c>
      <c r="L48" s="248">
        <v>5.4306049413099231</v>
      </c>
      <c r="M48" s="252"/>
      <c r="N48" s="251"/>
      <c r="O48" s="248"/>
      <c r="P48" s="248"/>
      <c r="U48" s="228"/>
      <c r="V48" s="246"/>
      <c r="W48" s="246"/>
      <c r="X48" s="246"/>
      <c r="Y48" s="246"/>
    </row>
    <row r="49" spans="2:16" ht="12.75" customHeight="1">
      <c r="J49" s="251">
        <v>41517</v>
      </c>
      <c r="L49" s="248">
        <v>5.3858669193717397</v>
      </c>
      <c r="M49" s="252"/>
      <c r="N49" s="251"/>
      <c r="O49" s="248"/>
      <c r="P49" s="248"/>
    </row>
    <row r="50" spans="2:16" ht="12.75" customHeight="1">
      <c r="J50" s="251">
        <v>41547</v>
      </c>
      <c r="K50" s="248">
        <v>-1.0426240000000253</v>
      </c>
      <c r="L50" s="248">
        <v>5.3371907269582453</v>
      </c>
      <c r="M50" s="252"/>
      <c r="N50" s="251"/>
      <c r="O50" s="248"/>
      <c r="P50" s="248"/>
    </row>
    <row r="51" spans="2:16" ht="12.75" customHeight="1">
      <c r="B51" s="246" t="s">
        <v>2</v>
      </c>
      <c r="J51" s="251">
        <v>41578</v>
      </c>
      <c r="L51" s="248">
        <v>5.3315928736826361</v>
      </c>
      <c r="M51" s="252"/>
      <c r="N51" s="251"/>
      <c r="O51" s="248"/>
      <c r="P51" s="248"/>
    </row>
    <row r="52" spans="2:16" ht="12.75" customHeight="1">
      <c r="J52" s="251">
        <v>41608</v>
      </c>
      <c r="L52" s="248">
        <v>5.2291666456103689</v>
      </c>
      <c r="M52" s="252"/>
      <c r="N52" s="251"/>
      <c r="O52" s="248"/>
      <c r="P52" s="248"/>
    </row>
    <row r="53" spans="2:16" ht="12.75" customHeight="1">
      <c r="J53" s="251">
        <v>41639</v>
      </c>
      <c r="K53" s="248">
        <v>0.22722299999999815</v>
      </c>
      <c r="L53" s="248">
        <v>5.211556661979821</v>
      </c>
      <c r="M53" s="252"/>
      <c r="N53" s="251"/>
      <c r="O53" s="248"/>
      <c r="P53" s="248"/>
    </row>
    <row r="54" spans="2:16" ht="12.75" customHeight="1">
      <c r="J54" s="251">
        <v>41670</v>
      </c>
      <c r="L54" s="248">
        <v>5.1741924019718013</v>
      </c>
      <c r="M54" s="252"/>
      <c r="N54" s="251"/>
      <c r="O54" s="248"/>
      <c r="P54" s="248"/>
    </row>
    <row r="55" spans="2:16" ht="12.75" customHeight="1">
      <c r="J55" s="251">
        <v>41698</v>
      </c>
      <c r="L55" s="248">
        <v>5.1909011165881651</v>
      </c>
      <c r="M55" s="252"/>
      <c r="N55" s="251"/>
      <c r="O55" s="248"/>
      <c r="P55" s="248"/>
    </row>
    <row r="56" spans="2:16" ht="12.75" customHeight="1">
      <c r="J56" s="251">
        <v>41729</v>
      </c>
      <c r="K56" s="248">
        <v>4.30800000000163E-2</v>
      </c>
      <c r="L56" s="248">
        <v>5.2026363860294245</v>
      </c>
      <c r="M56" s="252"/>
      <c r="N56" s="251"/>
      <c r="O56" s="248"/>
      <c r="P56" s="248"/>
    </row>
    <row r="57" spans="2:16" ht="12.75" customHeight="1">
      <c r="J57" s="251">
        <v>41759</v>
      </c>
      <c r="L57" s="248">
        <v>5.1693747649770456</v>
      </c>
      <c r="M57" s="252"/>
      <c r="N57" s="251"/>
      <c r="O57" s="248"/>
      <c r="P57" s="248"/>
    </row>
    <row r="58" spans="2:16" ht="12.75" customHeight="1">
      <c r="J58" s="251">
        <v>41790</v>
      </c>
      <c r="L58" s="248">
        <v>5.1557669405377373</v>
      </c>
      <c r="M58" s="252"/>
      <c r="N58" s="251"/>
      <c r="O58" s="248"/>
      <c r="P58" s="248"/>
    </row>
    <row r="59" spans="2:16" ht="12.75" customHeight="1">
      <c r="J59" s="251">
        <v>41820</v>
      </c>
      <c r="K59" s="248">
        <v>-2.1640789999999979</v>
      </c>
      <c r="L59" s="248">
        <v>5.0207988000462951</v>
      </c>
      <c r="M59" s="252"/>
      <c r="N59" s="251"/>
      <c r="O59" s="248"/>
      <c r="P59" s="248"/>
    </row>
    <row r="60" spans="2:16" ht="12.75" customHeight="1">
      <c r="J60" s="251">
        <v>41851</v>
      </c>
      <c r="L60" s="248">
        <v>5.0614068121585731</v>
      </c>
      <c r="M60" s="252"/>
      <c r="N60" s="251"/>
      <c r="O60" s="248"/>
      <c r="P60" s="248"/>
    </row>
    <row r="61" spans="2:16" ht="12.75" customHeight="1">
      <c r="J61" s="251">
        <v>41882</v>
      </c>
      <c r="L61" s="248">
        <v>4.9441135130510956</v>
      </c>
      <c r="M61" s="252"/>
      <c r="N61" s="251"/>
      <c r="O61" s="248"/>
      <c r="P61" s="248"/>
    </row>
    <row r="62" spans="2:16" ht="12.75" customHeight="1">
      <c r="J62" s="251">
        <v>41912</v>
      </c>
      <c r="K62" s="248">
        <v>-1.0490840000000026</v>
      </c>
      <c r="L62" s="248">
        <v>4.9530866074087987</v>
      </c>
      <c r="M62" s="252"/>
      <c r="N62" s="251"/>
      <c r="O62" s="248"/>
      <c r="P62" s="248"/>
    </row>
    <row r="63" spans="2:16" ht="12.75" customHeight="1">
      <c r="J63" s="251">
        <v>41943</v>
      </c>
      <c r="L63" s="248">
        <v>4.9260690475911035</v>
      </c>
      <c r="M63" s="252"/>
      <c r="N63" s="251"/>
      <c r="O63" s="248"/>
      <c r="P63" s="248"/>
    </row>
    <row r="64" spans="2:16" ht="12.75" customHeight="1">
      <c r="C64" s="736"/>
      <c r="D64" s="736"/>
      <c r="J64" s="251">
        <v>41973</v>
      </c>
      <c r="L64" s="248">
        <v>4.9133129280933847</v>
      </c>
      <c r="M64" s="252"/>
      <c r="N64" s="251"/>
      <c r="O64" s="248"/>
      <c r="P64" s="248"/>
    </row>
    <row r="65" spans="2:16" ht="12.75" customHeight="1">
      <c r="C65" s="736"/>
      <c r="D65" s="736"/>
      <c r="J65" s="251">
        <v>42004</v>
      </c>
      <c r="K65" s="248">
        <v>1.2816070000000037</v>
      </c>
      <c r="L65" s="248">
        <v>4.8906590785105619</v>
      </c>
      <c r="M65" s="252"/>
      <c r="N65" s="251"/>
      <c r="O65" s="248"/>
      <c r="P65" s="248"/>
    </row>
    <row r="66" spans="2:16" ht="12.75" customHeight="1">
      <c r="C66" s="736"/>
      <c r="D66" s="736"/>
      <c r="J66" s="251">
        <v>42035</v>
      </c>
      <c r="L66" s="248">
        <v>4.8687655520489326</v>
      </c>
      <c r="M66" s="252"/>
      <c r="N66" s="251"/>
      <c r="O66" s="248"/>
      <c r="P66" s="248"/>
    </row>
    <row r="67" spans="2:16" ht="12.75" customHeight="1">
      <c r="B67" s="255"/>
      <c r="C67" s="254"/>
      <c r="D67" s="254"/>
      <c r="J67" s="251">
        <v>42063</v>
      </c>
      <c r="L67" s="248">
        <v>4.8744624252972706</v>
      </c>
      <c r="M67" s="252"/>
      <c r="N67" s="251"/>
      <c r="O67" s="248"/>
      <c r="P67" s="248"/>
    </row>
    <row r="68" spans="2:16" ht="12.75" customHeight="1">
      <c r="B68" s="255"/>
      <c r="C68" s="254"/>
      <c r="D68" s="254"/>
      <c r="J68" s="251">
        <v>42094</v>
      </c>
      <c r="K68" s="248">
        <v>-3.1309500000000114</v>
      </c>
      <c r="L68" s="248">
        <v>4.7295772493085622</v>
      </c>
      <c r="M68" s="252"/>
      <c r="N68" s="251"/>
      <c r="O68" s="248"/>
      <c r="P68" s="248"/>
    </row>
    <row r="69" spans="2:16" ht="12.75" customHeight="1">
      <c r="B69" s="255"/>
      <c r="C69" s="254"/>
      <c r="D69" s="254"/>
      <c r="J69" s="251">
        <v>42124</v>
      </c>
      <c r="L69" s="248">
        <v>4.608284582399798</v>
      </c>
      <c r="M69" s="252"/>
      <c r="N69" s="251"/>
      <c r="O69" s="248"/>
      <c r="P69" s="248"/>
    </row>
    <row r="70" spans="2:16" ht="12.75" customHeight="1">
      <c r="B70" s="255"/>
      <c r="C70" s="254"/>
      <c r="D70" s="254"/>
      <c r="J70" s="251">
        <v>42155</v>
      </c>
      <c r="L70" s="248">
        <v>4.5747383913873394</v>
      </c>
      <c r="M70" s="252"/>
      <c r="N70" s="251"/>
      <c r="O70" s="248"/>
      <c r="P70" s="248"/>
    </row>
    <row r="71" spans="2:16" ht="12.75" customHeight="1">
      <c r="B71" s="256"/>
      <c r="C71" s="257"/>
      <c r="D71" s="257"/>
      <c r="J71" s="251">
        <v>42185</v>
      </c>
      <c r="K71" s="248">
        <v>1.36781200000002</v>
      </c>
      <c r="L71" s="248">
        <v>4.6836129859860538</v>
      </c>
      <c r="M71" s="252"/>
      <c r="N71" s="251"/>
      <c r="O71" s="248"/>
      <c r="P71" s="248"/>
    </row>
    <row r="72" spans="2:16" ht="12.75" customHeight="1">
      <c r="J72" s="251">
        <v>42216</v>
      </c>
      <c r="L72" s="248">
        <v>4.6446497938070079</v>
      </c>
      <c r="M72" s="252"/>
      <c r="N72" s="251"/>
      <c r="O72" s="248"/>
      <c r="P72" s="248"/>
    </row>
    <row r="73" spans="2:16" ht="12.75" customHeight="1">
      <c r="J73" s="251">
        <v>42247</v>
      </c>
      <c r="L73" s="248">
        <v>4.6310733609801948</v>
      </c>
      <c r="M73" s="252"/>
      <c r="N73" s="251"/>
      <c r="O73" s="248"/>
      <c r="P73" s="248"/>
    </row>
    <row r="74" spans="2:16" ht="12.75" customHeight="1">
      <c r="J74" s="251">
        <v>42277</v>
      </c>
      <c r="K74" s="248">
        <v>0.34894999999998255</v>
      </c>
      <c r="L74" s="248">
        <v>4.5728824672424002</v>
      </c>
      <c r="M74" s="252"/>
      <c r="N74" s="251"/>
      <c r="O74" s="248"/>
      <c r="P74" s="248"/>
    </row>
    <row r="75" spans="2:16" ht="12.75" customHeight="1">
      <c r="J75" s="251">
        <v>42308</v>
      </c>
      <c r="L75" s="248">
        <v>4.4859622923470202</v>
      </c>
      <c r="M75" s="252"/>
      <c r="N75" s="251"/>
      <c r="O75" s="248"/>
      <c r="P75" s="248"/>
    </row>
    <row r="76" spans="2:16" ht="12.75" customHeight="1">
      <c r="J76" s="251">
        <v>42338</v>
      </c>
      <c r="L76" s="248">
        <v>4.3784315499733557</v>
      </c>
      <c r="M76" s="252"/>
      <c r="N76" s="251"/>
      <c r="O76" s="248"/>
      <c r="P76" s="248"/>
    </row>
    <row r="77" spans="2:16" ht="12.75" customHeight="1">
      <c r="J77" s="251">
        <v>42369</v>
      </c>
      <c r="K77" s="248">
        <v>-6.652358999999997</v>
      </c>
      <c r="L77" s="248">
        <v>4.3066463656528233</v>
      </c>
      <c r="M77" s="252"/>
      <c r="N77" s="251"/>
      <c r="O77" s="248"/>
      <c r="P77" s="248"/>
    </row>
    <row r="78" spans="2:16" ht="12.75" customHeight="1">
      <c r="J78" s="251"/>
      <c r="L78" s="248"/>
      <c r="M78" s="252"/>
      <c r="N78" s="251"/>
      <c r="O78" s="248"/>
      <c r="P78" s="248"/>
    </row>
    <row r="79" spans="2:16" ht="12.75" customHeight="1">
      <c r="N79" s="251"/>
      <c r="O79" s="248"/>
      <c r="P79" s="248"/>
    </row>
    <row r="80" spans="2:16" ht="12.75" customHeight="1">
      <c r="N80" s="251"/>
      <c r="O80" s="248"/>
      <c r="P80" s="248"/>
    </row>
    <row r="81" spans="14:16" ht="12.75" customHeight="1">
      <c r="N81" s="251"/>
      <c r="O81" s="248"/>
      <c r="P81" s="248"/>
    </row>
    <row r="82" spans="14:16" ht="12.75" customHeight="1">
      <c r="N82" s="251"/>
      <c r="O82" s="248"/>
      <c r="P82" s="248"/>
    </row>
    <row r="83" spans="14:16" ht="12.75" customHeight="1">
      <c r="N83" s="251"/>
      <c r="O83" s="248"/>
      <c r="P83" s="248"/>
    </row>
    <row r="84" spans="14:16" ht="12.75" customHeight="1">
      <c r="N84" s="251"/>
      <c r="O84" s="248"/>
      <c r="P84" s="248"/>
    </row>
    <row r="85" spans="14:16" ht="12.75" customHeight="1">
      <c r="N85" s="251"/>
      <c r="O85" s="248"/>
      <c r="P85" s="248"/>
    </row>
    <row r="86" spans="14:16" ht="12.75" customHeight="1">
      <c r="N86" s="251"/>
      <c r="O86" s="248"/>
      <c r="P86" s="248"/>
    </row>
    <row r="87" spans="14:16" ht="12.75" customHeight="1">
      <c r="N87" s="251"/>
      <c r="O87" s="248"/>
      <c r="P87" s="248"/>
    </row>
    <row r="88" spans="14:16" ht="12.75" customHeight="1">
      <c r="N88" s="251"/>
      <c r="O88" s="248"/>
      <c r="P88" s="248"/>
    </row>
    <row r="89" spans="14:16" ht="12.75" customHeight="1">
      <c r="N89" s="251"/>
      <c r="O89" s="248"/>
      <c r="P89" s="248"/>
    </row>
    <row r="90" spans="14:16" ht="12.75" customHeight="1">
      <c r="N90" s="251"/>
      <c r="O90" s="248"/>
      <c r="P90" s="248"/>
    </row>
    <row r="91" spans="14:16" ht="12.75" customHeight="1">
      <c r="N91" s="251"/>
      <c r="O91" s="248"/>
      <c r="P91" s="248"/>
    </row>
    <row r="92" spans="14:16" ht="12.75" customHeight="1">
      <c r="N92" s="251"/>
      <c r="O92" s="248"/>
      <c r="P92" s="248"/>
    </row>
    <row r="93" spans="14:16" ht="12.75" customHeight="1">
      <c r="N93" s="251"/>
      <c r="O93" s="248"/>
      <c r="P93" s="248"/>
    </row>
    <row r="94" spans="14:16" ht="12.75" customHeight="1">
      <c r="N94" s="251"/>
      <c r="O94" s="248"/>
      <c r="P94" s="248"/>
    </row>
    <row r="95" spans="14:16" ht="12.75" customHeight="1">
      <c r="N95" s="251"/>
      <c r="O95" s="248"/>
      <c r="P95" s="248"/>
    </row>
    <row r="96" spans="14:16" ht="12.75" customHeight="1">
      <c r="N96" s="251"/>
      <c r="O96" s="248"/>
      <c r="P96" s="248"/>
    </row>
    <row r="97" spans="14:16" ht="12.75" customHeight="1">
      <c r="N97" s="251"/>
      <c r="O97" s="248"/>
      <c r="P97" s="248"/>
    </row>
    <row r="98" spans="14:16" ht="12.75" customHeight="1">
      <c r="N98" s="251"/>
      <c r="O98" s="248"/>
      <c r="P98" s="248"/>
    </row>
    <row r="99" spans="14:16" ht="12.75" customHeight="1">
      <c r="N99" s="251"/>
      <c r="O99" s="248"/>
      <c r="P99" s="248"/>
    </row>
    <row r="100" spans="14:16" ht="12.75" customHeight="1">
      <c r="N100" s="251"/>
      <c r="O100" s="248"/>
      <c r="P100" s="248"/>
    </row>
    <row r="101" spans="14:16" ht="12.75" customHeight="1">
      <c r="N101" s="251"/>
      <c r="O101" s="248"/>
      <c r="P101" s="248"/>
    </row>
    <row r="102" spans="14:16" ht="12.75" customHeight="1">
      <c r="N102" s="251"/>
      <c r="O102" s="248"/>
      <c r="P102" s="248"/>
    </row>
    <row r="103" spans="14:16" ht="12.75" customHeight="1">
      <c r="N103" s="251"/>
      <c r="O103" s="248"/>
      <c r="P103" s="248"/>
    </row>
    <row r="104" spans="14:16" ht="12.75" customHeight="1">
      <c r="N104" s="251"/>
      <c r="O104" s="248"/>
      <c r="P104" s="248"/>
    </row>
    <row r="105" spans="14:16" ht="12.75" customHeight="1">
      <c r="N105" s="251"/>
      <c r="O105" s="248"/>
      <c r="P105" s="248"/>
    </row>
    <row r="106" spans="14:16" ht="12.75" customHeight="1">
      <c r="N106" s="251"/>
      <c r="O106" s="248"/>
      <c r="P106" s="248"/>
    </row>
    <row r="107" spans="14:16" ht="12.75" customHeight="1">
      <c r="N107" s="251"/>
      <c r="O107" s="248"/>
      <c r="P107" s="248"/>
    </row>
    <row r="108" spans="14:16" ht="12.75" customHeight="1">
      <c r="N108" s="251"/>
      <c r="O108" s="248"/>
      <c r="P108" s="248"/>
    </row>
    <row r="109" spans="14:16" ht="12.75" customHeight="1">
      <c r="N109" s="251"/>
      <c r="O109" s="248"/>
      <c r="P109" s="248"/>
    </row>
    <row r="110" spans="14:16" ht="12.75" customHeight="1">
      <c r="N110" s="251"/>
      <c r="O110" s="248"/>
      <c r="P110" s="248"/>
    </row>
    <row r="111" spans="14:16" ht="12.75" customHeight="1">
      <c r="N111" s="251"/>
      <c r="O111" s="248"/>
      <c r="P111" s="248"/>
    </row>
    <row r="112" spans="14:16" ht="12.75" customHeight="1">
      <c r="N112" s="251"/>
      <c r="O112" s="248"/>
      <c r="P112" s="248"/>
    </row>
    <row r="113" spans="14:14" ht="12.75" customHeight="1">
      <c r="N113" s="252"/>
    </row>
  </sheetData>
  <mergeCells count="2">
    <mergeCell ref="C64:C66"/>
    <mergeCell ref="D64:D66"/>
  </mergeCells>
  <pageMargins left="0.78740157499999996" right="0.78740157499999996" top="0.984251969" bottom="0.984251969"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O26"/>
  <sheetViews>
    <sheetView showGridLines="0" zoomScaleNormal="100" workbookViewId="0"/>
  </sheetViews>
  <sheetFormatPr defaultColWidth="9.140625" defaultRowHeight="12.75" customHeight="1"/>
  <cols>
    <col min="1" max="2" width="9.140625" style="259" customWidth="1"/>
    <col min="3" max="6" width="10.7109375" style="259" customWidth="1"/>
    <col min="7" max="21" width="9.140625" style="259" customWidth="1"/>
    <col min="22" max="16384" width="9.140625" style="259"/>
  </cols>
  <sheetData>
    <row r="1" spans="1:15" ht="12.75" customHeight="1">
      <c r="A1"/>
    </row>
    <row r="3" spans="1:15" ht="12.75" customHeight="1">
      <c r="B3" s="280" t="s">
        <v>1115</v>
      </c>
    </row>
    <row r="4" spans="1:15" ht="12.75" customHeight="1">
      <c r="B4" s="280" t="s">
        <v>226</v>
      </c>
    </row>
    <row r="5" spans="1:15" ht="12.75" customHeight="1" thickBot="1">
      <c r="B5" s="260" t="s">
        <v>1</v>
      </c>
    </row>
    <row r="6" spans="1:15" ht="12.75" customHeight="1">
      <c r="B6" s="737" t="s">
        <v>449</v>
      </c>
      <c r="C6" s="738"/>
      <c r="D6" s="738"/>
      <c r="E6" s="738"/>
      <c r="F6" s="739"/>
      <c r="O6" s="261"/>
    </row>
    <row r="7" spans="1:15" ht="12.75" customHeight="1" thickBot="1">
      <c r="B7" s="262"/>
      <c r="C7" s="263" t="s">
        <v>227</v>
      </c>
      <c r="D7" s="264" t="s">
        <v>228</v>
      </c>
      <c r="E7" s="265" t="s">
        <v>229</v>
      </c>
      <c r="F7" s="265" t="s">
        <v>447</v>
      </c>
      <c r="G7" s="330"/>
    </row>
    <row r="8" spans="1:15" ht="12.75" customHeight="1">
      <c r="B8" s="266">
        <v>2011</v>
      </c>
      <c r="C8" s="267">
        <v>32.352409023385846</v>
      </c>
      <c r="D8" s="267">
        <v>13.844342969144041</v>
      </c>
      <c r="E8" s="268">
        <v>53.803248007470103</v>
      </c>
      <c r="F8" s="268">
        <v>100</v>
      </c>
    </row>
    <row r="9" spans="1:15" ht="12.75" customHeight="1">
      <c r="B9" s="269">
        <v>2012</v>
      </c>
      <c r="C9" s="270">
        <v>29.383893526092759</v>
      </c>
      <c r="D9" s="270">
        <v>12.211087317573826</v>
      </c>
      <c r="E9" s="271">
        <v>58.405017629959708</v>
      </c>
      <c r="F9" s="271">
        <v>100</v>
      </c>
    </row>
    <row r="10" spans="1:15" ht="12.75" customHeight="1">
      <c r="B10" s="269">
        <v>2013</v>
      </c>
      <c r="C10" s="270">
        <v>27.686562542083859</v>
      </c>
      <c r="D10" s="270">
        <v>12.162150877447047</v>
      </c>
      <c r="E10" s="271">
        <v>60.151288019002976</v>
      </c>
      <c r="F10" s="271">
        <v>100</v>
      </c>
    </row>
    <row r="11" spans="1:15" ht="12.75" customHeight="1">
      <c r="B11" s="272">
        <v>2014</v>
      </c>
      <c r="C11" s="273">
        <v>29.435475568881635</v>
      </c>
      <c r="D11" s="273">
        <v>10.402365308420535</v>
      </c>
      <c r="E11" s="274">
        <v>60.162160560991474</v>
      </c>
      <c r="F11" s="274">
        <v>100</v>
      </c>
    </row>
    <row r="12" spans="1:15" ht="12.75" customHeight="1" thickBot="1">
      <c r="B12" s="275">
        <v>2015</v>
      </c>
      <c r="C12" s="276">
        <v>32.455970169707392</v>
      </c>
      <c r="D12" s="276">
        <v>9.5433526170850165</v>
      </c>
      <c r="E12" s="277">
        <v>58.000677213207588</v>
      </c>
      <c r="F12" s="277">
        <v>100</v>
      </c>
    </row>
    <row r="13" spans="1:15" ht="12.75" customHeight="1">
      <c r="B13" s="278" t="s">
        <v>0</v>
      </c>
      <c r="C13" s="279"/>
      <c r="D13" s="279"/>
      <c r="E13" s="279"/>
      <c r="F13" s="279"/>
      <c r="O13" s="261"/>
    </row>
    <row r="14" spans="1:15" ht="12.75" customHeight="1">
      <c r="B14" s="279"/>
      <c r="C14" s="279"/>
      <c r="D14" s="279"/>
      <c r="E14" s="279"/>
      <c r="F14" s="279"/>
      <c r="O14" s="261"/>
    </row>
    <row r="16" spans="1:15" ht="12.75" customHeight="1">
      <c r="B16" s="716" t="s">
        <v>1171</v>
      </c>
    </row>
    <row r="17" spans="2:6" ht="12.75" customHeight="1">
      <c r="B17" s="280" t="s">
        <v>230</v>
      </c>
      <c r="C17" s="280"/>
    </row>
    <row r="18" spans="2:6" ht="12.75" customHeight="1" thickBot="1">
      <c r="B18" s="260" t="s">
        <v>140</v>
      </c>
    </row>
    <row r="19" spans="2:6" ht="12.75" customHeight="1">
      <c r="B19" s="737" t="s">
        <v>359</v>
      </c>
      <c r="C19" s="738"/>
      <c r="D19" s="738"/>
      <c r="E19" s="738"/>
      <c r="F19" s="739"/>
    </row>
    <row r="20" spans="2:6" ht="12.75" customHeight="1" thickBot="1">
      <c r="B20" s="262"/>
      <c r="C20" s="263" t="s">
        <v>231</v>
      </c>
      <c r="D20" s="264" t="s">
        <v>232</v>
      </c>
      <c r="E20" s="265" t="s">
        <v>233</v>
      </c>
      <c r="F20" s="265" t="s">
        <v>448</v>
      </c>
    </row>
    <row r="21" spans="2:6" ht="12.75" customHeight="1">
      <c r="B21" s="269">
        <f>B8</f>
        <v>2011</v>
      </c>
      <c r="C21" s="267">
        <f t="shared" ref="C21:F25" si="0">C8</f>
        <v>32.352409023385846</v>
      </c>
      <c r="D21" s="267">
        <f t="shared" si="0"/>
        <v>13.844342969144041</v>
      </c>
      <c r="E21" s="267">
        <f t="shared" si="0"/>
        <v>53.803248007470103</v>
      </c>
      <c r="F21" s="268">
        <f t="shared" si="0"/>
        <v>100</v>
      </c>
    </row>
    <row r="22" spans="2:6" ht="12.75" customHeight="1">
      <c r="B22" s="269">
        <f t="shared" ref="B22:B25" si="1">B9</f>
        <v>2012</v>
      </c>
      <c r="C22" s="270">
        <f t="shared" si="0"/>
        <v>29.383893526092759</v>
      </c>
      <c r="D22" s="270">
        <f t="shared" si="0"/>
        <v>12.211087317573826</v>
      </c>
      <c r="E22" s="331">
        <f t="shared" ref="E22" si="2">E9</f>
        <v>58.405017629959708</v>
      </c>
      <c r="F22" s="271">
        <f t="shared" si="0"/>
        <v>100</v>
      </c>
    </row>
    <row r="23" spans="2:6" ht="12.75" customHeight="1">
      <c r="B23" s="272">
        <f t="shared" si="1"/>
        <v>2013</v>
      </c>
      <c r="C23" s="270">
        <f t="shared" si="0"/>
        <v>27.686562542083859</v>
      </c>
      <c r="D23" s="270">
        <f t="shared" si="0"/>
        <v>12.162150877447047</v>
      </c>
      <c r="E23" s="331">
        <f t="shared" ref="E23" si="3">E10</f>
        <v>60.151288019002976</v>
      </c>
      <c r="F23" s="271">
        <f t="shared" si="0"/>
        <v>100</v>
      </c>
    </row>
    <row r="24" spans="2:6" ht="12.75" customHeight="1">
      <c r="B24" s="272">
        <f t="shared" si="1"/>
        <v>2014</v>
      </c>
      <c r="C24" s="273">
        <f t="shared" si="0"/>
        <v>29.435475568881635</v>
      </c>
      <c r="D24" s="273">
        <f t="shared" si="0"/>
        <v>10.402365308420535</v>
      </c>
      <c r="E24" s="332">
        <f t="shared" ref="E24" si="4">E11</f>
        <v>60.162160560991474</v>
      </c>
      <c r="F24" s="274">
        <f t="shared" si="0"/>
        <v>100</v>
      </c>
    </row>
    <row r="25" spans="2:6" ht="12.75" customHeight="1" thickBot="1">
      <c r="B25" s="275">
        <f t="shared" si="1"/>
        <v>2015</v>
      </c>
      <c r="C25" s="276">
        <f t="shared" si="0"/>
        <v>32.455970169707392</v>
      </c>
      <c r="D25" s="276">
        <f t="shared" si="0"/>
        <v>9.5433526170850165</v>
      </c>
      <c r="E25" s="333">
        <f t="shared" ref="E25" si="5">E12</f>
        <v>58.000677213207588</v>
      </c>
      <c r="F25" s="277">
        <f t="shared" si="0"/>
        <v>100</v>
      </c>
    </row>
    <row r="26" spans="2:6" ht="12.75" customHeight="1">
      <c r="B26" s="278" t="s">
        <v>2</v>
      </c>
      <c r="C26" s="281"/>
      <c r="D26" s="281"/>
      <c r="E26" s="281"/>
      <c r="F26" s="281"/>
    </row>
  </sheetData>
  <mergeCells count="2">
    <mergeCell ref="B6:F6"/>
    <mergeCell ref="B19:F19"/>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A1:Z173"/>
  <sheetViews>
    <sheetView showGridLines="0" zoomScaleNormal="100" workbookViewId="0"/>
  </sheetViews>
  <sheetFormatPr defaultColWidth="9.140625" defaultRowHeight="12.75" customHeight="1"/>
  <cols>
    <col min="1" max="9" width="9.140625" style="282" customWidth="1"/>
    <col min="10" max="12" width="9.140625" style="284" customWidth="1"/>
    <col min="13" max="20" width="9.140625" style="282" customWidth="1"/>
    <col min="21" max="16384" width="9.140625" style="282"/>
  </cols>
  <sheetData>
    <row r="1" spans="1:26" ht="12.75" customHeight="1">
      <c r="A1"/>
    </row>
    <row r="2" spans="1:26" ht="12.75" customHeight="1">
      <c r="J2" s="283"/>
    </row>
    <row r="3" spans="1:26" ht="12.75" customHeight="1">
      <c r="B3" s="294" t="s">
        <v>1080</v>
      </c>
      <c r="J3" s="283"/>
      <c r="K3" s="283" t="s">
        <v>234</v>
      </c>
      <c r="L3" s="283" t="s">
        <v>235</v>
      </c>
      <c r="M3" s="286" t="s">
        <v>450</v>
      </c>
      <c r="U3" s="285"/>
    </row>
    <row r="4" spans="1:26" ht="12.75" customHeight="1">
      <c r="B4" s="740" t="s">
        <v>236</v>
      </c>
      <c r="C4" s="740"/>
      <c r="D4" s="740"/>
      <c r="E4" s="740"/>
      <c r="F4" s="740"/>
      <c r="G4" s="740"/>
      <c r="J4" s="283"/>
      <c r="K4" s="283" t="s">
        <v>237</v>
      </c>
      <c r="L4" s="283" t="s">
        <v>238</v>
      </c>
      <c r="M4" s="283" t="s">
        <v>239</v>
      </c>
      <c r="U4" s="285"/>
      <c r="V4" s="287"/>
      <c r="W4" s="287"/>
      <c r="X4" s="287"/>
      <c r="Y4" s="287"/>
      <c r="Z4" s="287"/>
    </row>
    <row r="5" spans="1:26" ht="12.75" customHeight="1">
      <c r="B5" s="740"/>
      <c r="C5" s="740"/>
      <c r="D5" s="740"/>
      <c r="E5" s="740"/>
      <c r="F5" s="740"/>
      <c r="G5" s="740"/>
      <c r="J5" s="288">
        <v>38717</v>
      </c>
      <c r="K5" s="289">
        <v>2.4918598391028892</v>
      </c>
      <c r="L5" s="289">
        <v>55.761274775007131</v>
      </c>
      <c r="M5" s="290">
        <v>61.249745577984235</v>
      </c>
      <c r="N5" s="288"/>
      <c r="O5" s="289"/>
      <c r="P5" s="289"/>
      <c r="Q5" s="290"/>
      <c r="U5" s="285"/>
      <c r="V5" s="287"/>
      <c r="W5" s="287"/>
      <c r="X5" s="287"/>
      <c r="Y5" s="287"/>
      <c r="Z5" s="287"/>
    </row>
    <row r="6" spans="1:26" ht="12.75" customHeight="1">
      <c r="B6" s="232" t="s">
        <v>1</v>
      </c>
      <c r="C6" s="291"/>
      <c r="D6" s="291"/>
      <c r="E6" s="291"/>
      <c r="F6" s="291"/>
      <c r="G6" s="291"/>
      <c r="J6" s="288">
        <v>38748</v>
      </c>
      <c r="K6" s="289">
        <v>2.4724856676109583</v>
      </c>
      <c r="L6" s="289">
        <v>55.452051293378176</v>
      </c>
      <c r="M6" s="290">
        <v>61.416765972559674</v>
      </c>
      <c r="N6" s="288"/>
      <c r="O6" s="289"/>
      <c r="P6" s="289"/>
      <c r="Q6" s="290"/>
      <c r="V6" s="291"/>
      <c r="W6" s="291"/>
      <c r="X6" s="291"/>
      <c r="Y6" s="291"/>
      <c r="Z6" s="291"/>
    </row>
    <row r="7" spans="1:26" ht="12.75" customHeight="1">
      <c r="J7" s="288">
        <v>38776</v>
      </c>
      <c r="K7" s="289">
        <v>2.4517440276659017</v>
      </c>
      <c r="L7" s="289">
        <v>56.097882038326709</v>
      </c>
      <c r="M7" s="290">
        <v>62.359324431915276</v>
      </c>
      <c r="N7" s="288"/>
      <c r="O7" s="289"/>
      <c r="P7" s="289"/>
      <c r="Q7" s="290"/>
      <c r="U7" s="285"/>
    </row>
    <row r="8" spans="1:26" ht="12.75" customHeight="1">
      <c r="B8" s="232" t="s">
        <v>1</v>
      </c>
      <c r="J8" s="288">
        <v>38807</v>
      </c>
      <c r="K8" s="289">
        <v>2.4071282951587194</v>
      </c>
      <c r="L8" s="289">
        <v>57.091243120877181</v>
      </c>
      <c r="M8" s="290">
        <v>63.800629285203122</v>
      </c>
      <c r="N8" s="288"/>
      <c r="O8" s="289"/>
      <c r="P8" s="289"/>
      <c r="Q8" s="290"/>
      <c r="U8" s="285"/>
    </row>
    <row r="9" spans="1:26" ht="12.75" customHeight="1">
      <c r="B9" s="232" t="s">
        <v>1</v>
      </c>
      <c r="J9" s="288">
        <v>38837</v>
      </c>
      <c r="K9" s="289">
        <v>2.3926560483523795</v>
      </c>
      <c r="L9" s="289">
        <v>55.458894771746948</v>
      </c>
      <c r="M9" s="290">
        <v>62.137056924508407</v>
      </c>
      <c r="N9" s="288"/>
      <c r="O9" s="289"/>
      <c r="P9" s="289"/>
      <c r="Q9" s="290"/>
      <c r="U9" s="285"/>
    </row>
    <row r="10" spans="1:26" ht="12.75" customHeight="1">
      <c r="B10" s="232" t="s">
        <v>1</v>
      </c>
      <c r="J10" s="288">
        <v>38868</v>
      </c>
      <c r="K10" s="289">
        <v>2.3543370100494871</v>
      </c>
      <c r="L10" s="289">
        <v>55.9114545597862</v>
      </c>
      <c r="M10" s="290">
        <v>62.112439916994823</v>
      </c>
      <c r="N10" s="288"/>
      <c r="O10" s="289"/>
      <c r="P10" s="289"/>
      <c r="Q10" s="290"/>
      <c r="U10" s="285"/>
    </row>
    <row r="11" spans="1:26" ht="12.75" customHeight="1">
      <c r="B11" s="232" t="s">
        <v>1</v>
      </c>
      <c r="J11" s="288">
        <v>38898</v>
      </c>
      <c r="K11" s="289">
        <v>2.318705784998524</v>
      </c>
      <c r="L11" s="289">
        <v>55.687156538481695</v>
      </c>
      <c r="M11" s="290">
        <v>62.26998754135856</v>
      </c>
      <c r="N11" s="288"/>
      <c r="O11" s="289"/>
      <c r="P11" s="289"/>
      <c r="Q11" s="290"/>
      <c r="U11" s="285"/>
    </row>
    <row r="12" spans="1:26" ht="12.75" customHeight="1">
      <c r="B12" s="232" t="s">
        <v>1</v>
      </c>
      <c r="J12" s="288">
        <v>38929</v>
      </c>
      <c r="K12" s="289">
        <v>2.3015877332787991</v>
      </c>
      <c r="L12" s="289">
        <v>52.974575188222502</v>
      </c>
      <c r="M12" s="290">
        <v>60.062696982604415</v>
      </c>
      <c r="N12" s="288"/>
      <c r="O12" s="289"/>
      <c r="P12" s="289"/>
      <c r="Q12" s="290"/>
      <c r="U12" s="285"/>
    </row>
    <row r="13" spans="1:26" ht="12.75" customHeight="1">
      <c r="B13" s="232" t="s">
        <v>1</v>
      </c>
      <c r="J13" s="288">
        <v>38960</v>
      </c>
      <c r="K13" s="289">
        <v>2.2804441463770813</v>
      </c>
      <c r="L13" s="289">
        <v>53.322355574576562</v>
      </c>
      <c r="M13" s="290">
        <v>60.832442253730292</v>
      </c>
      <c r="N13" s="288"/>
      <c r="O13" s="289"/>
      <c r="P13" s="289"/>
      <c r="Q13" s="290"/>
      <c r="U13" s="285"/>
    </row>
    <row r="14" spans="1:26" ht="12.75" customHeight="1">
      <c r="B14" s="232" t="s">
        <v>1</v>
      </c>
      <c r="J14" s="288">
        <v>38990</v>
      </c>
      <c r="K14" s="289">
        <v>2.2781192404365767</v>
      </c>
      <c r="L14" s="289">
        <v>55.191922690954506</v>
      </c>
      <c r="M14" s="290">
        <v>62.517179062759986</v>
      </c>
      <c r="N14" s="288"/>
      <c r="O14" s="289"/>
      <c r="P14" s="289"/>
      <c r="Q14" s="290"/>
      <c r="U14" s="285"/>
    </row>
    <row r="15" spans="1:26" ht="12.75" customHeight="1">
      <c r="B15" s="232" t="s">
        <v>1</v>
      </c>
      <c r="J15" s="288">
        <v>39021</v>
      </c>
      <c r="K15" s="289">
        <v>2.2552932854508612</v>
      </c>
      <c r="L15" s="289">
        <v>53.843979478719106</v>
      </c>
      <c r="M15" s="290">
        <v>61.250517388203818</v>
      </c>
      <c r="N15" s="288"/>
      <c r="O15" s="289"/>
      <c r="P15" s="289"/>
      <c r="Q15" s="290"/>
      <c r="U15" s="285"/>
    </row>
    <row r="16" spans="1:26" ht="12.75" customHeight="1">
      <c r="B16" s="232" t="s">
        <v>1</v>
      </c>
      <c r="J16" s="288">
        <v>39051</v>
      </c>
      <c r="K16" s="289">
        <v>2.2117276050888073</v>
      </c>
      <c r="L16" s="289">
        <v>54.176381644995487</v>
      </c>
      <c r="M16" s="290">
        <v>61.593837308392843</v>
      </c>
      <c r="N16" s="288"/>
      <c r="O16" s="289"/>
      <c r="P16" s="289"/>
      <c r="Q16" s="290"/>
      <c r="U16" s="285"/>
    </row>
    <row r="17" spans="2:26" ht="12.75" customHeight="1">
      <c r="B17" s="232" t="s">
        <v>1</v>
      </c>
      <c r="J17" s="288">
        <v>39082</v>
      </c>
      <c r="K17" s="289">
        <v>2.1800061121761893</v>
      </c>
      <c r="L17" s="289">
        <v>53.607053583612874</v>
      </c>
      <c r="M17" s="290">
        <v>61.104077295158099</v>
      </c>
      <c r="N17" s="288"/>
      <c r="O17" s="289"/>
      <c r="P17" s="289"/>
      <c r="Q17" s="290"/>
      <c r="U17" s="285"/>
    </row>
    <row r="18" spans="2:26" ht="12.75" customHeight="1">
      <c r="B18" s="232" t="s">
        <v>1</v>
      </c>
      <c r="J18" s="288">
        <v>39113</v>
      </c>
      <c r="K18" s="289">
        <v>2.1723314305054719</v>
      </c>
      <c r="L18" s="289">
        <v>53.246835456514127</v>
      </c>
      <c r="M18" s="290">
        <v>61.212060787946967</v>
      </c>
      <c r="N18" s="288"/>
      <c r="O18" s="289"/>
      <c r="P18" s="289"/>
      <c r="Q18" s="290"/>
      <c r="U18" s="285"/>
    </row>
    <row r="19" spans="2:26" ht="12.75" customHeight="1">
      <c r="B19" s="232" t="s">
        <v>1</v>
      </c>
      <c r="J19" s="288">
        <v>39141</v>
      </c>
      <c r="K19" s="289">
        <v>2.1849817109506779</v>
      </c>
      <c r="L19" s="289">
        <v>52.32071830402154</v>
      </c>
      <c r="M19" s="290">
        <v>60.162669093125253</v>
      </c>
      <c r="N19" s="288"/>
      <c r="O19" s="289"/>
      <c r="P19" s="289"/>
      <c r="Q19" s="290"/>
      <c r="U19" s="285"/>
    </row>
    <row r="20" spans="2:26" ht="12.75" customHeight="1">
      <c r="B20" s="232" t="s">
        <v>1</v>
      </c>
      <c r="J20" s="288">
        <v>39172</v>
      </c>
      <c r="K20" s="289">
        <v>2.179501189647048</v>
      </c>
      <c r="L20" s="289">
        <v>56.579192725775286</v>
      </c>
      <c r="M20" s="290">
        <v>62.848723505527737</v>
      </c>
      <c r="N20" s="288"/>
      <c r="O20" s="289"/>
      <c r="P20" s="289"/>
      <c r="Q20" s="290"/>
      <c r="U20" s="285"/>
    </row>
    <row r="21" spans="2:26" ht="12.75" customHeight="1">
      <c r="B21" s="232" t="s">
        <v>1</v>
      </c>
      <c r="J21" s="288">
        <v>39202</v>
      </c>
      <c r="K21" s="289">
        <v>2.1556454917449721</v>
      </c>
      <c r="L21" s="289">
        <v>59.687419997081427</v>
      </c>
      <c r="M21" s="290">
        <v>65.265323820480617</v>
      </c>
      <c r="N21" s="288"/>
      <c r="O21" s="289"/>
      <c r="P21" s="289"/>
      <c r="Q21" s="290"/>
      <c r="U21" s="285"/>
    </row>
    <row r="22" spans="2:26" ht="12.75" customHeight="1">
      <c r="B22" s="232" t="s">
        <v>1</v>
      </c>
      <c r="J22" s="288">
        <v>39233</v>
      </c>
      <c r="K22" s="289">
        <v>2.13659154559658</v>
      </c>
      <c r="L22" s="289">
        <v>60.468617033510426</v>
      </c>
      <c r="M22" s="290">
        <v>65.745246062959779</v>
      </c>
      <c r="N22" s="288"/>
      <c r="O22" s="289"/>
      <c r="P22" s="289"/>
      <c r="Q22" s="290"/>
      <c r="U22" s="285"/>
    </row>
    <row r="23" spans="2:26" ht="12.75" customHeight="1">
      <c r="J23" s="288">
        <v>39263</v>
      </c>
      <c r="K23" s="289">
        <v>2.0844604321951494</v>
      </c>
      <c r="L23" s="289">
        <v>60.898770666590941</v>
      </c>
      <c r="M23" s="290">
        <v>66.329455780147157</v>
      </c>
      <c r="N23" s="288"/>
      <c r="O23" s="289"/>
      <c r="P23" s="289"/>
      <c r="Q23" s="290"/>
      <c r="U23" s="285"/>
    </row>
    <row r="24" spans="2:26" ht="12.75" customHeight="1">
      <c r="B24" s="232" t="s">
        <v>1</v>
      </c>
      <c r="J24" s="288">
        <v>39294</v>
      </c>
      <c r="K24" s="289">
        <v>2.0245250913255624</v>
      </c>
      <c r="L24" s="289">
        <v>58.980052761559101</v>
      </c>
      <c r="M24" s="290">
        <v>64.628552045675264</v>
      </c>
      <c r="N24" s="288"/>
      <c r="O24" s="289"/>
      <c r="P24" s="289"/>
      <c r="Q24" s="290"/>
      <c r="U24" s="285"/>
    </row>
    <row r="25" spans="2:26" ht="12.75" customHeight="1">
      <c r="B25" s="232" t="s">
        <v>1</v>
      </c>
      <c r="J25" s="288">
        <v>39325</v>
      </c>
      <c r="K25" s="289">
        <v>1.9974300531982008</v>
      </c>
      <c r="L25" s="289">
        <v>58.946844602111838</v>
      </c>
      <c r="M25" s="290">
        <v>64.996148507909567</v>
      </c>
      <c r="N25" s="288"/>
      <c r="O25" s="289"/>
      <c r="P25" s="289"/>
      <c r="Q25" s="290"/>
      <c r="U25" s="285"/>
    </row>
    <row r="26" spans="2:26" ht="12.75" customHeight="1">
      <c r="J26" s="288">
        <v>39355</v>
      </c>
      <c r="K26" s="289">
        <v>1.9880222480391327</v>
      </c>
      <c r="L26" s="289">
        <v>58.511578887680535</v>
      </c>
      <c r="M26" s="290">
        <v>64.582134752616255</v>
      </c>
      <c r="N26" s="288"/>
      <c r="O26" s="289"/>
      <c r="P26" s="289"/>
      <c r="Q26" s="290"/>
      <c r="U26" s="285"/>
    </row>
    <row r="27" spans="2:26" ht="12.75" customHeight="1">
      <c r="C27" s="292"/>
      <c r="D27" s="292"/>
      <c r="E27" s="292"/>
      <c r="F27" s="292"/>
      <c r="J27" s="288">
        <v>39386</v>
      </c>
      <c r="K27" s="289">
        <v>1.9471901100511617</v>
      </c>
      <c r="L27" s="289">
        <v>58.800681083167561</v>
      </c>
      <c r="M27" s="290">
        <v>64.610849809449661</v>
      </c>
      <c r="N27" s="288"/>
      <c r="O27" s="289"/>
      <c r="P27" s="289"/>
      <c r="Q27" s="290"/>
      <c r="U27" s="285"/>
      <c r="V27" s="292"/>
      <c r="W27" s="292"/>
      <c r="X27" s="292"/>
      <c r="Y27" s="292"/>
    </row>
    <row r="28" spans="2:26" ht="12.75" customHeight="1">
      <c r="B28" s="179" t="s">
        <v>0</v>
      </c>
      <c r="C28" s="292"/>
      <c r="D28" s="292"/>
      <c r="E28" s="292"/>
      <c r="F28" s="292"/>
      <c r="J28" s="288">
        <v>39416</v>
      </c>
      <c r="K28" s="289">
        <v>1.9105565038411223</v>
      </c>
      <c r="L28" s="289">
        <v>60.711461414254977</v>
      </c>
      <c r="M28" s="290">
        <v>67.502322837801714</v>
      </c>
      <c r="N28" s="288"/>
      <c r="O28" s="289"/>
      <c r="P28" s="289"/>
      <c r="Q28" s="290"/>
      <c r="V28" s="292"/>
      <c r="W28" s="292"/>
      <c r="X28" s="292"/>
      <c r="Y28" s="292"/>
    </row>
    <row r="29" spans="2:26" ht="12.75" customHeight="1">
      <c r="B29" s="179"/>
      <c r="C29" s="292"/>
      <c r="D29" s="292"/>
      <c r="E29" s="292"/>
      <c r="F29" s="292"/>
      <c r="J29" s="288">
        <v>39447</v>
      </c>
      <c r="K29" s="289">
        <v>1.921304382538046</v>
      </c>
      <c r="L29" s="289">
        <v>60.369772202719027</v>
      </c>
      <c r="M29" s="290">
        <v>67.060710839349042</v>
      </c>
      <c r="N29" s="288"/>
      <c r="O29" s="289"/>
      <c r="P29" s="289"/>
      <c r="Q29" s="290"/>
    </row>
    <row r="30" spans="2:26" ht="12.75" customHeight="1">
      <c r="J30" s="288">
        <v>39478</v>
      </c>
      <c r="K30" s="289">
        <v>1.9048999047360706</v>
      </c>
      <c r="L30" s="289">
        <v>58.383179282312824</v>
      </c>
      <c r="M30" s="290">
        <v>66.204070245600732</v>
      </c>
      <c r="N30" s="288"/>
      <c r="O30" s="289"/>
      <c r="P30" s="289"/>
      <c r="Q30" s="290"/>
    </row>
    <row r="31" spans="2:26" ht="12.75" customHeight="1">
      <c r="J31" s="288">
        <v>39507</v>
      </c>
      <c r="K31" s="289">
        <v>1.9129855049586544</v>
      </c>
      <c r="L31" s="289">
        <v>58.327180163154104</v>
      </c>
      <c r="M31" s="290">
        <v>66.12914751946056</v>
      </c>
      <c r="N31" s="288"/>
      <c r="O31" s="289"/>
      <c r="P31" s="289"/>
      <c r="Q31" s="290"/>
      <c r="U31" s="285"/>
    </row>
    <row r="32" spans="2:26" ht="12.75" customHeight="1">
      <c r="B32" s="294" t="s">
        <v>1136</v>
      </c>
      <c r="J32" s="288">
        <v>39538</v>
      </c>
      <c r="K32" s="289">
        <v>1.9460327084772089</v>
      </c>
      <c r="L32" s="289">
        <v>56.84700505659498</v>
      </c>
      <c r="M32" s="290">
        <v>64.561405965835348</v>
      </c>
      <c r="N32" s="288"/>
      <c r="O32" s="289"/>
      <c r="P32" s="289"/>
      <c r="Q32" s="290"/>
      <c r="U32" s="285"/>
      <c r="V32" s="287"/>
      <c r="W32" s="287"/>
      <c r="X32" s="287"/>
      <c r="Y32" s="287"/>
      <c r="Z32" s="287"/>
    </row>
    <row r="33" spans="2:26" ht="12.75" customHeight="1">
      <c r="B33" s="87" t="s">
        <v>240</v>
      </c>
      <c r="J33" s="288">
        <v>39568</v>
      </c>
      <c r="K33" s="289">
        <v>1.9176946644051012</v>
      </c>
      <c r="L33" s="289">
        <v>58.549634823972198</v>
      </c>
      <c r="M33" s="290">
        <v>66.329708722885712</v>
      </c>
      <c r="N33" s="288"/>
      <c r="O33" s="289"/>
      <c r="P33" s="289"/>
      <c r="Q33" s="290"/>
      <c r="U33" s="285"/>
      <c r="V33" s="287"/>
      <c r="W33" s="287"/>
      <c r="X33" s="287"/>
      <c r="Y33" s="287"/>
      <c r="Z33" s="287"/>
    </row>
    <row r="34" spans="2:26" ht="12.75" customHeight="1">
      <c r="B34" s="232" t="s">
        <v>140</v>
      </c>
      <c r="J34" s="288">
        <v>39599</v>
      </c>
      <c r="K34" s="289">
        <v>1.9160475657877811</v>
      </c>
      <c r="L34" s="289">
        <v>59.620614526194771</v>
      </c>
      <c r="M34" s="290">
        <v>66.82362969766838</v>
      </c>
      <c r="N34" s="288"/>
      <c r="O34" s="289"/>
      <c r="P34" s="289"/>
      <c r="Q34" s="290"/>
      <c r="V34" s="291"/>
      <c r="W34" s="291"/>
      <c r="X34" s="291"/>
      <c r="Y34" s="291"/>
      <c r="Z34" s="291"/>
    </row>
    <row r="35" spans="2:26" ht="12.75" customHeight="1">
      <c r="J35" s="288">
        <v>39629</v>
      </c>
      <c r="K35" s="289">
        <v>1.9290897629292285</v>
      </c>
      <c r="L35" s="289">
        <v>59.660886061988286</v>
      </c>
      <c r="M35" s="290">
        <v>66.250545448265697</v>
      </c>
      <c r="N35" s="288"/>
      <c r="O35" s="289"/>
      <c r="P35" s="289"/>
      <c r="Q35" s="290"/>
      <c r="U35" s="285"/>
    </row>
    <row r="36" spans="2:26" ht="12.75" customHeight="1">
      <c r="J36" s="288">
        <v>39660</v>
      </c>
      <c r="K36" s="289">
        <v>1.9469317463042595</v>
      </c>
      <c r="L36" s="289">
        <v>57.905353753581011</v>
      </c>
      <c r="M36" s="290">
        <v>64.862715513138014</v>
      </c>
      <c r="N36" s="288"/>
      <c r="O36" s="289"/>
      <c r="P36" s="289"/>
      <c r="Q36" s="290"/>
      <c r="U36" s="285"/>
    </row>
    <row r="37" spans="2:26" ht="12.75" customHeight="1">
      <c r="J37" s="288">
        <v>39691</v>
      </c>
      <c r="K37" s="289">
        <v>2.0068533569388394</v>
      </c>
      <c r="L37" s="289">
        <v>58.564202307072755</v>
      </c>
      <c r="M37" s="290">
        <v>65.528143234528386</v>
      </c>
      <c r="N37" s="288"/>
      <c r="O37" s="289"/>
      <c r="P37" s="289"/>
      <c r="Q37" s="290"/>
      <c r="U37" s="285"/>
    </row>
    <row r="38" spans="2:26" ht="12.75" customHeight="1">
      <c r="J38" s="288">
        <v>39721</v>
      </c>
      <c r="K38" s="289">
        <v>2.0392575355634408</v>
      </c>
      <c r="L38" s="289">
        <v>57.485796236635501</v>
      </c>
      <c r="M38" s="290">
        <v>65.253878559595051</v>
      </c>
      <c r="N38" s="288"/>
      <c r="O38" s="289"/>
      <c r="P38" s="289"/>
      <c r="Q38" s="290"/>
      <c r="U38" s="285"/>
    </row>
    <row r="39" spans="2:26" ht="12.75" customHeight="1">
      <c r="J39" s="288">
        <v>39752</v>
      </c>
      <c r="K39" s="289">
        <v>2.0758290464514837</v>
      </c>
      <c r="L39" s="289">
        <v>57.097218156597364</v>
      </c>
      <c r="M39" s="290">
        <v>64.950957697070024</v>
      </c>
      <c r="N39" s="288"/>
      <c r="O39" s="289"/>
      <c r="P39" s="289"/>
      <c r="Q39" s="290"/>
      <c r="U39" s="285"/>
    </row>
    <row r="40" spans="2:26" ht="12.75" customHeight="1">
      <c r="J40" s="288">
        <v>39782</v>
      </c>
      <c r="K40" s="289">
        <v>2.1034548008869964</v>
      </c>
      <c r="L40" s="289">
        <v>57.337476287559163</v>
      </c>
      <c r="M40" s="290">
        <v>65.881668578697102</v>
      </c>
      <c r="N40" s="288"/>
      <c r="O40" s="289"/>
      <c r="P40" s="289"/>
      <c r="Q40" s="290"/>
      <c r="U40" s="285"/>
    </row>
    <row r="41" spans="2:26" ht="12.75" customHeight="1">
      <c r="J41" s="288">
        <v>39813</v>
      </c>
      <c r="K41" s="289">
        <v>2.1944713840623957</v>
      </c>
      <c r="L41" s="289">
        <v>58.560885706644406</v>
      </c>
      <c r="M41" s="290">
        <v>68.180194292419642</v>
      </c>
      <c r="N41" s="288"/>
      <c r="O41" s="289"/>
      <c r="P41" s="289"/>
      <c r="Q41" s="290"/>
      <c r="U41" s="285"/>
    </row>
    <row r="42" spans="2:26" ht="12.75" customHeight="1">
      <c r="J42" s="288">
        <v>39844</v>
      </c>
      <c r="K42" s="289">
        <v>2.257107854160977</v>
      </c>
      <c r="L42" s="289">
        <v>56.67142706794214</v>
      </c>
      <c r="M42" s="290">
        <v>66.983667208246672</v>
      </c>
      <c r="N42" s="288"/>
      <c r="O42" s="289"/>
      <c r="P42" s="289"/>
      <c r="Q42" s="290"/>
      <c r="U42" s="285"/>
    </row>
    <row r="43" spans="2:26" ht="12.75" customHeight="1">
      <c r="J43" s="288">
        <v>39872</v>
      </c>
      <c r="K43" s="289">
        <v>2.3456311845762206</v>
      </c>
      <c r="L43" s="289">
        <v>56.886369824827895</v>
      </c>
      <c r="M43" s="290">
        <v>67.476966751054647</v>
      </c>
      <c r="N43" s="288"/>
      <c r="O43" s="289"/>
      <c r="P43" s="289"/>
      <c r="Q43" s="290"/>
      <c r="U43" s="285"/>
    </row>
    <row r="44" spans="2:26" ht="12.75" customHeight="1">
      <c r="J44" s="288">
        <v>39903</v>
      </c>
      <c r="K44" s="289">
        <v>2.4713705499404846</v>
      </c>
      <c r="L44" s="289">
        <v>56.682800845371617</v>
      </c>
      <c r="M44" s="290">
        <v>66.813517903267865</v>
      </c>
      <c r="N44" s="288"/>
      <c r="O44" s="289"/>
      <c r="P44" s="289"/>
      <c r="Q44" s="290"/>
      <c r="U44" s="285"/>
    </row>
    <row r="45" spans="2:26" ht="12.75" customHeight="1">
      <c r="J45" s="288">
        <v>39933</v>
      </c>
      <c r="K45" s="289">
        <v>2.5203900909912367</v>
      </c>
      <c r="L45" s="289">
        <v>55.846609373202313</v>
      </c>
      <c r="M45" s="290">
        <v>66.169436072981824</v>
      </c>
      <c r="N45" s="288"/>
      <c r="O45" s="289"/>
      <c r="P45" s="289"/>
      <c r="Q45" s="290"/>
      <c r="U45" s="285"/>
    </row>
    <row r="46" spans="2:26" ht="12.75" customHeight="1">
      <c r="J46" s="288">
        <v>39964</v>
      </c>
      <c r="K46" s="289">
        <v>2.5995291105416531</v>
      </c>
      <c r="L46" s="289">
        <v>54.845435979233734</v>
      </c>
      <c r="M46" s="290">
        <v>65.197570262123222</v>
      </c>
      <c r="N46" s="288"/>
      <c r="O46" s="289"/>
      <c r="P46" s="289"/>
      <c r="Q46" s="290"/>
      <c r="U46" s="285"/>
    </row>
    <row r="47" spans="2:26" ht="12.75" customHeight="1">
      <c r="J47" s="288">
        <v>39994</v>
      </c>
      <c r="K47" s="289">
        <v>2.7091503161624302</v>
      </c>
      <c r="L47" s="289">
        <v>54.288732040826602</v>
      </c>
      <c r="M47" s="290">
        <v>63.851760981058504</v>
      </c>
      <c r="N47" s="288"/>
      <c r="O47" s="289"/>
      <c r="P47" s="289"/>
      <c r="Q47" s="290"/>
      <c r="U47" s="285"/>
    </row>
    <row r="48" spans="2:26" ht="12.75" customHeight="1">
      <c r="J48" s="288">
        <v>40025</v>
      </c>
      <c r="K48" s="289">
        <v>2.8008533328123875</v>
      </c>
      <c r="L48" s="289">
        <v>54.023479565215759</v>
      </c>
      <c r="M48" s="290">
        <v>63.40751951402973</v>
      </c>
      <c r="N48" s="288"/>
      <c r="O48" s="289"/>
      <c r="P48" s="289"/>
      <c r="Q48" s="290"/>
      <c r="U48" s="285"/>
    </row>
    <row r="49" spans="2:21" ht="12.75" customHeight="1">
      <c r="J49" s="288">
        <v>40056</v>
      </c>
      <c r="K49" s="289">
        <v>2.8698304291220116</v>
      </c>
      <c r="L49" s="289">
        <v>53.309395933135839</v>
      </c>
      <c r="M49" s="290">
        <v>62.650343061581481</v>
      </c>
      <c r="N49" s="288"/>
      <c r="O49" s="289"/>
      <c r="P49" s="289"/>
      <c r="Q49" s="290"/>
      <c r="U49" s="285"/>
    </row>
    <row r="50" spans="2:21" ht="12.75" customHeight="1">
      <c r="J50" s="288">
        <v>40086</v>
      </c>
      <c r="K50" s="289">
        <v>2.9313683078622796</v>
      </c>
      <c r="L50" s="289">
        <v>52.762749003288789</v>
      </c>
      <c r="M50" s="290">
        <v>62.684146540264521</v>
      </c>
      <c r="N50" s="288"/>
      <c r="O50" s="289"/>
      <c r="P50" s="289"/>
      <c r="Q50" s="290"/>
      <c r="U50" s="285"/>
    </row>
    <row r="51" spans="2:21" ht="12.75" customHeight="1">
      <c r="J51" s="288">
        <v>40117</v>
      </c>
      <c r="K51" s="289">
        <v>3.0146330610175234</v>
      </c>
      <c r="L51" s="289">
        <v>52.207165061413498</v>
      </c>
      <c r="M51" s="290">
        <v>62.612484369778365</v>
      </c>
      <c r="N51" s="288"/>
      <c r="O51" s="289"/>
      <c r="P51" s="289"/>
      <c r="Q51" s="290"/>
    </row>
    <row r="52" spans="2:21" ht="12.75" customHeight="1">
      <c r="J52" s="288">
        <v>40147</v>
      </c>
      <c r="K52" s="289">
        <v>2.9758396829818174</v>
      </c>
      <c r="L52" s="289">
        <v>50.544728342983227</v>
      </c>
      <c r="M52" s="290">
        <v>61.153736686326887</v>
      </c>
      <c r="N52" s="288"/>
      <c r="O52" s="289"/>
      <c r="P52" s="289"/>
      <c r="Q52" s="290"/>
    </row>
    <row r="53" spans="2:21" ht="12.75" customHeight="1">
      <c r="J53" s="288">
        <v>40178</v>
      </c>
      <c r="K53" s="289">
        <v>3.0556408386632214</v>
      </c>
      <c r="L53" s="289">
        <v>50.448807276793048</v>
      </c>
      <c r="M53" s="290">
        <v>58.969527246618703</v>
      </c>
      <c r="N53" s="288"/>
      <c r="O53" s="289"/>
      <c r="P53" s="289"/>
      <c r="Q53" s="290"/>
    </row>
    <row r="54" spans="2:21" ht="12.75" customHeight="1">
      <c r="J54" s="288">
        <v>40209</v>
      </c>
      <c r="K54" s="289">
        <v>3.126073731552669</v>
      </c>
      <c r="L54" s="289">
        <v>50.294820028138119</v>
      </c>
      <c r="M54" s="290">
        <v>59.54191451886566</v>
      </c>
      <c r="N54" s="288"/>
      <c r="O54" s="289"/>
      <c r="P54" s="289"/>
      <c r="Q54" s="290"/>
    </row>
    <row r="55" spans="2:21" ht="12.75" customHeight="1">
      <c r="J55" s="288">
        <v>40237</v>
      </c>
      <c r="K55" s="289">
        <v>3.1602348099173927</v>
      </c>
      <c r="L55" s="289">
        <v>50.021616720398946</v>
      </c>
      <c r="M55" s="290">
        <v>59.132505212543428</v>
      </c>
      <c r="N55" s="288"/>
      <c r="O55" s="289"/>
      <c r="P55" s="289"/>
      <c r="Q55" s="290"/>
    </row>
    <row r="56" spans="2:21" ht="12.75" customHeight="1">
      <c r="B56" s="179" t="s">
        <v>2</v>
      </c>
      <c r="J56" s="288">
        <v>40268</v>
      </c>
      <c r="K56" s="289">
        <v>3.2069386039069605</v>
      </c>
      <c r="L56" s="289">
        <v>49.673289109405907</v>
      </c>
      <c r="M56" s="290">
        <v>58.670264657752909</v>
      </c>
      <c r="N56" s="288"/>
      <c r="O56" s="289"/>
      <c r="P56" s="289"/>
      <c r="Q56" s="290"/>
    </row>
    <row r="57" spans="2:21" ht="12.75" customHeight="1">
      <c r="B57" s="293"/>
      <c r="J57" s="288">
        <v>40298</v>
      </c>
      <c r="K57" s="289">
        <v>3.2594544360561697</v>
      </c>
      <c r="L57" s="289">
        <v>48.724722833890965</v>
      </c>
      <c r="M57" s="290">
        <v>58.221181393179755</v>
      </c>
      <c r="N57" s="288"/>
      <c r="O57" s="289"/>
      <c r="P57" s="289"/>
      <c r="Q57" s="290"/>
    </row>
    <row r="58" spans="2:21" ht="12.75" customHeight="1">
      <c r="J58" s="288">
        <v>40329</v>
      </c>
      <c r="K58" s="289">
        <v>3.269354846461324</v>
      </c>
      <c r="L58" s="289">
        <v>48.494291391460706</v>
      </c>
      <c r="M58" s="290">
        <v>58.586941698014151</v>
      </c>
      <c r="N58" s="288"/>
      <c r="O58" s="289"/>
      <c r="P58" s="289"/>
      <c r="Q58" s="290"/>
    </row>
    <row r="59" spans="2:21" ht="12.75" customHeight="1">
      <c r="J59" s="288">
        <v>40359</v>
      </c>
      <c r="K59" s="289">
        <v>3.3203428309191874</v>
      </c>
      <c r="L59" s="289">
        <v>48.029998961125699</v>
      </c>
      <c r="M59" s="290">
        <v>58.699170319678252</v>
      </c>
      <c r="N59" s="288"/>
      <c r="O59" s="289"/>
      <c r="P59" s="289"/>
      <c r="Q59" s="290"/>
    </row>
    <row r="60" spans="2:21" ht="12.75" customHeight="1">
      <c r="J60" s="288">
        <v>40390</v>
      </c>
      <c r="K60" s="289">
        <v>3.3859548960616674</v>
      </c>
      <c r="L60" s="289">
        <v>48.959404943603147</v>
      </c>
      <c r="M60" s="290">
        <v>60.288752395329006</v>
      </c>
      <c r="N60" s="288"/>
      <c r="O60" s="289"/>
      <c r="P60" s="289"/>
      <c r="Q60" s="290"/>
    </row>
    <row r="61" spans="2:21" ht="12.75" customHeight="1">
      <c r="J61" s="288">
        <v>40421</v>
      </c>
      <c r="K61" s="289">
        <v>3.4222000869057205</v>
      </c>
      <c r="L61" s="289">
        <v>49.591967952615448</v>
      </c>
      <c r="M61" s="290">
        <v>60.530863599365084</v>
      </c>
      <c r="N61" s="288"/>
      <c r="O61" s="289"/>
      <c r="P61" s="289"/>
      <c r="Q61" s="290"/>
    </row>
    <row r="62" spans="2:21" ht="12.75" customHeight="1">
      <c r="J62" s="288">
        <v>40451</v>
      </c>
      <c r="K62" s="289">
        <v>3.6761677723752251</v>
      </c>
      <c r="L62" s="289">
        <v>49.767150305536859</v>
      </c>
      <c r="M62" s="290">
        <v>62.077320418592343</v>
      </c>
      <c r="N62" s="288"/>
      <c r="O62" s="289"/>
      <c r="P62" s="289"/>
      <c r="Q62" s="290"/>
    </row>
    <row r="63" spans="2:21" ht="12.75" customHeight="1">
      <c r="J63" s="288">
        <v>40482</v>
      </c>
      <c r="K63" s="289">
        <v>3.6832013026916437</v>
      </c>
      <c r="L63" s="289">
        <v>50.416171603954872</v>
      </c>
      <c r="M63" s="290">
        <v>62.450367355295754</v>
      </c>
      <c r="N63" s="288"/>
      <c r="O63" s="289"/>
      <c r="P63" s="289"/>
      <c r="Q63" s="290"/>
    </row>
    <row r="64" spans="2:21" ht="12.75" customHeight="1">
      <c r="J64" s="288">
        <v>40512</v>
      </c>
      <c r="K64" s="289">
        <v>3.6649725442752827</v>
      </c>
      <c r="L64" s="289">
        <v>50.01618538362407</v>
      </c>
      <c r="M64" s="290">
        <v>63.10932382381845</v>
      </c>
      <c r="N64" s="288"/>
      <c r="O64" s="289"/>
      <c r="P64" s="289"/>
      <c r="Q64" s="290"/>
    </row>
    <row r="65" spans="10:17" ht="12.75" customHeight="1">
      <c r="J65" s="288">
        <v>40543</v>
      </c>
      <c r="K65" s="289">
        <v>3.6246632911835608</v>
      </c>
      <c r="L65" s="289">
        <v>48.3180340552262</v>
      </c>
      <c r="M65" s="290">
        <v>62.992813248235734</v>
      </c>
      <c r="N65" s="288"/>
      <c r="O65" s="289"/>
      <c r="P65" s="289"/>
      <c r="Q65" s="290"/>
    </row>
    <row r="66" spans="10:17" ht="12.75" customHeight="1">
      <c r="J66" s="288">
        <v>40574</v>
      </c>
      <c r="K66" s="289">
        <v>3.6744094172488815</v>
      </c>
      <c r="L66" s="289">
        <v>49.08103648865368</v>
      </c>
      <c r="M66" s="290">
        <v>64.000907135157917</v>
      </c>
      <c r="N66" s="288"/>
      <c r="O66" s="289"/>
      <c r="P66" s="289"/>
      <c r="Q66" s="290"/>
    </row>
    <row r="67" spans="10:17" ht="12.75" customHeight="1">
      <c r="J67" s="288">
        <v>40602</v>
      </c>
      <c r="K67" s="289">
        <v>3.6971461505527365</v>
      </c>
      <c r="L67" s="289">
        <v>49.819631174884982</v>
      </c>
      <c r="M67" s="290">
        <v>64.088774284019621</v>
      </c>
      <c r="N67" s="288"/>
      <c r="O67" s="289"/>
      <c r="P67" s="289"/>
      <c r="Q67" s="290"/>
    </row>
    <row r="68" spans="10:17" ht="12.75" customHeight="1">
      <c r="J68" s="288">
        <v>40633</v>
      </c>
      <c r="K68" s="289">
        <v>3.7461359272223902</v>
      </c>
      <c r="L68" s="289">
        <v>50.525673279927261</v>
      </c>
      <c r="M68" s="290">
        <v>64.683447014100409</v>
      </c>
      <c r="N68" s="288"/>
      <c r="O68" s="289"/>
      <c r="P68" s="289"/>
      <c r="Q68" s="290"/>
    </row>
    <row r="69" spans="10:17" ht="12.75" customHeight="1">
      <c r="J69" s="288">
        <v>40663</v>
      </c>
      <c r="K69" s="289">
        <v>3.7408999266300569</v>
      </c>
      <c r="L69" s="289">
        <v>50.906097699942762</v>
      </c>
      <c r="M69" s="290">
        <v>65.25575313426792</v>
      </c>
      <c r="N69" s="288"/>
      <c r="O69" s="289"/>
      <c r="P69" s="289"/>
      <c r="Q69" s="290"/>
    </row>
    <row r="70" spans="10:17" ht="12.75" customHeight="1">
      <c r="J70" s="288">
        <v>40694</v>
      </c>
      <c r="K70" s="289">
        <v>3.7319189482411681</v>
      </c>
      <c r="L70" s="289">
        <v>51.318461363169988</v>
      </c>
      <c r="M70" s="290">
        <v>65.696780031905945</v>
      </c>
      <c r="N70" s="288"/>
      <c r="O70" s="289"/>
      <c r="P70" s="289"/>
      <c r="Q70" s="290"/>
    </row>
    <row r="71" spans="10:17" ht="12.75" customHeight="1">
      <c r="J71" s="288">
        <v>40724</v>
      </c>
      <c r="K71" s="289">
        <v>3.7616495405611206</v>
      </c>
      <c r="L71" s="289">
        <v>51.718256058380753</v>
      </c>
      <c r="M71" s="290">
        <v>65.890759386211286</v>
      </c>
      <c r="N71" s="288"/>
      <c r="O71" s="289"/>
      <c r="P71" s="289"/>
      <c r="Q71" s="290"/>
    </row>
    <row r="72" spans="10:17" ht="12.75" customHeight="1">
      <c r="J72" s="288">
        <v>40755</v>
      </c>
      <c r="K72" s="289">
        <v>3.74994581829041</v>
      </c>
      <c r="L72" s="289">
        <v>51.923624422800749</v>
      </c>
      <c r="M72" s="290">
        <v>66.559639982008662</v>
      </c>
      <c r="N72" s="288"/>
      <c r="O72" s="289"/>
      <c r="P72" s="289"/>
      <c r="Q72" s="290"/>
    </row>
    <row r="73" spans="10:17" ht="12.75" customHeight="1">
      <c r="J73" s="288">
        <v>40786</v>
      </c>
      <c r="K73" s="289">
        <v>3.7147115776309998</v>
      </c>
      <c r="L73" s="289">
        <v>51.461114620739764</v>
      </c>
      <c r="M73" s="290">
        <v>66.00761474479927</v>
      </c>
      <c r="N73" s="288"/>
      <c r="O73" s="289"/>
      <c r="P73" s="289"/>
      <c r="Q73" s="290"/>
    </row>
    <row r="74" spans="10:17" ht="12.75" customHeight="1">
      <c r="J74" s="288">
        <v>40816</v>
      </c>
      <c r="K74" s="289">
        <v>3.6810655002172425</v>
      </c>
      <c r="L74" s="289">
        <v>51.28937548225322</v>
      </c>
      <c r="M74" s="290">
        <v>66.133283912563897</v>
      </c>
      <c r="N74" s="288"/>
      <c r="O74" s="289"/>
      <c r="P74" s="289"/>
      <c r="Q74" s="290"/>
    </row>
    <row r="75" spans="10:17" ht="12.75" customHeight="1">
      <c r="J75" s="288">
        <v>40847</v>
      </c>
      <c r="K75" s="289">
        <v>3.600412632118756</v>
      </c>
      <c r="L75" s="289">
        <v>51.878684643469633</v>
      </c>
      <c r="M75" s="290">
        <v>66.468584984887144</v>
      </c>
      <c r="N75" s="288"/>
      <c r="O75" s="289"/>
      <c r="P75" s="289"/>
      <c r="Q75" s="290"/>
    </row>
    <row r="76" spans="10:17" ht="12.75" customHeight="1">
      <c r="J76" s="288">
        <v>40877</v>
      </c>
      <c r="K76" s="289">
        <v>3.5531998670244205</v>
      </c>
      <c r="L76" s="289">
        <v>52.033236410247632</v>
      </c>
      <c r="M76" s="290">
        <v>66.956012767181292</v>
      </c>
      <c r="N76" s="288"/>
      <c r="O76" s="289"/>
      <c r="P76" s="289"/>
      <c r="Q76" s="290"/>
    </row>
    <row r="77" spans="10:17" ht="12.75" customHeight="1">
      <c r="J77" s="288">
        <v>40908</v>
      </c>
      <c r="K77" s="289">
        <v>3.437398157735839</v>
      </c>
      <c r="L77" s="289">
        <v>51.481254514546201</v>
      </c>
      <c r="M77" s="290">
        <v>67.233545364315489</v>
      </c>
      <c r="N77" s="288"/>
      <c r="O77" s="289"/>
      <c r="P77" s="289"/>
      <c r="Q77" s="290"/>
    </row>
    <row r="78" spans="10:17" ht="12.75" customHeight="1">
      <c r="J78" s="288">
        <v>40939</v>
      </c>
      <c r="K78" s="289">
        <v>3.4661412947207411</v>
      </c>
      <c r="L78" s="289">
        <v>51.883508743687571</v>
      </c>
      <c r="M78" s="290">
        <v>67.891414139140551</v>
      </c>
      <c r="N78" s="288"/>
      <c r="O78" s="289"/>
      <c r="P78" s="289"/>
      <c r="Q78" s="290"/>
    </row>
    <row r="79" spans="10:17" ht="12.75" customHeight="1">
      <c r="J79" s="288">
        <v>40968</v>
      </c>
      <c r="K79" s="289">
        <v>3.4550451172498047</v>
      </c>
      <c r="L79" s="289">
        <v>51.813548089316143</v>
      </c>
      <c r="M79" s="290">
        <v>67.975528150604305</v>
      </c>
      <c r="N79" s="288"/>
      <c r="O79" s="289"/>
      <c r="P79" s="289"/>
      <c r="Q79" s="290"/>
    </row>
    <row r="80" spans="10:17" ht="12.75" customHeight="1">
      <c r="J80" s="288">
        <v>40999</v>
      </c>
      <c r="K80" s="289">
        <v>3.4654064864716672</v>
      </c>
      <c r="L80" s="289">
        <v>51.855197446922297</v>
      </c>
      <c r="M80" s="290">
        <v>67.829402829971997</v>
      </c>
      <c r="N80" s="288"/>
      <c r="O80" s="289"/>
      <c r="P80" s="289"/>
      <c r="Q80" s="290"/>
    </row>
    <row r="81" spans="10:17" ht="12.75" customHeight="1">
      <c r="J81" s="288">
        <v>41029</v>
      </c>
      <c r="K81" s="289">
        <v>3.4679724567352452</v>
      </c>
      <c r="L81" s="289">
        <v>52.432672485730293</v>
      </c>
      <c r="M81" s="290">
        <v>68.335556198257848</v>
      </c>
      <c r="N81" s="288"/>
      <c r="O81" s="289"/>
      <c r="P81" s="289"/>
      <c r="Q81" s="290"/>
    </row>
    <row r="82" spans="10:17" ht="12.75" customHeight="1">
      <c r="J82" s="288">
        <v>41060</v>
      </c>
      <c r="K82" s="289">
        <v>3.4444678692900106</v>
      </c>
      <c r="L82" s="289">
        <v>52.095270732583757</v>
      </c>
      <c r="M82" s="290">
        <v>68.01108060198618</v>
      </c>
      <c r="N82" s="288"/>
      <c r="O82" s="289"/>
      <c r="P82" s="289"/>
      <c r="Q82" s="290"/>
    </row>
    <row r="83" spans="10:17" ht="12.75" customHeight="1">
      <c r="J83" s="288">
        <v>41090</v>
      </c>
      <c r="K83" s="289">
        <v>3.4111821356108587</v>
      </c>
      <c r="L83" s="289">
        <v>51.972558000060729</v>
      </c>
      <c r="M83" s="290">
        <v>67.696202320855875</v>
      </c>
      <c r="N83" s="288"/>
      <c r="O83" s="289"/>
      <c r="P83" s="289"/>
      <c r="Q83" s="290"/>
    </row>
    <row r="84" spans="10:17" ht="12.75" customHeight="1">
      <c r="J84" s="288">
        <v>41121</v>
      </c>
      <c r="K84" s="289">
        <v>3.4128644808536621</v>
      </c>
      <c r="L84" s="289">
        <v>52.17113652793892</v>
      </c>
      <c r="M84" s="290">
        <v>67.86705381790506</v>
      </c>
      <c r="N84" s="288"/>
      <c r="O84" s="289"/>
      <c r="P84" s="289"/>
      <c r="Q84" s="290"/>
    </row>
    <row r="85" spans="10:17" ht="12.75" customHeight="1">
      <c r="J85" s="288">
        <v>41152</v>
      </c>
      <c r="K85" s="289">
        <v>3.3930932516081693</v>
      </c>
      <c r="L85" s="289">
        <v>52.915733249658295</v>
      </c>
      <c r="M85" s="290">
        <v>68.280982091922411</v>
      </c>
      <c r="N85" s="288"/>
      <c r="O85" s="289"/>
      <c r="P85" s="289"/>
      <c r="Q85" s="290"/>
    </row>
    <row r="86" spans="10:17" ht="12.75" customHeight="1">
      <c r="J86" s="288">
        <v>41182</v>
      </c>
      <c r="K86" s="289">
        <v>3.3675161493690853</v>
      </c>
      <c r="L86" s="289">
        <v>53.107935336231634</v>
      </c>
      <c r="M86" s="290">
        <v>68.705221493994586</v>
      </c>
      <c r="N86" s="288"/>
      <c r="O86" s="289"/>
      <c r="P86" s="289"/>
      <c r="Q86" s="290"/>
    </row>
    <row r="87" spans="10:17" ht="12.75" customHeight="1">
      <c r="J87" s="288">
        <v>41213</v>
      </c>
      <c r="K87" s="289">
        <v>3.386164443500097</v>
      </c>
      <c r="L87" s="289">
        <v>53.205168877098671</v>
      </c>
      <c r="M87" s="290">
        <v>69.0393757662372</v>
      </c>
      <c r="N87" s="288"/>
      <c r="O87" s="289"/>
      <c r="P87" s="289"/>
      <c r="Q87" s="290"/>
    </row>
    <row r="88" spans="10:17" ht="12.75" customHeight="1">
      <c r="J88" s="288">
        <v>41243</v>
      </c>
      <c r="K88" s="289">
        <v>3.3718242532305731</v>
      </c>
      <c r="L88" s="289">
        <v>53.022412757476253</v>
      </c>
      <c r="M88" s="290">
        <v>69.759160227976622</v>
      </c>
      <c r="N88" s="288"/>
      <c r="O88" s="289"/>
      <c r="P88" s="289"/>
      <c r="Q88" s="290"/>
    </row>
    <row r="89" spans="10:17" ht="12.75" customHeight="1">
      <c r="J89" s="288">
        <v>41274</v>
      </c>
      <c r="K89" s="289">
        <v>3.3737054045826671</v>
      </c>
      <c r="L89" s="289">
        <v>53.811555474705244</v>
      </c>
      <c r="M89" s="290">
        <v>70.387339993965185</v>
      </c>
      <c r="N89" s="288"/>
      <c r="O89" s="289"/>
      <c r="P89" s="289"/>
      <c r="Q89" s="290"/>
    </row>
    <row r="90" spans="10:17" ht="12.75" customHeight="1">
      <c r="J90" s="288">
        <v>41305</v>
      </c>
      <c r="K90" s="289">
        <v>3.3549777888163437</v>
      </c>
      <c r="L90" s="289">
        <v>53.485346771938779</v>
      </c>
      <c r="M90" s="290">
        <v>70.063026327341078</v>
      </c>
      <c r="N90" s="288"/>
      <c r="O90" s="289"/>
      <c r="P90" s="289"/>
      <c r="Q90" s="290"/>
    </row>
    <row r="91" spans="10:17" ht="12.75" customHeight="1">
      <c r="J91" s="288">
        <v>41333</v>
      </c>
      <c r="K91" s="289">
        <v>3.3684102819113644</v>
      </c>
      <c r="L91" s="289">
        <v>53.369904021294978</v>
      </c>
      <c r="M91" s="290">
        <v>69.841867474501797</v>
      </c>
      <c r="N91" s="288"/>
      <c r="O91" s="289"/>
      <c r="P91" s="289"/>
      <c r="Q91" s="290"/>
    </row>
    <row r="92" spans="10:17" ht="12.75" customHeight="1">
      <c r="J92" s="288">
        <v>41364</v>
      </c>
      <c r="K92" s="289">
        <v>3.3870190109934537</v>
      </c>
      <c r="L92" s="289">
        <v>53.762056805322636</v>
      </c>
      <c r="M92" s="290">
        <v>70.268558200087526</v>
      </c>
      <c r="N92" s="288"/>
      <c r="O92" s="289"/>
      <c r="P92" s="289"/>
      <c r="Q92" s="290"/>
    </row>
    <row r="93" spans="10:17" ht="12.75" customHeight="1">
      <c r="J93" s="288">
        <v>41394</v>
      </c>
      <c r="K93" s="289">
        <v>3.4102637694527806</v>
      </c>
      <c r="L93" s="289">
        <v>54.171596631241634</v>
      </c>
      <c r="M93" s="290">
        <v>71.071853560283131</v>
      </c>
      <c r="N93" s="288"/>
      <c r="O93" s="289"/>
      <c r="P93" s="289"/>
      <c r="Q93" s="290"/>
    </row>
    <row r="94" spans="10:17" ht="12.75" customHeight="1">
      <c r="J94" s="288">
        <v>41425</v>
      </c>
      <c r="K94" s="289">
        <v>3.4145908500493296</v>
      </c>
      <c r="L94" s="289">
        <v>54.176431255275979</v>
      </c>
      <c r="M94" s="290">
        <v>70.946971663654764</v>
      </c>
      <c r="N94" s="288"/>
      <c r="O94" s="289"/>
      <c r="P94" s="289"/>
      <c r="Q94" s="290"/>
    </row>
    <row r="95" spans="10:17" ht="12.75" customHeight="1">
      <c r="J95" s="288">
        <v>41455</v>
      </c>
      <c r="K95" s="289">
        <v>3.394228056603652</v>
      </c>
      <c r="L95" s="289">
        <v>54.005911557898166</v>
      </c>
      <c r="M95" s="290">
        <v>70.859340090286366</v>
      </c>
      <c r="N95" s="288"/>
      <c r="O95" s="289"/>
      <c r="P95" s="289"/>
      <c r="Q95" s="290"/>
    </row>
    <row r="96" spans="10:17" ht="12.75" customHeight="1">
      <c r="J96" s="288">
        <v>41486</v>
      </c>
      <c r="K96" s="289">
        <v>3.4116466404518322</v>
      </c>
      <c r="L96" s="289">
        <v>54.273893812307705</v>
      </c>
      <c r="M96" s="290">
        <v>71.00045179350893</v>
      </c>
      <c r="N96" s="288"/>
      <c r="O96" s="289"/>
      <c r="P96" s="289"/>
      <c r="Q96" s="290"/>
    </row>
    <row r="97" spans="3:17" ht="12.75" customHeight="1">
      <c r="J97" s="288">
        <v>41517</v>
      </c>
      <c r="K97" s="289">
        <v>3.3998409182465257</v>
      </c>
      <c r="L97" s="289">
        <v>54.599182011974378</v>
      </c>
      <c r="M97" s="290">
        <v>71.302992039598294</v>
      </c>
      <c r="N97" s="288"/>
      <c r="O97" s="289"/>
      <c r="P97" s="289"/>
      <c r="Q97" s="290"/>
    </row>
    <row r="98" spans="3:17" ht="12.75" customHeight="1">
      <c r="J98" s="288">
        <v>41547</v>
      </c>
      <c r="K98" s="289">
        <v>3.3813844748463189</v>
      </c>
      <c r="L98" s="289">
        <v>54.577835818393424</v>
      </c>
      <c r="M98" s="290">
        <v>71.604537304944117</v>
      </c>
      <c r="N98" s="288"/>
      <c r="O98" s="289"/>
      <c r="P98" s="289"/>
      <c r="Q98" s="290"/>
    </row>
    <row r="99" spans="3:17" ht="12.75" customHeight="1">
      <c r="J99" s="288">
        <v>41578</v>
      </c>
      <c r="K99" s="289">
        <v>3.3935492027870433</v>
      </c>
      <c r="L99" s="289">
        <v>54.897627758669223</v>
      </c>
      <c r="M99" s="290">
        <v>71.632357555406827</v>
      </c>
      <c r="N99" s="288"/>
      <c r="O99" s="289"/>
      <c r="P99" s="289"/>
      <c r="Q99" s="290"/>
    </row>
    <row r="100" spans="3:17" ht="12.75" customHeight="1">
      <c r="J100" s="288">
        <v>41608</v>
      </c>
      <c r="K100" s="289">
        <v>3.3533110039630944</v>
      </c>
      <c r="L100" s="289">
        <v>55.380696637504101</v>
      </c>
      <c r="M100" s="290">
        <v>72.384250895038377</v>
      </c>
      <c r="N100" s="288"/>
      <c r="O100" s="289"/>
      <c r="P100" s="289"/>
      <c r="Q100" s="290"/>
    </row>
    <row r="101" spans="3:17" ht="12.75" customHeight="1">
      <c r="J101" s="288">
        <v>41639</v>
      </c>
      <c r="K101" s="289">
        <v>3.3230224115503408</v>
      </c>
      <c r="L101" s="289">
        <v>54.989360207812332</v>
      </c>
      <c r="M101" s="290">
        <v>71.769675966143282</v>
      </c>
      <c r="N101" s="288"/>
      <c r="O101" s="289"/>
      <c r="P101" s="289"/>
      <c r="Q101" s="290"/>
    </row>
    <row r="102" spans="3:17" ht="12.75" customHeight="1">
      <c r="G102" s="291"/>
      <c r="J102" s="288">
        <v>41670</v>
      </c>
      <c r="K102" s="289">
        <v>3.3230077681863408</v>
      </c>
      <c r="L102" s="289">
        <v>55.649498861729185</v>
      </c>
      <c r="M102" s="290">
        <v>71.807156534393428</v>
      </c>
      <c r="N102" s="288"/>
      <c r="O102" s="289"/>
      <c r="P102" s="289"/>
      <c r="Q102" s="290"/>
    </row>
    <row r="103" spans="3:17" ht="12.75" customHeight="1">
      <c r="G103" s="291"/>
      <c r="J103" s="288">
        <v>41698</v>
      </c>
      <c r="K103" s="289">
        <v>3.3356708542274855</v>
      </c>
      <c r="L103" s="289">
        <v>55.602510191361063</v>
      </c>
      <c r="M103" s="290">
        <v>71.947693236409947</v>
      </c>
      <c r="N103" s="288"/>
      <c r="O103" s="289"/>
      <c r="P103" s="289"/>
      <c r="Q103" s="290"/>
    </row>
    <row r="104" spans="3:17" ht="12.75" customHeight="1">
      <c r="J104" s="288">
        <v>41729</v>
      </c>
      <c r="K104" s="289">
        <v>3.3430486129248695</v>
      </c>
      <c r="L104" s="289">
        <v>55.361463031134761</v>
      </c>
      <c r="M104" s="290">
        <v>71.684671814364677</v>
      </c>
      <c r="N104" s="288"/>
      <c r="O104" s="289"/>
      <c r="P104" s="289"/>
      <c r="Q104" s="290"/>
    </row>
    <row r="105" spans="3:17" ht="12.75" customHeight="1">
      <c r="J105" s="288">
        <v>41759</v>
      </c>
      <c r="K105" s="289">
        <v>3.3156029098259716</v>
      </c>
      <c r="L105" s="289">
        <v>54.805051497955915</v>
      </c>
      <c r="M105" s="290">
        <v>71.253249896860353</v>
      </c>
      <c r="N105" s="288"/>
      <c r="O105" s="289"/>
      <c r="P105" s="289"/>
      <c r="Q105" s="290"/>
    </row>
    <row r="106" spans="3:17" ht="12.75" customHeight="1">
      <c r="J106" s="288">
        <v>41790</v>
      </c>
      <c r="K106" s="289">
        <v>3.3036703336272981</v>
      </c>
      <c r="L106" s="289">
        <v>54.599733957433664</v>
      </c>
      <c r="M106" s="290">
        <v>71.302837159326955</v>
      </c>
      <c r="N106" s="288"/>
      <c r="O106" s="289"/>
      <c r="P106" s="289"/>
      <c r="Q106" s="290"/>
    </row>
    <row r="107" spans="3:17" ht="12.75" customHeight="1">
      <c r="J107" s="288">
        <v>41820</v>
      </c>
      <c r="K107" s="289">
        <v>3.2719509335574557</v>
      </c>
      <c r="L107" s="289">
        <v>55.052010532713382</v>
      </c>
      <c r="M107" s="290">
        <v>72.262052651545076</v>
      </c>
      <c r="N107" s="288"/>
      <c r="O107" s="289"/>
      <c r="P107" s="289"/>
      <c r="Q107" s="290"/>
    </row>
    <row r="108" spans="3:17" ht="12.75" customHeight="1">
      <c r="J108" s="288">
        <v>41851</v>
      </c>
      <c r="K108" s="289">
        <v>3.2816743356780727</v>
      </c>
      <c r="L108" s="289">
        <v>55.178565216170675</v>
      </c>
      <c r="M108" s="290">
        <v>72.257591474628811</v>
      </c>
      <c r="N108" s="288"/>
      <c r="O108" s="289"/>
      <c r="P108" s="289"/>
      <c r="Q108" s="290"/>
    </row>
    <row r="109" spans="3:17" ht="12.75" customHeight="1">
      <c r="C109" s="294"/>
      <c r="J109" s="288">
        <v>41882</v>
      </c>
      <c r="K109" s="289">
        <v>3.2824665879777069</v>
      </c>
      <c r="L109" s="289">
        <v>56.282859084391646</v>
      </c>
      <c r="M109" s="290">
        <v>72.91408369663877</v>
      </c>
      <c r="N109" s="288"/>
      <c r="O109" s="289"/>
      <c r="P109" s="289"/>
      <c r="Q109" s="290"/>
    </row>
    <row r="110" spans="3:17" ht="12.75" customHeight="1">
      <c r="C110" s="291"/>
      <c r="D110" s="291"/>
      <c r="E110" s="291"/>
      <c r="F110" s="291"/>
      <c r="G110" s="291"/>
      <c r="J110" s="288">
        <v>41912</v>
      </c>
      <c r="K110" s="289">
        <v>3.2772191236868782</v>
      </c>
      <c r="L110" s="289">
        <v>55.996372124436775</v>
      </c>
      <c r="M110" s="290">
        <v>72.35429643293854</v>
      </c>
      <c r="N110" s="288"/>
      <c r="O110" s="289"/>
      <c r="P110" s="289"/>
      <c r="Q110" s="290"/>
    </row>
    <row r="111" spans="3:17" ht="12.75" customHeight="1">
      <c r="C111" s="232"/>
      <c r="D111" s="291"/>
      <c r="E111" s="291"/>
      <c r="F111" s="291"/>
      <c r="G111" s="291"/>
      <c r="J111" s="288">
        <v>41943</v>
      </c>
      <c r="K111" s="289">
        <v>3.2407561160209273</v>
      </c>
      <c r="L111" s="289">
        <v>55.717057397043931</v>
      </c>
      <c r="M111" s="290">
        <v>71.86030109703799</v>
      </c>
      <c r="N111" s="288"/>
      <c r="O111" s="289"/>
      <c r="P111" s="289"/>
      <c r="Q111" s="290"/>
    </row>
    <row r="112" spans="3:17" ht="12.75" customHeight="1">
      <c r="J112" s="288">
        <v>41973</v>
      </c>
      <c r="K112" s="289">
        <v>3.2186765273567177</v>
      </c>
      <c r="L112" s="289">
        <v>55.445277795987657</v>
      </c>
      <c r="M112" s="290">
        <v>71.222029813912897</v>
      </c>
      <c r="N112" s="288"/>
      <c r="O112" s="289"/>
      <c r="P112" s="289"/>
      <c r="Q112" s="290"/>
    </row>
    <row r="113" spans="2:17" ht="12.75" customHeight="1">
      <c r="C113" s="232"/>
      <c r="J113" s="288">
        <v>42004</v>
      </c>
      <c r="K113" s="289">
        <v>3.1963317546264678</v>
      </c>
      <c r="L113" s="289">
        <v>55.54741121778288</v>
      </c>
      <c r="M113" s="290">
        <v>71.250438328978078</v>
      </c>
      <c r="N113" s="288"/>
      <c r="O113" s="289"/>
      <c r="P113" s="289"/>
      <c r="Q113" s="290"/>
    </row>
    <row r="114" spans="2:17" ht="12.75" customHeight="1">
      <c r="C114" s="232"/>
      <c r="J114" s="288">
        <v>42035</v>
      </c>
      <c r="K114" s="289">
        <v>3.2108195156450652</v>
      </c>
      <c r="L114" s="289">
        <v>55.61149262884917</v>
      </c>
      <c r="M114" s="290">
        <v>71.599977237822571</v>
      </c>
      <c r="N114" s="288"/>
      <c r="O114" s="289"/>
      <c r="P114" s="289"/>
      <c r="Q114" s="290"/>
    </row>
    <row r="115" spans="2:17" ht="12.75" customHeight="1">
      <c r="C115" s="232"/>
      <c r="J115" s="288">
        <v>42063</v>
      </c>
      <c r="K115" s="289">
        <v>3.1959447624853885</v>
      </c>
      <c r="L115" s="289">
        <v>54.750120997363773</v>
      </c>
      <c r="M115" s="290">
        <v>71.050410184533845</v>
      </c>
      <c r="N115" s="288"/>
      <c r="O115" s="289"/>
      <c r="P115" s="289"/>
      <c r="Q115" s="290"/>
    </row>
    <row r="116" spans="2:17" ht="12.75" customHeight="1">
      <c r="C116" s="232"/>
      <c r="J116" s="288">
        <v>42094</v>
      </c>
      <c r="K116" s="289">
        <v>3.1414372296874644</v>
      </c>
      <c r="L116" s="289">
        <v>55.45597466273199</v>
      </c>
      <c r="M116" s="290">
        <v>71.153697660409847</v>
      </c>
      <c r="N116" s="288"/>
      <c r="O116" s="289"/>
      <c r="P116" s="289"/>
      <c r="Q116" s="290"/>
    </row>
    <row r="117" spans="2:17" ht="12.75" customHeight="1">
      <c r="B117" s="293"/>
      <c r="C117" s="232"/>
      <c r="J117" s="288">
        <v>42124</v>
      </c>
      <c r="K117" s="289">
        <v>3.0749131825902802</v>
      </c>
      <c r="L117" s="289">
        <v>55.410765963507259</v>
      </c>
      <c r="M117" s="290">
        <v>71.156878178393953</v>
      </c>
      <c r="N117" s="288"/>
      <c r="O117" s="289"/>
      <c r="P117" s="289"/>
      <c r="Q117" s="290"/>
    </row>
    <row r="118" spans="2:17" ht="12.75" customHeight="1">
      <c r="C118" s="232"/>
      <c r="J118" s="288">
        <v>42155</v>
      </c>
      <c r="K118" s="289">
        <v>3.0585929476351592</v>
      </c>
      <c r="L118" s="289">
        <v>55.129661447838494</v>
      </c>
      <c r="M118" s="290">
        <v>70.811256377393988</v>
      </c>
      <c r="N118" s="288"/>
      <c r="O118" s="289"/>
      <c r="P118" s="289"/>
      <c r="Q118" s="290"/>
    </row>
    <row r="119" spans="2:17" ht="12.75" customHeight="1">
      <c r="C119" s="232"/>
      <c r="J119" s="288">
        <v>42185</v>
      </c>
      <c r="K119" s="289">
        <v>3.1437609179512362</v>
      </c>
      <c r="L119" s="289">
        <v>55.717083460723771</v>
      </c>
      <c r="M119" s="290">
        <v>71.334632493005671</v>
      </c>
      <c r="N119" s="288"/>
      <c r="O119" s="289"/>
      <c r="P119" s="289"/>
      <c r="Q119" s="290"/>
    </row>
    <row r="120" spans="2:17" ht="12.75" customHeight="1">
      <c r="C120" s="232"/>
      <c r="J120" s="288">
        <v>42216</v>
      </c>
      <c r="K120" s="289">
        <v>3.1108782797400116</v>
      </c>
      <c r="L120" s="289">
        <v>56.098009687861136</v>
      </c>
      <c r="M120" s="290">
        <v>70.988744322102548</v>
      </c>
      <c r="N120" s="288"/>
      <c r="O120" s="289"/>
      <c r="P120" s="289"/>
      <c r="Q120" s="290"/>
    </row>
    <row r="121" spans="2:17" ht="12.75" customHeight="1">
      <c r="B121" s="294"/>
      <c r="C121" s="232"/>
      <c r="J121" s="288">
        <v>42247</v>
      </c>
      <c r="K121" s="289">
        <v>3.0890999820015081</v>
      </c>
      <c r="L121" s="289">
        <v>55.638005143303246</v>
      </c>
      <c r="M121" s="290">
        <v>70.350729409170285</v>
      </c>
      <c r="N121" s="288"/>
      <c r="O121" s="289"/>
      <c r="P121" s="289"/>
      <c r="Q121" s="290"/>
    </row>
    <row r="122" spans="2:17" ht="12.75" customHeight="1">
      <c r="B122" s="87"/>
      <c r="C122" s="232"/>
      <c r="J122" s="288">
        <v>42277</v>
      </c>
      <c r="K122" s="289">
        <v>3.0218912457220779</v>
      </c>
      <c r="L122" s="289">
        <v>54.613152544882524</v>
      </c>
      <c r="M122" s="290">
        <v>69.137008438290977</v>
      </c>
      <c r="N122" s="288"/>
      <c r="O122" s="289"/>
      <c r="P122" s="289"/>
      <c r="Q122" s="290"/>
    </row>
    <row r="123" spans="2:17" ht="12.75" customHeight="1">
      <c r="B123" s="232"/>
      <c r="C123" s="232"/>
      <c r="J123" s="288">
        <v>42308</v>
      </c>
      <c r="K123" s="289">
        <v>2.9740618652927897</v>
      </c>
      <c r="L123" s="289">
        <v>55.065604182046492</v>
      </c>
      <c r="M123" s="290">
        <v>68.948027367215076</v>
      </c>
      <c r="N123" s="288"/>
      <c r="O123" s="289"/>
      <c r="P123" s="289"/>
      <c r="Q123" s="290"/>
    </row>
    <row r="124" spans="2:17" ht="12.75" customHeight="1">
      <c r="C124" s="232"/>
      <c r="J124" s="288">
        <v>42338</v>
      </c>
      <c r="K124" s="289">
        <v>2.8861429415405899</v>
      </c>
      <c r="L124" s="289">
        <v>54.382300554035758</v>
      </c>
      <c r="M124" s="290">
        <v>68.391370042940068</v>
      </c>
      <c r="N124" s="288"/>
      <c r="O124" s="289"/>
      <c r="P124" s="289"/>
      <c r="Q124" s="290"/>
    </row>
    <row r="125" spans="2:17" ht="12.75" customHeight="1">
      <c r="J125" s="288">
        <v>42369</v>
      </c>
      <c r="K125" s="289">
        <v>2.8445972736419205</v>
      </c>
      <c r="L125" s="289">
        <v>54.641726473798158</v>
      </c>
      <c r="M125" s="290">
        <v>69.264338798930837</v>
      </c>
      <c r="N125" s="288"/>
      <c r="O125" s="289"/>
      <c r="P125" s="289"/>
      <c r="Q125" s="290"/>
    </row>
    <row r="126" spans="2:17" ht="12.75" customHeight="1">
      <c r="J126" s="288">
        <v>42400</v>
      </c>
      <c r="K126" s="289">
        <v>2.8119961744254032</v>
      </c>
      <c r="L126" s="289">
        <v>54.301062276579692</v>
      </c>
      <c r="M126" s="290">
        <v>68.733232869873362</v>
      </c>
      <c r="N126" s="288"/>
      <c r="O126" s="289"/>
      <c r="P126" s="289"/>
      <c r="Q126" s="290"/>
    </row>
    <row r="127" spans="2:17" ht="12.75" customHeight="1">
      <c r="J127" s="288"/>
      <c r="K127" s="289"/>
      <c r="L127" s="289"/>
      <c r="M127" s="290"/>
      <c r="N127" s="295"/>
      <c r="O127" s="289"/>
      <c r="P127" s="289"/>
      <c r="Q127" s="290"/>
    </row>
    <row r="128" spans="2:17" ht="12.75" customHeight="1">
      <c r="J128" s="288"/>
      <c r="K128" s="289"/>
      <c r="L128" s="289"/>
      <c r="M128" s="290"/>
      <c r="N128" s="295"/>
      <c r="O128" s="289"/>
      <c r="P128" s="289"/>
      <c r="Q128" s="290"/>
    </row>
    <row r="129" spans="2:17" ht="12.75" customHeight="1">
      <c r="J129" s="288"/>
      <c r="K129" s="289"/>
      <c r="L129" s="289"/>
      <c r="M129" s="290"/>
      <c r="N129" s="295"/>
      <c r="O129" s="289"/>
      <c r="P129" s="289"/>
      <c r="Q129" s="290"/>
    </row>
    <row r="130" spans="2:17" ht="12.75" customHeight="1">
      <c r="J130" s="288"/>
      <c r="K130" s="289"/>
      <c r="L130" s="289"/>
      <c r="M130" s="290"/>
      <c r="N130" s="295"/>
      <c r="O130" s="289"/>
      <c r="P130" s="289"/>
      <c r="Q130" s="290"/>
    </row>
    <row r="131" spans="2:17" ht="12.75" customHeight="1">
      <c r="J131" s="288"/>
      <c r="K131" s="289"/>
      <c r="L131" s="289"/>
      <c r="M131" s="290"/>
      <c r="N131" s="295"/>
      <c r="O131" s="289"/>
      <c r="P131" s="289"/>
      <c r="Q131" s="290"/>
    </row>
    <row r="132" spans="2:17" ht="12.75" customHeight="1">
      <c r="J132" s="288"/>
      <c r="K132" s="289"/>
      <c r="L132" s="289"/>
      <c r="M132" s="290"/>
      <c r="N132" s="295"/>
      <c r="O132" s="289"/>
      <c r="P132" s="289"/>
      <c r="Q132" s="290"/>
    </row>
    <row r="133" spans="2:17" ht="12.75" customHeight="1">
      <c r="J133" s="288"/>
      <c r="K133" s="289"/>
      <c r="L133" s="289"/>
      <c r="M133" s="290"/>
      <c r="N133" s="295"/>
      <c r="O133" s="289"/>
      <c r="P133" s="289"/>
      <c r="Q133" s="290"/>
    </row>
    <row r="134" spans="2:17" ht="12.75" customHeight="1">
      <c r="J134" s="288"/>
      <c r="K134" s="289"/>
      <c r="L134" s="289"/>
      <c r="M134" s="290"/>
      <c r="N134" s="295"/>
      <c r="O134" s="289"/>
      <c r="P134" s="289"/>
      <c r="Q134" s="290"/>
    </row>
    <row r="135" spans="2:17" ht="12.75" customHeight="1">
      <c r="O135" s="289"/>
      <c r="P135" s="289"/>
      <c r="Q135" s="290"/>
    </row>
    <row r="136" spans="2:17" ht="12.75" customHeight="1">
      <c r="O136" s="289"/>
      <c r="P136" s="289"/>
      <c r="Q136" s="290"/>
    </row>
    <row r="137" spans="2:17" ht="12.75" customHeight="1">
      <c r="O137" s="289"/>
      <c r="P137" s="289"/>
      <c r="Q137" s="290"/>
    </row>
    <row r="138" spans="2:17" ht="12.75" customHeight="1">
      <c r="O138" s="289"/>
      <c r="P138" s="289"/>
      <c r="Q138" s="290"/>
    </row>
    <row r="139" spans="2:17" ht="12.75" customHeight="1">
      <c r="O139" s="289"/>
      <c r="P139" s="289"/>
      <c r="Q139" s="290"/>
    </row>
    <row r="140" spans="2:17" ht="12.75" customHeight="1">
      <c r="B140" s="293"/>
      <c r="O140" s="289"/>
      <c r="P140" s="289"/>
      <c r="Q140" s="290"/>
    </row>
    <row r="141" spans="2:17" ht="12.75" customHeight="1">
      <c r="O141" s="289"/>
      <c r="P141" s="289"/>
      <c r="Q141" s="290"/>
    </row>
    <row r="142" spans="2:17" ht="12.75" customHeight="1">
      <c r="O142" s="289"/>
      <c r="P142" s="289"/>
      <c r="Q142" s="290"/>
    </row>
    <row r="143" spans="2:17" ht="12.75" customHeight="1">
      <c r="O143" s="289"/>
      <c r="P143" s="289"/>
      <c r="Q143" s="290"/>
    </row>
    <row r="144" spans="2:17" ht="12.75" customHeight="1">
      <c r="O144" s="289"/>
      <c r="P144" s="289"/>
      <c r="Q144" s="290"/>
    </row>
    <row r="145" spans="15:17" ht="12.75" customHeight="1">
      <c r="O145" s="289"/>
      <c r="P145" s="289"/>
      <c r="Q145" s="290"/>
    </row>
    <row r="146" spans="15:17" ht="12.75" customHeight="1">
      <c r="O146" s="289"/>
      <c r="P146" s="289"/>
      <c r="Q146" s="290"/>
    </row>
    <row r="147" spans="15:17" ht="12.75" customHeight="1">
      <c r="O147" s="289"/>
      <c r="P147" s="289"/>
      <c r="Q147" s="290"/>
    </row>
    <row r="148" spans="15:17" ht="12.75" customHeight="1">
      <c r="O148" s="289"/>
      <c r="P148" s="289"/>
      <c r="Q148" s="290"/>
    </row>
    <row r="149" spans="15:17" ht="12.75" customHeight="1">
      <c r="O149" s="289"/>
      <c r="P149" s="289"/>
      <c r="Q149" s="290"/>
    </row>
    <row r="150" spans="15:17" ht="12.75" customHeight="1">
      <c r="O150" s="289"/>
      <c r="P150" s="289"/>
      <c r="Q150" s="290"/>
    </row>
    <row r="151" spans="15:17" ht="12.75" customHeight="1">
      <c r="O151" s="289"/>
      <c r="P151" s="289"/>
      <c r="Q151" s="290"/>
    </row>
    <row r="152" spans="15:17" ht="12.75" customHeight="1">
      <c r="O152" s="289"/>
      <c r="P152" s="289"/>
      <c r="Q152" s="290"/>
    </row>
    <row r="153" spans="15:17" ht="12.75" customHeight="1">
      <c r="O153" s="289"/>
      <c r="P153" s="289"/>
      <c r="Q153" s="290"/>
    </row>
    <row r="154" spans="15:17" ht="12.75" customHeight="1">
      <c r="O154" s="289"/>
      <c r="P154" s="289"/>
      <c r="Q154" s="290"/>
    </row>
    <row r="155" spans="15:17" ht="12.75" customHeight="1">
      <c r="O155" s="289"/>
      <c r="P155" s="289"/>
      <c r="Q155" s="290"/>
    </row>
    <row r="156" spans="15:17" ht="12.75" customHeight="1">
      <c r="O156" s="289"/>
      <c r="P156" s="289"/>
      <c r="Q156" s="290"/>
    </row>
    <row r="157" spans="15:17" ht="12.75" customHeight="1">
      <c r="O157" s="289"/>
      <c r="P157" s="289"/>
      <c r="Q157" s="290"/>
    </row>
    <row r="158" spans="15:17" ht="12.75" customHeight="1">
      <c r="O158" s="289"/>
      <c r="P158" s="289"/>
      <c r="Q158" s="290"/>
    </row>
    <row r="159" spans="15:17" ht="12.75" customHeight="1">
      <c r="O159" s="289"/>
      <c r="P159" s="289"/>
      <c r="Q159" s="290"/>
    </row>
    <row r="160" spans="15:17" ht="12.75" customHeight="1">
      <c r="O160" s="289"/>
      <c r="P160" s="289"/>
      <c r="Q160" s="290"/>
    </row>
    <row r="161" spans="15:17" ht="12.75" customHeight="1">
      <c r="O161" s="289"/>
      <c r="P161" s="289"/>
      <c r="Q161" s="290"/>
    </row>
    <row r="162" spans="15:17" ht="12.75" customHeight="1">
      <c r="O162" s="289"/>
      <c r="P162" s="289"/>
      <c r="Q162" s="290"/>
    </row>
    <row r="163" spans="15:17" ht="12.75" customHeight="1">
      <c r="O163" s="289"/>
      <c r="P163" s="289"/>
      <c r="Q163" s="290"/>
    </row>
    <row r="164" spans="15:17" ht="12.75" customHeight="1">
      <c r="O164" s="289"/>
      <c r="P164" s="289"/>
      <c r="Q164" s="290"/>
    </row>
    <row r="165" spans="15:17" ht="12.75" customHeight="1">
      <c r="O165" s="289"/>
      <c r="P165" s="289"/>
      <c r="Q165" s="290"/>
    </row>
    <row r="166" spans="15:17" ht="12.75" customHeight="1">
      <c r="O166" s="289"/>
      <c r="P166" s="289"/>
      <c r="Q166" s="290"/>
    </row>
    <row r="167" spans="15:17" ht="12.75" customHeight="1">
      <c r="O167" s="289"/>
      <c r="P167" s="289"/>
      <c r="Q167" s="290"/>
    </row>
    <row r="168" spans="15:17" ht="12.75" customHeight="1">
      <c r="O168" s="289"/>
      <c r="P168" s="289"/>
      <c r="Q168" s="290"/>
    </row>
    <row r="169" spans="15:17" ht="12.75" customHeight="1">
      <c r="O169" s="289"/>
      <c r="P169" s="289"/>
      <c r="Q169" s="290"/>
    </row>
    <row r="170" spans="15:17" ht="12.75" customHeight="1">
      <c r="O170" s="289"/>
      <c r="P170" s="289"/>
      <c r="Q170" s="290"/>
    </row>
    <row r="171" spans="15:17" ht="12.75" customHeight="1">
      <c r="O171" s="289"/>
      <c r="P171" s="289"/>
      <c r="Q171" s="290"/>
    </row>
    <row r="172" spans="15:17" ht="12.75" customHeight="1">
      <c r="O172" s="289"/>
      <c r="P172" s="289"/>
      <c r="Q172" s="290"/>
    </row>
    <row r="173" spans="15:17" ht="12.75" customHeight="1">
      <c r="O173" s="289"/>
      <c r="P173" s="289"/>
      <c r="Q173" s="290"/>
    </row>
  </sheetData>
  <mergeCells count="1">
    <mergeCell ref="B4:G5"/>
  </mergeCell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56</vt:i4>
      </vt:variant>
    </vt:vector>
  </HeadingPairs>
  <TitlesOfParts>
    <vt:vector size="56" baseType="lpstr">
      <vt:lpstr>Graf III.1</vt:lpstr>
      <vt:lpstr>Graf III.2</vt:lpstr>
      <vt:lpstr>Graf III.3</vt:lpstr>
      <vt:lpstr>Graf III.4</vt:lpstr>
      <vt:lpstr>Graf III.5</vt:lpstr>
      <vt:lpstr>Graf III.6</vt:lpstr>
      <vt:lpstr>Graf III.7</vt:lpstr>
      <vt:lpstr>Tab. III.1</vt:lpstr>
      <vt:lpstr>Graf III.8</vt:lpstr>
      <vt:lpstr>Graf III.9</vt:lpstr>
      <vt:lpstr>Graf III.10</vt:lpstr>
      <vt:lpstr>Graf III.11</vt:lpstr>
      <vt:lpstr>Graf III.12</vt:lpstr>
      <vt:lpstr>Graf III.13</vt:lpstr>
      <vt:lpstr>Graf III.14</vt:lpstr>
      <vt:lpstr>Graf III.15</vt:lpstr>
      <vt:lpstr>Graf III.16</vt:lpstr>
      <vt:lpstr>Tab. III.2</vt:lpstr>
      <vt:lpstr>Graf III.17</vt:lpstr>
      <vt:lpstr>Graf III.18</vt:lpstr>
      <vt:lpstr>Graf III.19</vt:lpstr>
      <vt:lpstr>Graf III.20</vt:lpstr>
      <vt:lpstr>Graf III.21</vt:lpstr>
      <vt:lpstr>Graf III.22</vt:lpstr>
      <vt:lpstr>Graf III.23</vt:lpstr>
      <vt:lpstr>Graf III.24</vt:lpstr>
      <vt:lpstr>Graf III.25</vt:lpstr>
      <vt:lpstr>Graf III.26</vt:lpstr>
      <vt:lpstr>Graf III.27</vt:lpstr>
      <vt:lpstr>Graf III.28</vt:lpstr>
      <vt:lpstr>Graf III.29</vt:lpstr>
      <vt:lpstr>Graf III.30</vt:lpstr>
      <vt:lpstr>Tab. III.3</vt:lpstr>
      <vt:lpstr>Tab. III.4</vt:lpstr>
      <vt:lpstr>Graf III.31</vt:lpstr>
      <vt:lpstr>Graf III.32</vt:lpstr>
      <vt:lpstr>Graf III.33</vt:lpstr>
      <vt:lpstr>Tab. III.5</vt:lpstr>
      <vt:lpstr>Graf III.34</vt:lpstr>
      <vt:lpstr>Graf III.1 Box</vt:lpstr>
      <vt:lpstr>Tab. III.1 Box</vt:lpstr>
      <vt:lpstr>Tab. III.2 Box</vt:lpstr>
      <vt:lpstr>Graf III.2 Box</vt:lpstr>
      <vt:lpstr>Tab. III.6</vt:lpstr>
      <vt:lpstr>Graf III.35</vt:lpstr>
      <vt:lpstr>Graf III.36</vt:lpstr>
      <vt:lpstr>Tab. III.7</vt:lpstr>
      <vt:lpstr>Tab. III.3 Box</vt:lpstr>
      <vt:lpstr>Graf III.37</vt:lpstr>
      <vt:lpstr>Graf III.38</vt:lpstr>
      <vt:lpstr>Graf III.39</vt:lpstr>
      <vt:lpstr>Graf III.40</vt:lpstr>
      <vt:lpstr>Tab. III.8</vt:lpstr>
      <vt:lpstr>Graf III.41</vt:lpstr>
      <vt:lpstr>Tab. III.9</vt:lpstr>
      <vt:lpstr>Graf III.42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2016-06-10T08:39:45Z</dcterms:created>
  <dcterms:modified xsi:type="dcterms:W3CDTF">2016-06-10T09:11:06Z</dcterms:modified>
</cp:coreProperties>
</file>